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8012097\OneDrive - USQ\Spatiotemporal dynamics\Weather data\"/>
    </mc:Choice>
  </mc:AlternateContent>
  <bookViews>
    <workbookView xWindow="-120" yWindow="-120" windowWidth="29040" windowHeight="15840" firstSheet="1" activeTab="4"/>
  </bookViews>
  <sheets>
    <sheet name="Tosari spatial weather" sheetId="4" r:id="rId1"/>
    <sheet name="Tosari temporal weather" sheetId="3" r:id="rId2"/>
    <sheet name="Billa Billa temporal weather" sheetId="6" r:id="rId3"/>
    <sheet name="Billa Billa spatial" sheetId="7" r:id="rId4"/>
    <sheet name="Table" sheetId="8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9" i="7" l="1"/>
  <c r="C189" i="7"/>
  <c r="M182" i="7"/>
  <c r="L182" i="7"/>
  <c r="K182" i="7"/>
  <c r="H182" i="7"/>
  <c r="G182" i="7"/>
  <c r="F182" i="7"/>
  <c r="E182" i="7"/>
  <c r="D182" i="7"/>
  <c r="D189" i="7" s="1"/>
  <c r="C182" i="7"/>
  <c r="J181" i="7"/>
  <c r="M144" i="7"/>
  <c r="L144" i="7"/>
  <c r="K144" i="7"/>
  <c r="H144" i="7"/>
  <c r="G144" i="7"/>
  <c r="F144" i="7"/>
  <c r="E144" i="7"/>
  <c r="D144" i="7"/>
  <c r="C144" i="7"/>
  <c r="J143" i="7"/>
  <c r="M141" i="7"/>
  <c r="L141" i="7"/>
  <c r="K141" i="7"/>
  <c r="H141" i="7"/>
  <c r="H189" i="7" s="1"/>
  <c r="G141" i="7"/>
  <c r="F141" i="7"/>
  <c r="E141" i="7"/>
  <c r="D141" i="7"/>
  <c r="C141" i="7"/>
  <c r="J140" i="7"/>
  <c r="M138" i="7"/>
  <c r="L138" i="7"/>
  <c r="K138" i="7"/>
  <c r="H138" i="7"/>
  <c r="G138" i="7"/>
  <c r="F138" i="7"/>
  <c r="D138" i="7"/>
  <c r="C138" i="7"/>
  <c r="J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138" i="7" s="1"/>
  <c r="M74" i="7"/>
  <c r="L74" i="7"/>
  <c r="L189" i="7" s="1"/>
  <c r="K74" i="7"/>
  <c r="K189" i="7" s="1"/>
  <c r="H74" i="7"/>
  <c r="G74" i="7"/>
  <c r="G189" i="7" s="1"/>
  <c r="F74" i="7"/>
  <c r="F189" i="7" s="1"/>
  <c r="D74" i="7"/>
  <c r="C74" i="7"/>
  <c r="J73" i="7"/>
  <c r="J191" i="7" s="1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4" i="7" s="1"/>
  <c r="J155" i="6"/>
  <c r="G153" i="6"/>
  <c r="M152" i="6"/>
  <c r="E152" i="6"/>
  <c r="M151" i="6"/>
  <c r="E151" i="6"/>
  <c r="M150" i="6"/>
  <c r="E150" i="6"/>
  <c r="M149" i="6"/>
  <c r="M153" i="6" s="1"/>
  <c r="E149" i="6"/>
  <c r="E153" i="6" s="1"/>
  <c r="M148" i="6"/>
  <c r="E148" i="6"/>
  <c r="J147" i="6"/>
  <c r="G146" i="6"/>
  <c r="M145" i="6"/>
  <c r="E145" i="6"/>
  <c r="M144" i="6"/>
  <c r="E144" i="6"/>
  <c r="M143" i="6"/>
  <c r="E143" i="6"/>
  <c r="M142" i="6"/>
  <c r="E142" i="6"/>
  <c r="M141" i="6"/>
  <c r="E141" i="6"/>
  <c r="M140" i="6"/>
  <c r="E140" i="6"/>
  <c r="M139" i="6"/>
  <c r="E139" i="6"/>
  <c r="M138" i="6"/>
  <c r="E138" i="6"/>
  <c r="M137" i="6"/>
  <c r="E137" i="6"/>
  <c r="M136" i="6"/>
  <c r="E136" i="6"/>
  <c r="M135" i="6"/>
  <c r="E135" i="6"/>
  <c r="M134" i="6"/>
  <c r="E134" i="6"/>
  <c r="M133" i="6"/>
  <c r="E133" i="6"/>
  <c r="M132" i="6"/>
  <c r="M146" i="6" s="1"/>
  <c r="E132" i="6"/>
  <c r="E146" i="6" s="1"/>
  <c r="J131" i="6"/>
  <c r="G130" i="6"/>
  <c r="M129" i="6"/>
  <c r="E129" i="6"/>
  <c r="M128" i="6"/>
  <c r="E128" i="6"/>
  <c r="M127" i="6"/>
  <c r="E127" i="6"/>
  <c r="M126" i="6"/>
  <c r="E126" i="6"/>
  <c r="M125" i="6"/>
  <c r="E125" i="6"/>
  <c r="M124" i="6"/>
  <c r="E124" i="6"/>
  <c r="M123" i="6"/>
  <c r="E123" i="6"/>
  <c r="M122" i="6"/>
  <c r="E122" i="6"/>
  <c r="M121" i="6"/>
  <c r="E121" i="6"/>
  <c r="M120" i="6"/>
  <c r="E120" i="6"/>
  <c r="M119" i="6"/>
  <c r="E119" i="6"/>
  <c r="M118" i="6"/>
  <c r="E118" i="6"/>
  <c r="M117" i="6"/>
  <c r="E117" i="6"/>
  <c r="M116" i="6"/>
  <c r="M130" i="6" s="1"/>
  <c r="E116" i="6"/>
  <c r="E130" i="6" s="1"/>
  <c r="J115" i="6"/>
  <c r="G114" i="6"/>
  <c r="M113" i="6"/>
  <c r="E113" i="6"/>
  <c r="M112" i="6"/>
  <c r="E112" i="6"/>
  <c r="M111" i="6"/>
  <c r="E111" i="6"/>
  <c r="M110" i="6"/>
  <c r="E110" i="6"/>
  <c r="M109" i="6"/>
  <c r="E109" i="6"/>
  <c r="M108" i="6"/>
  <c r="E108" i="6"/>
  <c r="M107" i="6"/>
  <c r="E107" i="6"/>
  <c r="M106" i="6"/>
  <c r="E106" i="6"/>
  <c r="M105" i="6"/>
  <c r="E105" i="6"/>
  <c r="M104" i="6"/>
  <c r="E104" i="6"/>
  <c r="M103" i="6"/>
  <c r="E103" i="6"/>
  <c r="M102" i="6"/>
  <c r="E102" i="6"/>
  <c r="M101" i="6"/>
  <c r="E101" i="6"/>
  <c r="M100" i="6"/>
  <c r="M114" i="6" s="1"/>
  <c r="E100" i="6"/>
  <c r="E114" i="6" s="1"/>
  <c r="J99" i="6"/>
  <c r="G98" i="6"/>
  <c r="M97" i="6"/>
  <c r="E97" i="6"/>
  <c r="M96" i="6"/>
  <c r="E96" i="6"/>
  <c r="M95" i="6"/>
  <c r="E95" i="6"/>
  <c r="M94" i="6"/>
  <c r="E94" i="6"/>
  <c r="M93" i="6"/>
  <c r="E93" i="6"/>
  <c r="M92" i="6"/>
  <c r="E92" i="6"/>
  <c r="M91" i="6"/>
  <c r="E91" i="6"/>
  <c r="M90" i="6"/>
  <c r="E90" i="6"/>
  <c r="M89" i="6"/>
  <c r="E89" i="6"/>
  <c r="M88" i="6"/>
  <c r="E88" i="6"/>
  <c r="M87" i="6"/>
  <c r="E87" i="6"/>
  <c r="M86" i="6"/>
  <c r="E86" i="6"/>
  <c r="M85" i="6"/>
  <c r="E85" i="6"/>
  <c r="M84" i="6"/>
  <c r="E84" i="6"/>
  <c r="E98" i="6" s="1"/>
  <c r="M83" i="6"/>
  <c r="M98" i="6" s="1"/>
  <c r="E83" i="6"/>
  <c r="J82" i="6"/>
  <c r="G81" i="6"/>
  <c r="M80" i="6"/>
  <c r="E80" i="6"/>
  <c r="M79" i="6"/>
  <c r="E79" i="6"/>
  <c r="M78" i="6"/>
  <c r="E78" i="6"/>
  <c r="M77" i="6"/>
  <c r="E77" i="6"/>
  <c r="M76" i="6"/>
  <c r="E76" i="6"/>
  <c r="M75" i="6"/>
  <c r="E75" i="6"/>
  <c r="M74" i="6"/>
  <c r="E74" i="6"/>
  <c r="M73" i="6"/>
  <c r="E73" i="6"/>
  <c r="M72" i="6"/>
  <c r="E72" i="6"/>
  <c r="M71" i="6"/>
  <c r="E71" i="6"/>
  <c r="M70" i="6"/>
  <c r="E70" i="6"/>
  <c r="M69" i="6"/>
  <c r="M81" i="6" s="1"/>
  <c r="E69" i="6"/>
  <c r="E81" i="6" s="1"/>
  <c r="M68" i="6"/>
  <c r="E68" i="6"/>
  <c r="J67" i="6"/>
  <c r="G66" i="6"/>
  <c r="M65" i="6"/>
  <c r="E65" i="6"/>
  <c r="M64" i="6"/>
  <c r="E64" i="6"/>
  <c r="M63" i="6"/>
  <c r="E63" i="6"/>
  <c r="M62" i="6"/>
  <c r="E62" i="6"/>
  <c r="M61" i="6"/>
  <c r="E61" i="6"/>
  <c r="M60" i="6"/>
  <c r="E60" i="6"/>
  <c r="M59" i="6"/>
  <c r="E59" i="6"/>
  <c r="M58" i="6"/>
  <c r="E58" i="6"/>
  <c r="M57" i="6"/>
  <c r="E57" i="6"/>
  <c r="M56" i="6"/>
  <c r="E56" i="6"/>
  <c r="M55" i="6"/>
  <c r="E55" i="6"/>
  <c r="M54" i="6"/>
  <c r="E54" i="6"/>
  <c r="M53" i="6"/>
  <c r="E53" i="6"/>
  <c r="M52" i="6"/>
  <c r="M66" i="6" s="1"/>
  <c r="E52" i="6"/>
  <c r="E66" i="6" s="1"/>
  <c r="J51" i="6"/>
  <c r="G50" i="6"/>
  <c r="M49" i="6"/>
  <c r="E49" i="6"/>
  <c r="M48" i="6"/>
  <c r="E48" i="6"/>
  <c r="M47" i="6"/>
  <c r="E47" i="6"/>
  <c r="M46" i="6"/>
  <c r="E46" i="6"/>
  <c r="M45" i="6"/>
  <c r="E45" i="6"/>
  <c r="M44" i="6"/>
  <c r="E44" i="6"/>
  <c r="M43" i="6"/>
  <c r="E43" i="6"/>
  <c r="M42" i="6"/>
  <c r="E42" i="6"/>
  <c r="M41" i="6"/>
  <c r="E41" i="6"/>
  <c r="M40" i="6"/>
  <c r="E40" i="6"/>
  <c r="M39" i="6"/>
  <c r="E39" i="6"/>
  <c r="M38" i="6"/>
  <c r="E38" i="6"/>
  <c r="M37" i="6"/>
  <c r="E37" i="6"/>
  <c r="M36" i="6"/>
  <c r="M50" i="6" s="1"/>
  <c r="E36" i="6"/>
  <c r="E50" i="6" s="1"/>
  <c r="J35" i="6"/>
  <c r="G34" i="6"/>
  <c r="M33" i="6"/>
  <c r="E33" i="6"/>
  <c r="M32" i="6"/>
  <c r="E32" i="6"/>
  <c r="M31" i="6"/>
  <c r="E31" i="6"/>
  <c r="M30" i="6"/>
  <c r="E30" i="6"/>
  <c r="M29" i="6"/>
  <c r="E29" i="6"/>
  <c r="M28" i="6"/>
  <c r="E28" i="6"/>
  <c r="M27" i="6"/>
  <c r="E27" i="6"/>
  <c r="M26" i="6"/>
  <c r="E26" i="6"/>
  <c r="M25" i="6"/>
  <c r="E25" i="6"/>
  <c r="M24" i="6"/>
  <c r="E24" i="6"/>
  <c r="M23" i="6"/>
  <c r="E23" i="6"/>
  <c r="M22" i="6"/>
  <c r="E22" i="6"/>
  <c r="M21" i="6"/>
  <c r="E21" i="6"/>
  <c r="M20" i="6"/>
  <c r="M34" i="6" s="1"/>
  <c r="E20" i="6"/>
  <c r="E34" i="6" s="1"/>
  <c r="J19" i="6"/>
  <c r="J156" i="6" s="1"/>
  <c r="G18" i="6"/>
  <c r="G154" i="6" s="1"/>
  <c r="M17" i="6"/>
  <c r="E17" i="6"/>
  <c r="M16" i="6"/>
  <c r="E16" i="6"/>
  <c r="M15" i="6"/>
  <c r="E15" i="6"/>
  <c r="M14" i="6"/>
  <c r="E14" i="6"/>
  <c r="M13" i="6"/>
  <c r="E13" i="6"/>
  <c r="M12" i="6"/>
  <c r="E12" i="6"/>
  <c r="M11" i="6"/>
  <c r="E11" i="6"/>
  <c r="M10" i="6"/>
  <c r="E10" i="6"/>
  <c r="M9" i="6"/>
  <c r="E9" i="6"/>
  <c r="M8" i="6"/>
  <c r="E8" i="6"/>
  <c r="M7" i="6"/>
  <c r="E7" i="6"/>
  <c r="M6" i="6"/>
  <c r="E6" i="6"/>
  <c r="M5" i="6"/>
  <c r="E5" i="6"/>
  <c r="M4" i="6"/>
  <c r="E4" i="6"/>
  <c r="M3" i="6"/>
  <c r="M154" i="6" s="1"/>
  <c r="E3" i="6"/>
  <c r="M2" i="6"/>
  <c r="M18" i="6" s="1"/>
  <c r="E2" i="6"/>
  <c r="E189" i="7" l="1"/>
  <c r="E18" i="6"/>
  <c r="E154" i="6" s="1"/>
  <c r="I119" i="4" l="1"/>
  <c r="G119" i="4"/>
  <c r="F119" i="4"/>
  <c r="D119" i="4"/>
  <c r="C119" i="4"/>
  <c r="L118" i="4"/>
  <c r="J117" i="4"/>
  <c r="H117" i="4"/>
  <c r="E117" i="4"/>
  <c r="J116" i="4"/>
  <c r="H116" i="4"/>
  <c r="E116" i="4"/>
  <c r="J115" i="4"/>
  <c r="H115" i="4"/>
  <c r="E115" i="4"/>
  <c r="J114" i="4"/>
  <c r="H114" i="4"/>
  <c r="E114" i="4"/>
  <c r="J113" i="4"/>
  <c r="H113" i="4"/>
  <c r="E113" i="4"/>
  <c r="J112" i="4"/>
  <c r="H112" i="4"/>
  <c r="E112" i="4"/>
  <c r="J111" i="4"/>
  <c r="H111" i="4"/>
  <c r="E111" i="4"/>
  <c r="J110" i="4"/>
  <c r="H110" i="4"/>
  <c r="E110" i="4"/>
  <c r="J109" i="4"/>
  <c r="H109" i="4"/>
  <c r="E109" i="4"/>
  <c r="J108" i="4"/>
  <c r="H108" i="4"/>
  <c r="E108" i="4"/>
  <c r="J107" i="4"/>
  <c r="H107" i="4"/>
  <c r="E107" i="4"/>
  <c r="J106" i="4"/>
  <c r="H106" i="4"/>
  <c r="E106" i="4"/>
  <c r="J105" i="4"/>
  <c r="H105" i="4"/>
  <c r="E105" i="4"/>
  <c r="J104" i="4"/>
  <c r="H104" i="4"/>
  <c r="E104" i="4"/>
  <c r="J103" i="4"/>
  <c r="H103" i="4"/>
  <c r="E103" i="4"/>
  <c r="J102" i="4"/>
  <c r="H102" i="4"/>
  <c r="E102" i="4"/>
  <c r="J101" i="4"/>
  <c r="H101" i="4"/>
  <c r="E101" i="4"/>
  <c r="J100" i="4"/>
  <c r="H100" i="4"/>
  <c r="E100" i="4"/>
  <c r="J99" i="4"/>
  <c r="H99" i="4"/>
  <c r="E99" i="4"/>
  <c r="J98" i="4"/>
  <c r="H98" i="4"/>
  <c r="E98" i="4"/>
  <c r="J97" i="4"/>
  <c r="H97" i="4"/>
  <c r="E97" i="4"/>
  <c r="J96" i="4"/>
  <c r="H96" i="4"/>
  <c r="E96" i="4"/>
  <c r="J95" i="4"/>
  <c r="H95" i="4"/>
  <c r="E95" i="4"/>
  <c r="J94" i="4"/>
  <c r="H94" i="4"/>
  <c r="E94" i="4"/>
  <c r="J93" i="4"/>
  <c r="H93" i="4"/>
  <c r="E93" i="4"/>
  <c r="J92" i="4"/>
  <c r="H92" i="4"/>
  <c r="E92" i="4"/>
  <c r="J91" i="4"/>
  <c r="H91" i="4"/>
  <c r="E91" i="4"/>
  <c r="J90" i="4"/>
  <c r="H90" i="4"/>
  <c r="E90" i="4"/>
  <c r="J89" i="4"/>
  <c r="H89" i="4"/>
  <c r="E89" i="4"/>
  <c r="J88" i="4"/>
  <c r="H88" i="4"/>
  <c r="E88" i="4"/>
  <c r="J87" i="4"/>
  <c r="H87" i="4"/>
  <c r="E87" i="4"/>
  <c r="J86" i="4"/>
  <c r="H86" i="4"/>
  <c r="E86" i="4"/>
  <c r="J85" i="4"/>
  <c r="H85" i="4"/>
  <c r="E85" i="4"/>
  <c r="J84" i="4"/>
  <c r="H84" i="4"/>
  <c r="E84" i="4"/>
  <c r="J83" i="4"/>
  <c r="H83" i="4"/>
  <c r="E83" i="4"/>
  <c r="J82" i="4"/>
  <c r="H82" i="4"/>
  <c r="E82" i="4"/>
  <c r="J81" i="4"/>
  <c r="H81" i="4"/>
  <c r="E81" i="4"/>
  <c r="J80" i="4"/>
  <c r="H80" i="4"/>
  <c r="E80" i="4"/>
  <c r="J79" i="4"/>
  <c r="H79" i="4"/>
  <c r="E79" i="4"/>
  <c r="J78" i="4"/>
  <c r="H78" i="4"/>
  <c r="E78" i="4"/>
  <c r="J77" i="4"/>
  <c r="J119" i="4" s="1"/>
  <c r="H77" i="4"/>
  <c r="H119" i="4" s="1"/>
  <c r="E77" i="4"/>
  <c r="I76" i="4"/>
  <c r="J76" i="4" s="1"/>
  <c r="G76" i="4"/>
  <c r="G138" i="4" s="1"/>
  <c r="F76" i="4"/>
  <c r="D76" i="4"/>
  <c r="D138" i="4" s="1"/>
  <c r="C76" i="4"/>
  <c r="C138" i="4" s="1"/>
  <c r="L75" i="4"/>
  <c r="L140" i="4" s="1"/>
  <c r="J74" i="4"/>
  <c r="H74" i="4"/>
  <c r="E74" i="4"/>
  <c r="J73" i="4"/>
  <c r="H73" i="4"/>
  <c r="E73" i="4"/>
  <c r="J72" i="4"/>
  <c r="H72" i="4"/>
  <c r="E72" i="4"/>
  <c r="J71" i="4"/>
  <c r="H71" i="4"/>
  <c r="E71" i="4"/>
  <c r="J70" i="4"/>
  <c r="H70" i="4"/>
  <c r="E70" i="4"/>
  <c r="J69" i="4"/>
  <c r="H69" i="4"/>
  <c r="E69" i="4"/>
  <c r="J68" i="4"/>
  <c r="H68" i="4"/>
  <c r="E68" i="4"/>
  <c r="J67" i="4"/>
  <c r="H67" i="4"/>
  <c r="E67" i="4"/>
  <c r="J66" i="4"/>
  <c r="H66" i="4"/>
  <c r="E66" i="4"/>
  <c r="J65" i="4"/>
  <c r="H65" i="4"/>
  <c r="E65" i="4"/>
  <c r="J64" i="4"/>
  <c r="H64" i="4"/>
  <c r="E64" i="4"/>
  <c r="J63" i="4"/>
  <c r="H63" i="4"/>
  <c r="E63" i="4"/>
  <c r="J62" i="4"/>
  <c r="H62" i="4"/>
  <c r="E62" i="4"/>
  <c r="J61" i="4"/>
  <c r="H61" i="4"/>
  <c r="E61" i="4"/>
  <c r="J60" i="4"/>
  <c r="H60" i="4"/>
  <c r="E60" i="4"/>
  <c r="J59" i="4"/>
  <c r="H59" i="4"/>
  <c r="E59" i="4"/>
  <c r="J58" i="4"/>
  <c r="H58" i="4"/>
  <c r="E58" i="4"/>
  <c r="J57" i="4"/>
  <c r="H57" i="4"/>
  <c r="E57" i="4"/>
  <c r="J56" i="4"/>
  <c r="H56" i="4"/>
  <c r="E56" i="4"/>
  <c r="J55" i="4"/>
  <c r="H55" i="4"/>
  <c r="E55" i="4"/>
  <c r="J54" i="4"/>
  <c r="H54" i="4"/>
  <c r="E54" i="4"/>
  <c r="J53" i="4"/>
  <c r="H53" i="4"/>
  <c r="E53" i="4"/>
  <c r="J52" i="4"/>
  <c r="H52" i="4"/>
  <c r="E52" i="4"/>
  <c r="J51" i="4"/>
  <c r="H51" i="4"/>
  <c r="E51" i="4"/>
  <c r="J50" i="4"/>
  <c r="H50" i="4"/>
  <c r="E50" i="4"/>
  <c r="J49" i="4"/>
  <c r="H49" i="4"/>
  <c r="E49" i="4"/>
  <c r="J48" i="4"/>
  <c r="H48" i="4"/>
  <c r="E48" i="4"/>
  <c r="J47" i="4"/>
  <c r="H47" i="4"/>
  <c r="E47" i="4"/>
  <c r="J46" i="4"/>
  <c r="H46" i="4"/>
  <c r="E46" i="4"/>
  <c r="J45" i="4"/>
  <c r="H45" i="4"/>
  <c r="E45" i="4"/>
  <c r="J44" i="4"/>
  <c r="H44" i="4"/>
  <c r="E44" i="4"/>
  <c r="J43" i="4"/>
  <c r="H43" i="4"/>
  <c r="E43" i="4"/>
  <c r="J42" i="4"/>
  <c r="H42" i="4"/>
  <c r="E42" i="4"/>
  <c r="J41" i="4"/>
  <c r="H41" i="4"/>
  <c r="E41" i="4"/>
  <c r="J40" i="4"/>
  <c r="H40" i="4"/>
  <c r="E40" i="4"/>
  <c r="J39" i="4"/>
  <c r="H39" i="4"/>
  <c r="E39" i="4"/>
  <c r="J38" i="4"/>
  <c r="H38" i="4"/>
  <c r="E38" i="4"/>
  <c r="J37" i="4"/>
  <c r="H37" i="4"/>
  <c r="E37" i="4"/>
  <c r="J36" i="4"/>
  <c r="H36" i="4"/>
  <c r="E36" i="4"/>
  <c r="J35" i="4"/>
  <c r="H35" i="4"/>
  <c r="E35" i="4"/>
  <c r="J34" i="4"/>
  <c r="H34" i="4"/>
  <c r="E34" i="4"/>
  <c r="J33" i="4"/>
  <c r="H33" i="4"/>
  <c r="E33" i="4"/>
  <c r="J32" i="4"/>
  <c r="H32" i="4"/>
  <c r="E32" i="4"/>
  <c r="J31" i="4"/>
  <c r="H31" i="4"/>
  <c r="E31" i="4"/>
  <c r="J30" i="4"/>
  <c r="H30" i="4"/>
  <c r="E30" i="4"/>
  <c r="J29" i="4"/>
  <c r="H29" i="4"/>
  <c r="E29" i="4"/>
  <c r="J28" i="4"/>
  <c r="H28" i="4"/>
  <c r="E28" i="4"/>
  <c r="J27" i="4"/>
  <c r="H27" i="4"/>
  <c r="E27" i="4"/>
  <c r="J26" i="4"/>
  <c r="H26" i="4"/>
  <c r="E26" i="4"/>
  <c r="J25" i="4"/>
  <c r="H25" i="4"/>
  <c r="E25" i="4"/>
  <c r="J24" i="4"/>
  <c r="H24" i="4"/>
  <c r="E24" i="4"/>
  <c r="J23" i="4"/>
  <c r="H23" i="4"/>
  <c r="E23" i="4"/>
  <c r="J22" i="4"/>
  <c r="H22" i="4"/>
  <c r="E22" i="4"/>
  <c r="J21" i="4"/>
  <c r="H21" i="4"/>
  <c r="E21" i="4"/>
  <c r="J20" i="4"/>
  <c r="H20" i="4"/>
  <c r="E20" i="4"/>
  <c r="J19" i="4"/>
  <c r="H19" i="4"/>
  <c r="E19" i="4"/>
  <c r="J18" i="4"/>
  <c r="H18" i="4"/>
  <c r="E18" i="4"/>
  <c r="J17" i="4"/>
  <c r="H17" i="4"/>
  <c r="E17" i="4"/>
  <c r="J16" i="4"/>
  <c r="H16" i="4"/>
  <c r="E16" i="4"/>
  <c r="J15" i="4"/>
  <c r="H15" i="4"/>
  <c r="E15" i="4"/>
  <c r="J14" i="4"/>
  <c r="H14" i="4"/>
  <c r="E14" i="4"/>
  <c r="J13" i="4"/>
  <c r="H13" i="4"/>
  <c r="E13" i="4"/>
  <c r="J12" i="4"/>
  <c r="H12" i="4"/>
  <c r="E12" i="4"/>
  <c r="J11" i="4"/>
  <c r="H11" i="4"/>
  <c r="E11" i="4"/>
  <c r="J10" i="4"/>
  <c r="H10" i="4"/>
  <c r="E10" i="4"/>
  <c r="J9" i="4"/>
  <c r="H9" i="4"/>
  <c r="E9" i="4"/>
  <c r="J8" i="4"/>
  <c r="H8" i="4"/>
  <c r="E8" i="4"/>
  <c r="J7" i="4"/>
  <c r="H7" i="4"/>
  <c r="E7" i="4"/>
  <c r="J6" i="4"/>
  <c r="H6" i="4"/>
  <c r="E6" i="4"/>
  <c r="J5" i="4"/>
  <c r="H5" i="4"/>
  <c r="E5" i="4"/>
  <c r="J4" i="4"/>
  <c r="H4" i="4"/>
  <c r="E4" i="4"/>
  <c r="J3" i="4"/>
  <c r="H3" i="4"/>
  <c r="E3" i="4"/>
  <c r="J2" i="4"/>
  <c r="H2" i="4"/>
  <c r="E2" i="4"/>
  <c r="E76" i="4" s="1"/>
  <c r="I131" i="3"/>
  <c r="J131" i="3" s="1"/>
  <c r="G131" i="3"/>
  <c r="F131" i="3"/>
  <c r="D131" i="3"/>
  <c r="C131" i="3"/>
  <c r="L130" i="3"/>
  <c r="J129" i="3"/>
  <c r="H129" i="3"/>
  <c r="E129" i="3"/>
  <c r="J128" i="3"/>
  <c r="H128" i="3"/>
  <c r="E128" i="3"/>
  <c r="J127" i="3"/>
  <c r="H127" i="3"/>
  <c r="E127" i="3"/>
  <c r="J126" i="3"/>
  <c r="H126" i="3"/>
  <c r="E126" i="3"/>
  <c r="J125" i="3"/>
  <c r="H125" i="3"/>
  <c r="E125" i="3"/>
  <c r="J124" i="3"/>
  <c r="H124" i="3"/>
  <c r="E124" i="3"/>
  <c r="J123" i="3"/>
  <c r="H123" i="3"/>
  <c r="E123" i="3"/>
  <c r="J122" i="3"/>
  <c r="H122" i="3"/>
  <c r="E122" i="3"/>
  <c r="J121" i="3"/>
  <c r="H121" i="3"/>
  <c r="E121" i="3"/>
  <c r="J120" i="3"/>
  <c r="H120" i="3"/>
  <c r="E120" i="3"/>
  <c r="J119" i="3"/>
  <c r="H119" i="3"/>
  <c r="E119" i="3"/>
  <c r="J118" i="3"/>
  <c r="H118" i="3"/>
  <c r="E118" i="3"/>
  <c r="J117" i="3"/>
  <c r="H117" i="3"/>
  <c r="E117" i="3"/>
  <c r="E131" i="3" s="1"/>
  <c r="I116" i="3"/>
  <c r="J116" i="3" s="1"/>
  <c r="G116" i="3"/>
  <c r="F116" i="3"/>
  <c r="H116" i="3" s="1"/>
  <c r="D116" i="3"/>
  <c r="C116" i="3"/>
  <c r="L115" i="3"/>
  <c r="J114" i="3"/>
  <c r="H114" i="3"/>
  <c r="E114" i="3"/>
  <c r="J113" i="3"/>
  <c r="H113" i="3"/>
  <c r="E113" i="3"/>
  <c r="J112" i="3"/>
  <c r="H112" i="3"/>
  <c r="E112" i="3"/>
  <c r="J111" i="3"/>
  <c r="H111" i="3"/>
  <c r="E111" i="3"/>
  <c r="J110" i="3"/>
  <c r="H110" i="3"/>
  <c r="E110" i="3"/>
  <c r="J109" i="3"/>
  <c r="H109" i="3"/>
  <c r="E109" i="3"/>
  <c r="J108" i="3"/>
  <c r="H108" i="3"/>
  <c r="E108" i="3"/>
  <c r="J107" i="3"/>
  <c r="H107" i="3"/>
  <c r="E107" i="3"/>
  <c r="J106" i="3"/>
  <c r="H106" i="3"/>
  <c r="E106" i="3"/>
  <c r="J105" i="3"/>
  <c r="H105" i="3"/>
  <c r="E105" i="3"/>
  <c r="J104" i="3"/>
  <c r="H104" i="3"/>
  <c r="E104" i="3"/>
  <c r="J103" i="3"/>
  <c r="H103" i="3"/>
  <c r="E103" i="3"/>
  <c r="J102" i="3"/>
  <c r="H102" i="3"/>
  <c r="E102" i="3"/>
  <c r="J101" i="3"/>
  <c r="H101" i="3"/>
  <c r="E101" i="3"/>
  <c r="I100" i="3"/>
  <c r="J100" i="3" s="1"/>
  <c r="G100" i="3"/>
  <c r="F100" i="3"/>
  <c r="H100" i="3" s="1"/>
  <c r="D100" i="3"/>
  <c r="C100" i="3"/>
  <c r="L99" i="3"/>
  <c r="J98" i="3"/>
  <c r="H98" i="3"/>
  <c r="E98" i="3"/>
  <c r="J97" i="3"/>
  <c r="H97" i="3"/>
  <c r="E97" i="3"/>
  <c r="J96" i="3"/>
  <c r="H96" i="3"/>
  <c r="E96" i="3"/>
  <c r="J95" i="3"/>
  <c r="H95" i="3"/>
  <c r="E95" i="3"/>
  <c r="J94" i="3"/>
  <c r="H94" i="3"/>
  <c r="E94" i="3"/>
  <c r="J93" i="3"/>
  <c r="H93" i="3"/>
  <c r="E93" i="3"/>
  <c r="J92" i="3"/>
  <c r="H92" i="3"/>
  <c r="E92" i="3"/>
  <c r="J91" i="3"/>
  <c r="H91" i="3"/>
  <c r="E91" i="3"/>
  <c r="J90" i="3"/>
  <c r="H90" i="3"/>
  <c r="E90" i="3"/>
  <c r="J89" i="3"/>
  <c r="H89" i="3"/>
  <c r="E89" i="3"/>
  <c r="J88" i="3"/>
  <c r="H88" i="3"/>
  <c r="E88" i="3"/>
  <c r="J87" i="3"/>
  <c r="H87" i="3"/>
  <c r="E87" i="3"/>
  <c r="J86" i="3"/>
  <c r="H86" i="3"/>
  <c r="E86" i="3"/>
  <c r="J85" i="3"/>
  <c r="H85" i="3"/>
  <c r="E85" i="3"/>
  <c r="I84" i="3"/>
  <c r="J84" i="3" s="1"/>
  <c r="G84" i="3"/>
  <c r="F84" i="3"/>
  <c r="H84" i="3" s="1"/>
  <c r="D84" i="3"/>
  <c r="C84" i="3"/>
  <c r="L83" i="3"/>
  <c r="J82" i="3"/>
  <c r="H82" i="3"/>
  <c r="E82" i="3"/>
  <c r="J81" i="3"/>
  <c r="H81" i="3"/>
  <c r="E81" i="3"/>
  <c r="J80" i="3"/>
  <c r="H80" i="3"/>
  <c r="E80" i="3"/>
  <c r="J79" i="3"/>
  <c r="H79" i="3"/>
  <c r="E79" i="3"/>
  <c r="J78" i="3"/>
  <c r="H78" i="3"/>
  <c r="E78" i="3"/>
  <c r="J77" i="3"/>
  <c r="H77" i="3"/>
  <c r="E77" i="3"/>
  <c r="J76" i="3"/>
  <c r="H76" i="3"/>
  <c r="E76" i="3"/>
  <c r="J75" i="3"/>
  <c r="H75" i="3"/>
  <c r="E75" i="3"/>
  <c r="J74" i="3"/>
  <c r="H74" i="3"/>
  <c r="E74" i="3"/>
  <c r="J73" i="3"/>
  <c r="H73" i="3"/>
  <c r="E73" i="3"/>
  <c r="J72" i="3"/>
  <c r="H72" i="3"/>
  <c r="E72" i="3"/>
  <c r="J71" i="3"/>
  <c r="H71" i="3"/>
  <c r="E71" i="3"/>
  <c r="J70" i="3"/>
  <c r="H70" i="3"/>
  <c r="E70" i="3"/>
  <c r="J69" i="3"/>
  <c r="H69" i="3"/>
  <c r="E69" i="3"/>
  <c r="J68" i="3"/>
  <c r="H68" i="3"/>
  <c r="E68" i="3"/>
  <c r="I67" i="3"/>
  <c r="J67" i="3" s="1"/>
  <c r="G67" i="3"/>
  <c r="F67" i="3"/>
  <c r="H67" i="3" s="1"/>
  <c r="D67" i="3"/>
  <c r="C67" i="3"/>
  <c r="E67" i="3" s="1"/>
  <c r="L66" i="3"/>
  <c r="J65" i="3"/>
  <c r="H65" i="3"/>
  <c r="E65" i="3"/>
  <c r="J64" i="3"/>
  <c r="H64" i="3"/>
  <c r="E64" i="3"/>
  <c r="J63" i="3"/>
  <c r="H63" i="3"/>
  <c r="E63" i="3"/>
  <c r="J62" i="3"/>
  <c r="H62" i="3"/>
  <c r="E62" i="3"/>
  <c r="J61" i="3"/>
  <c r="H61" i="3"/>
  <c r="E61" i="3"/>
  <c r="J60" i="3"/>
  <c r="H60" i="3"/>
  <c r="E60" i="3"/>
  <c r="J59" i="3"/>
  <c r="H59" i="3"/>
  <c r="E59" i="3"/>
  <c r="J58" i="3"/>
  <c r="H58" i="3"/>
  <c r="E58" i="3"/>
  <c r="J57" i="3"/>
  <c r="H57" i="3"/>
  <c r="E57" i="3"/>
  <c r="J56" i="3"/>
  <c r="H56" i="3"/>
  <c r="E56" i="3"/>
  <c r="J55" i="3"/>
  <c r="H55" i="3"/>
  <c r="E55" i="3"/>
  <c r="J54" i="3"/>
  <c r="H54" i="3"/>
  <c r="E54" i="3"/>
  <c r="J53" i="3"/>
  <c r="H53" i="3"/>
  <c r="E53" i="3"/>
  <c r="J52" i="3"/>
  <c r="H52" i="3"/>
  <c r="E52" i="3"/>
  <c r="I51" i="3"/>
  <c r="J51" i="3" s="1"/>
  <c r="G51" i="3"/>
  <c r="F51" i="3"/>
  <c r="H51" i="3" s="1"/>
  <c r="D51" i="3"/>
  <c r="C51" i="3"/>
  <c r="E51" i="3" s="1"/>
  <c r="L50" i="3"/>
  <c r="J49" i="3"/>
  <c r="H49" i="3"/>
  <c r="E49" i="3"/>
  <c r="J48" i="3"/>
  <c r="H48" i="3"/>
  <c r="E48" i="3"/>
  <c r="J47" i="3"/>
  <c r="H47" i="3"/>
  <c r="E47" i="3"/>
  <c r="J46" i="3"/>
  <c r="H46" i="3"/>
  <c r="E46" i="3"/>
  <c r="J45" i="3"/>
  <c r="H45" i="3"/>
  <c r="E45" i="3"/>
  <c r="J44" i="3"/>
  <c r="H44" i="3"/>
  <c r="E44" i="3"/>
  <c r="J43" i="3"/>
  <c r="H43" i="3"/>
  <c r="E43" i="3"/>
  <c r="J42" i="3"/>
  <c r="H42" i="3"/>
  <c r="E42" i="3"/>
  <c r="J41" i="3"/>
  <c r="H41" i="3"/>
  <c r="E41" i="3"/>
  <c r="J40" i="3"/>
  <c r="H40" i="3"/>
  <c r="E40" i="3"/>
  <c r="J39" i="3"/>
  <c r="H39" i="3"/>
  <c r="E39" i="3"/>
  <c r="J38" i="3"/>
  <c r="H38" i="3"/>
  <c r="E38" i="3"/>
  <c r="J37" i="3"/>
  <c r="H37" i="3"/>
  <c r="E37" i="3"/>
  <c r="I36" i="3"/>
  <c r="J36" i="3" s="1"/>
  <c r="G36" i="3"/>
  <c r="F36" i="3"/>
  <c r="D36" i="3"/>
  <c r="C36" i="3"/>
  <c r="L35" i="3"/>
  <c r="J34" i="3"/>
  <c r="H34" i="3"/>
  <c r="E34" i="3"/>
  <c r="J33" i="3"/>
  <c r="H33" i="3"/>
  <c r="E33" i="3"/>
  <c r="J32" i="3"/>
  <c r="H32" i="3"/>
  <c r="E32" i="3"/>
  <c r="J31" i="3"/>
  <c r="H31" i="3"/>
  <c r="E31" i="3"/>
  <c r="J30" i="3"/>
  <c r="H30" i="3"/>
  <c r="E30" i="3"/>
  <c r="J29" i="3"/>
  <c r="H29" i="3"/>
  <c r="E29" i="3"/>
  <c r="J28" i="3"/>
  <c r="H28" i="3"/>
  <c r="E28" i="3"/>
  <c r="J27" i="3"/>
  <c r="H27" i="3"/>
  <c r="E27" i="3"/>
  <c r="J26" i="3"/>
  <c r="H26" i="3"/>
  <c r="E26" i="3"/>
  <c r="J25" i="3"/>
  <c r="H25" i="3"/>
  <c r="E25" i="3"/>
  <c r="J24" i="3"/>
  <c r="H24" i="3"/>
  <c r="E24" i="3"/>
  <c r="J23" i="3"/>
  <c r="H23" i="3"/>
  <c r="E23" i="3"/>
  <c r="J22" i="3"/>
  <c r="H22" i="3"/>
  <c r="E22" i="3"/>
  <c r="J21" i="3"/>
  <c r="H21" i="3"/>
  <c r="E21" i="3"/>
  <c r="J20" i="3"/>
  <c r="H20" i="3"/>
  <c r="E20" i="3"/>
  <c r="I19" i="3"/>
  <c r="G19" i="3"/>
  <c r="G133" i="3" s="1"/>
  <c r="F19" i="3"/>
  <c r="F133" i="3" s="1"/>
  <c r="D19" i="3"/>
  <c r="C19" i="3"/>
  <c r="E19" i="3" s="1"/>
  <c r="L18" i="3"/>
  <c r="L132" i="3" s="1"/>
  <c r="J17" i="3"/>
  <c r="H17" i="3"/>
  <c r="E17" i="3"/>
  <c r="J16" i="3"/>
  <c r="H16" i="3"/>
  <c r="E16" i="3"/>
  <c r="J15" i="3"/>
  <c r="H15" i="3"/>
  <c r="E15" i="3"/>
  <c r="J14" i="3"/>
  <c r="H14" i="3"/>
  <c r="E14" i="3"/>
  <c r="J13" i="3"/>
  <c r="H13" i="3"/>
  <c r="E13" i="3"/>
  <c r="J12" i="3"/>
  <c r="H12" i="3"/>
  <c r="E12" i="3"/>
  <c r="J11" i="3"/>
  <c r="H11" i="3"/>
  <c r="E11" i="3"/>
  <c r="J10" i="3"/>
  <c r="H10" i="3"/>
  <c r="E10" i="3"/>
  <c r="J9" i="3"/>
  <c r="H9" i="3"/>
  <c r="E9" i="3"/>
  <c r="J8" i="3"/>
  <c r="H8" i="3"/>
  <c r="E8" i="3"/>
  <c r="J7" i="3"/>
  <c r="H7" i="3"/>
  <c r="E7" i="3"/>
  <c r="J6" i="3"/>
  <c r="H6" i="3"/>
  <c r="E6" i="3"/>
  <c r="J5" i="3"/>
  <c r="H5" i="3"/>
  <c r="E5" i="3"/>
  <c r="J4" i="3"/>
  <c r="H4" i="3"/>
  <c r="E4" i="3"/>
  <c r="J3" i="3"/>
  <c r="H3" i="3"/>
  <c r="E3" i="3"/>
  <c r="J2" i="3"/>
  <c r="H2" i="3"/>
  <c r="H19" i="3" s="1"/>
  <c r="E2" i="3"/>
  <c r="D133" i="3" l="1"/>
  <c r="E36" i="3"/>
  <c r="E84" i="3"/>
  <c r="E100" i="3"/>
  <c r="E116" i="3"/>
  <c r="H36" i="3"/>
  <c r="I133" i="3"/>
  <c r="J19" i="3"/>
  <c r="H131" i="3"/>
  <c r="E119" i="4"/>
  <c r="F138" i="4"/>
  <c r="H76" i="4"/>
  <c r="H138" i="4" s="1"/>
  <c r="E138" i="4"/>
  <c r="I138" i="4"/>
  <c r="H133" i="3"/>
  <c r="J133" i="3"/>
  <c r="C133" i="3"/>
</calcChain>
</file>

<file path=xl/sharedStrings.xml><?xml version="1.0" encoding="utf-8"?>
<sst xmlns="http://schemas.openxmlformats.org/spreadsheetml/2006/main" count="664" uniqueCount="192">
  <si>
    <t>Day</t>
  </si>
  <si>
    <t>assessment_number</t>
  </si>
  <si>
    <t>Max Temp</t>
  </si>
  <si>
    <t>Min Temp</t>
  </si>
  <si>
    <t>Avg Temp</t>
  </si>
  <si>
    <t>Max Humidity</t>
  </si>
  <si>
    <t>Min Humidity</t>
  </si>
  <si>
    <t>Avg Humidity</t>
  </si>
  <si>
    <t>Avg Wind Speed</t>
  </si>
  <si>
    <t>Avg wind speed m/s</t>
  </si>
  <si>
    <t>Avg Direction</t>
  </si>
  <si>
    <t>Rain</t>
  </si>
  <si>
    <t>2020-07-15T00:00:00</t>
  </si>
  <si>
    <t>2020-07-16T00:00:00</t>
  </si>
  <si>
    <t>2020-07-17T00:00:00</t>
  </si>
  <si>
    <t>2020-07-18T00:00:00</t>
  </si>
  <si>
    <t>2020-07-19T00:00:00</t>
  </si>
  <si>
    <t>2020-07-20T00:00:00</t>
  </si>
  <si>
    <t>2020-07-21T00:00:00</t>
  </si>
  <si>
    <t>2020-07-22T00:00:00</t>
  </si>
  <si>
    <t>2020-07-23T00:00:00</t>
  </si>
  <si>
    <t>2020-07-24T00:00:00</t>
  </si>
  <si>
    <t>2020-07-25T00:00:00</t>
  </si>
  <si>
    <t>2020-07-26T00:00:00</t>
  </si>
  <si>
    <t>2020-07-27T00:00:00</t>
  </si>
  <si>
    <t>2020-07-28T00:00:00</t>
  </si>
  <si>
    <t>2020-07-29T00:00:00</t>
  </si>
  <si>
    <t>2020-07-30T00:00:00</t>
  </si>
  <si>
    <t>2020-07-31T00:00:00</t>
  </si>
  <si>
    <t>2020-08-01T00:00:00</t>
  </si>
  <si>
    <t>2020-08-02T00:00:00</t>
  </si>
  <si>
    <t>2020-08-03T00:00:00</t>
  </si>
  <si>
    <t>2020-08-04T00:00:00</t>
  </si>
  <si>
    <t>2020-08-05T00:00:00</t>
  </si>
  <si>
    <t>2020-08-06T00:00:00</t>
  </si>
  <si>
    <t>2020-08-07T00:00:00</t>
  </si>
  <si>
    <t>2020-08-08T00:00:00</t>
  </si>
  <si>
    <t>2020-08-09T00:00:00</t>
  </si>
  <si>
    <t>2020-08-10T00:00:00</t>
  </si>
  <si>
    <t>2020-08-11T00:00:00</t>
  </si>
  <si>
    <t>2020-08-12T00:00:00</t>
  </si>
  <si>
    <t>2020-08-13T00:00:00</t>
  </si>
  <si>
    <t>2020-08-14T00:00:00</t>
  </si>
  <si>
    <t>2020-08-15T00:00:00</t>
  </si>
  <si>
    <t>2020-08-16T00:00:00</t>
  </si>
  <si>
    <t>2020-08-17T00:00:00</t>
  </si>
  <si>
    <t>2020-08-18T00:00:00</t>
  </si>
  <si>
    <t>2020-08-19T00:00:00</t>
  </si>
  <si>
    <t>2020-08-20T00:00:00</t>
  </si>
  <si>
    <t>2020-08-21T00:00:00</t>
  </si>
  <si>
    <t>2020-08-22T00:00:00</t>
  </si>
  <si>
    <t>2020-08-23T00:00:00</t>
  </si>
  <si>
    <t>2020-08-24T00:00:00</t>
  </si>
  <si>
    <t>2020-08-25T00:00:00</t>
  </si>
  <si>
    <t>2020-08-26T00:00:00</t>
  </si>
  <si>
    <t>2020-08-27T00:00:00</t>
  </si>
  <si>
    <t>2020-08-28T00:00:00</t>
  </si>
  <si>
    <t>2020-08-29T00:00:00</t>
  </si>
  <si>
    <t>2020-08-30T00:00:00</t>
  </si>
  <si>
    <t>2020-08-31T00:00:00</t>
  </si>
  <si>
    <t>2020-09-01T00:00:00</t>
  </si>
  <si>
    <t>2020-09-02T00:00:00</t>
  </si>
  <si>
    <t>2020-09-03T00:00:00</t>
  </si>
  <si>
    <t>2020-09-04T00:00:00</t>
  </si>
  <si>
    <t>2020-09-05T00:00:00</t>
  </si>
  <si>
    <t>2020-09-06T00:00:00</t>
  </si>
  <si>
    <t>2020-09-07T00:00:00</t>
  </si>
  <si>
    <t>2020-09-08T00:00:00</t>
  </si>
  <si>
    <t>2020-09-09T00:00:00</t>
  </si>
  <si>
    <t>2020-09-10T00:00:00</t>
  </si>
  <si>
    <t>2020-09-11T00:00:00</t>
  </si>
  <si>
    <t>2020-09-12T00:00:00</t>
  </si>
  <si>
    <t>2020-09-13T00:00:00</t>
  </si>
  <si>
    <t>2020-09-14T00:00:00</t>
  </si>
  <si>
    <t>2020-09-15T00:00:00</t>
  </si>
  <si>
    <t>2020-09-16T00:00:00</t>
  </si>
  <si>
    <t>2020-09-17T00:00:00</t>
  </si>
  <si>
    <t>2020-09-18T00:00:00</t>
  </si>
  <si>
    <t>2020-09-19T00:00:00</t>
  </si>
  <si>
    <t>2020-09-20T00:00:00</t>
  </si>
  <si>
    <t>2020-09-21T00:00:00</t>
  </si>
  <si>
    <t>2020-09-22T00:00:00</t>
  </si>
  <si>
    <t>2020-09-23T00:00:00</t>
  </si>
  <si>
    <t>2020-09-24T00:00:00</t>
  </si>
  <si>
    <t>2020-09-25T00:00:00</t>
  </si>
  <si>
    <t>1 Total</t>
  </si>
  <si>
    <t>1 Average</t>
  </si>
  <si>
    <t>2020-09-26T00:00:00</t>
  </si>
  <si>
    <t>2020-09-27T00:00:00</t>
  </si>
  <si>
    <t>2020-09-28T00:00:00</t>
  </si>
  <si>
    <t>2020-09-29T00:00:00</t>
  </si>
  <si>
    <t>2020-09-30T00:00:00</t>
  </si>
  <si>
    <t>2020-10-01T00:00:00</t>
  </si>
  <si>
    <t>2020-10-02T00:00:00</t>
  </si>
  <si>
    <t>2020-10-03T00:00:00</t>
  </si>
  <si>
    <t>2020-10-04T00:00:00</t>
  </si>
  <si>
    <t>2020-10-05T00:00:00</t>
  </si>
  <si>
    <t>2020-10-06T00:00:00</t>
  </si>
  <si>
    <t>2020-10-07T00:00:00</t>
  </si>
  <si>
    <t>2020-10-08T00:00:00</t>
  </si>
  <si>
    <t>2020-10-09T00:00:00</t>
  </si>
  <si>
    <t>2020-10-10T00:00:00</t>
  </si>
  <si>
    <t>2020-10-11T00:00:00</t>
  </si>
  <si>
    <t>2020-10-12T00:00:00</t>
  </si>
  <si>
    <t>2020-10-13T00:00:00</t>
  </si>
  <si>
    <t>2020-10-14T00:00:00</t>
  </si>
  <si>
    <t>2020-10-15T00:00:00</t>
  </si>
  <si>
    <t>2020-10-16T00:00:00</t>
  </si>
  <si>
    <t>2020-10-17T00:00:00</t>
  </si>
  <si>
    <t>2020-10-18T00:00:00</t>
  </si>
  <si>
    <t>2020-10-19T00:00:00</t>
  </si>
  <si>
    <t>2020-10-20T00:00:00</t>
  </si>
  <si>
    <t>2020-10-21T00:00:00</t>
  </si>
  <si>
    <t>2020-10-22T00:00:00</t>
  </si>
  <si>
    <t>2020-10-23T00:00:00</t>
  </si>
  <si>
    <t>2020-10-24T00:00:00</t>
  </si>
  <si>
    <t>2020-10-25T00:00:00</t>
  </si>
  <si>
    <t>2020-10-26T00:00:00</t>
  </si>
  <si>
    <t>2020-10-27T00:00:00</t>
  </si>
  <si>
    <t>2020-10-28T00:00:00</t>
  </si>
  <si>
    <t>2020-10-29T00:00:00</t>
  </si>
  <si>
    <t>2020-10-30T00:00:00</t>
  </si>
  <si>
    <t>2020-10-31T00:00:00</t>
  </si>
  <si>
    <t>2020-11-01T00:00:00</t>
  </si>
  <si>
    <t>2020-11-02T00:00:00</t>
  </si>
  <si>
    <t>2020-11-03T00:00:00</t>
  </si>
  <si>
    <t>2020-11-04T00:00:00</t>
  </si>
  <si>
    <t>2020-11-05T00:00:00</t>
  </si>
  <si>
    <t>2 Total</t>
  </si>
  <si>
    <t>2 Average</t>
  </si>
  <si>
    <t>Grand Average</t>
  </si>
  <si>
    <t>Grand Total</t>
  </si>
  <si>
    <t>Location</t>
  </si>
  <si>
    <t>Assessment number</t>
  </si>
  <si>
    <t>Billa Billa</t>
  </si>
  <si>
    <t>Total rain (mm)</t>
  </si>
  <si>
    <t>Average temperature (°C)</t>
  </si>
  <si>
    <t>There is mistake in calculating avg temp</t>
  </si>
  <si>
    <t>Average wind speed (m/s)</t>
  </si>
  <si>
    <t>Average relative humidity (%)</t>
  </si>
  <si>
    <t>Tosari</t>
  </si>
  <si>
    <t>NA</t>
  </si>
  <si>
    <t>3 Total</t>
  </si>
  <si>
    <t>3 Average</t>
  </si>
  <si>
    <t>4 Total</t>
  </si>
  <si>
    <t>4 Average</t>
  </si>
  <si>
    <t>5 Total</t>
  </si>
  <si>
    <t>5 Average</t>
  </si>
  <si>
    <t>6 Total</t>
  </si>
  <si>
    <t>6 Average</t>
  </si>
  <si>
    <t>7 Total</t>
  </si>
  <si>
    <t>7 Average</t>
  </si>
  <si>
    <t>8 Total</t>
  </si>
  <si>
    <t>8 Average</t>
  </si>
  <si>
    <t>Date</t>
  </si>
  <si>
    <t xml:space="preserve"> Min Temp (C)</t>
  </si>
  <si>
    <t xml:space="preserve"> Max Temp (C)</t>
  </si>
  <si>
    <t>Average temp</t>
  </si>
  <si>
    <t xml:space="preserve"> Avg Wind (km/h)</t>
  </si>
  <si>
    <t>Avg wind m/s</t>
  </si>
  <si>
    <t xml:space="preserve"> Max Gust (km/h)</t>
  </si>
  <si>
    <t xml:space="preserve"> Max Wind Dir</t>
  </si>
  <si>
    <t xml:space="preserve"> 9am Rain (mm)</t>
  </si>
  <si>
    <t xml:space="preserve"> Min RH (%)</t>
  </si>
  <si>
    <t xml:space="preserve"> Max RH (%)</t>
  </si>
  <si>
    <t>Avg RH</t>
  </si>
  <si>
    <t xml:space="preserve"> E</t>
  </si>
  <si>
    <t xml:space="preserve"> NE</t>
  </si>
  <si>
    <t xml:space="preserve"> NW</t>
  </si>
  <si>
    <t xml:space="preserve"> S</t>
  </si>
  <si>
    <t xml:space="preserve"> ESE</t>
  </si>
  <si>
    <t xml:space="preserve"> ENE</t>
  </si>
  <si>
    <t xml:space="preserve"> SE</t>
  </si>
  <si>
    <t xml:space="preserve"> WSW</t>
  </si>
  <si>
    <t xml:space="preserve"> NNW</t>
  </si>
  <si>
    <t xml:space="preserve"> N</t>
  </si>
  <si>
    <t xml:space="preserve"> SSW</t>
  </si>
  <si>
    <t xml:space="preserve"> NNE</t>
  </si>
  <si>
    <t xml:space="preserve"> WNW</t>
  </si>
  <si>
    <t xml:space="preserve"> SW</t>
  </si>
  <si>
    <t xml:space="preserve"> SSE</t>
  </si>
  <si>
    <t xml:space="preserve"> W</t>
  </si>
  <si>
    <t>9 Average</t>
  </si>
  <si>
    <t>9 Total</t>
  </si>
  <si>
    <t>10 Average</t>
  </si>
  <si>
    <t>10 Total</t>
  </si>
  <si>
    <t>10 Average Total</t>
  </si>
  <si>
    <t>10 Average Average</t>
  </si>
  <si>
    <t>10 Total Total</t>
  </si>
  <si>
    <t>10 Total Average</t>
  </si>
  <si>
    <t>Grand Average Total</t>
  </si>
  <si>
    <t>Grand Average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</si>
</sst>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A7A7A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18" fillId="33" borderId="0" xfId="0" applyFon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0" borderId="10" xfId="0" applyFont="1" applyBorder="1"/>
    <xf numFmtId="0" fontId="0" fillId="0" borderId="10" xfId="0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19" fillId="0" borderId="12" xfId="0" applyFont="1" applyBorder="1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0" xfId="0" applyFont="1" applyBorder="1" applyAlignment="1">
      <alignment horizontal="left" vertical="center"/>
    </xf>
    <xf numFmtId="0" fontId="19" fillId="0" borderId="12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20" fillId="0" borderId="0" xfId="0" applyFont="1" applyBorder="1"/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13" xfId="0" applyFont="1" applyBorder="1" applyAlignment="1">
      <alignment horizontal="left"/>
    </xf>
    <xf numFmtId="0" fontId="20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workbookViewId="0">
      <selection activeCell="F132" sqref="F132"/>
    </sheetView>
  </sheetViews>
  <sheetFormatPr defaultRowHeight="15" outlineLevelRow="4" x14ac:dyDescent="0.25"/>
  <cols>
    <col min="1" max="1" width="19.7109375" bestFit="1" customWidth="1"/>
    <col min="2" max="2" width="19.7109375" customWidth="1"/>
    <col min="3" max="3" width="10.7109375" bestFit="1" customWidth="1"/>
    <col min="4" max="4" width="9.7109375" bestFit="1" customWidth="1"/>
    <col min="5" max="5" width="9.7109375" customWidth="1"/>
    <col min="6" max="7" width="12.7109375" bestFit="1" customWidth="1"/>
    <col min="8" max="8" width="12.7109375" customWidth="1"/>
    <col min="9" max="9" width="14.7109375" bestFit="1" customWidth="1"/>
    <col min="10" max="10" width="19.140625" bestFit="1" customWidth="1"/>
    <col min="11" max="11" width="13.7109375" bestFit="1" customWidth="1"/>
    <col min="12" max="12" width="11.710937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outlineLevel="4" x14ac:dyDescent="0.25">
      <c r="A2" t="s">
        <v>12</v>
      </c>
      <c r="B2" s="5">
        <v>1</v>
      </c>
      <c r="C2">
        <v>17.3</v>
      </c>
      <c r="D2">
        <v>6.3</v>
      </c>
      <c r="E2">
        <f>AVERAGE(C2:D2)</f>
        <v>11.8</v>
      </c>
      <c r="F2">
        <v>91</v>
      </c>
      <c r="G2">
        <v>45</v>
      </c>
      <c r="H2">
        <f>AVERAGE(F2:G2)</f>
        <v>68</v>
      </c>
      <c r="I2">
        <v>15.4</v>
      </c>
      <c r="J2">
        <f>+I2*10/36</f>
        <v>4.2777777777777777</v>
      </c>
      <c r="K2">
        <v>242.2</v>
      </c>
      <c r="L2">
        <v>0</v>
      </c>
    </row>
    <row r="3" spans="1:12" outlineLevel="4" x14ac:dyDescent="0.25">
      <c r="A3" t="s">
        <v>13</v>
      </c>
      <c r="B3" s="5">
        <v>1</v>
      </c>
      <c r="C3">
        <v>17</v>
      </c>
      <c r="D3">
        <v>1.7</v>
      </c>
      <c r="E3">
        <f>AVERAGE(C3:D3)</f>
        <v>9.35</v>
      </c>
      <c r="F3">
        <v>94</v>
      </c>
      <c r="G3">
        <v>37</v>
      </c>
      <c r="H3">
        <f t="shared" ref="H3:H66" si="0">AVERAGE(F3:G3)</f>
        <v>65.5</v>
      </c>
      <c r="I3">
        <v>13.9</v>
      </c>
      <c r="J3">
        <f t="shared" ref="J3:J52" si="1">+I3*10/36</f>
        <v>3.8611111111111112</v>
      </c>
      <c r="K3">
        <v>247.6</v>
      </c>
      <c r="L3">
        <v>0</v>
      </c>
    </row>
    <row r="4" spans="1:12" outlineLevel="4" x14ac:dyDescent="0.25">
      <c r="A4" t="s">
        <v>14</v>
      </c>
      <c r="B4" s="5">
        <v>1</v>
      </c>
      <c r="C4">
        <v>20.7</v>
      </c>
      <c r="D4">
        <v>0.2</v>
      </c>
      <c r="E4">
        <f t="shared" ref="E4:E67" si="2">AVERAGE(C4:D4)</f>
        <v>10.45</v>
      </c>
      <c r="F4">
        <v>92</v>
      </c>
      <c r="G4">
        <v>39</v>
      </c>
      <c r="H4">
        <f t="shared" si="0"/>
        <v>65.5</v>
      </c>
      <c r="I4">
        <v>6.4</v>
      </c>
      <c r="J4">
        <f t="shared" si="1"/>
        <v>1.7777777777777777</v>
      </c>
      <c r="K4">
        <v>199.5</v>
      </c>
      <c r="L4">
        <v>0</v>
      </c>
    </row>
    <row r="5" spans="1:12" outlineLevel="4" x14ac:dyDescent="0.25">
      <c r="A5" t="s">
        <v>15</v>
      </c>
      <c r="B5" s="5">
        <v>1</v>
      </c>
      <c r="C5">
        <v>22.6</v>
      </c>
      <c r="D5">
        <v>1.7</v>
      </c>
      <c r="E5">
        <f t="shared" si="2"/>
        <v>12.15</v>
      </c>
      <c r="F5">
        <v>89</v>
      </c>
      <c r="G5">
        <v>36</v>
      </c>
      <c r="H5">
        <f t="shared" si="0"/>
        <v>62.5</v>
      </c>
      <c r="I5">
        <v>4.9000000000000004</v>
      </c>
      <c r="J5">
        <f t="shared" si="1"/>
        <v>1.3611111111111112</v>
      </c>
      <c r="K5">
        <v>151</v>
      </c>
      <c r="L5">
        <v>0</v>
      </c>
    </row>
    <row r="6" spans="1:12" outlineLevel="4" x14ac:dyDescent="0.25">
      <c r="A6" t="s">
        <v>16</v>
      </c>
      <c r="B6" s="5">
        <v>1</v>
      </c>
      <c r="C6">
        <v>23</v>
      </c>
      <c r="D6">
        <v>2.8</v>
      </c>
      <c r="E6">
        <f t="shared" si="2"/>
        <v>12.9</v>
      </c>
      <c r="F6">
        <v>90</v>
      </c>
      <c r="G6">
        <v>31</v>
      </c>
      <c r="H6">
        <f t="shared" si="0"/>
        <v>60.5</v>
      </c>
      <c r="I6">
        <v>5.4</v>
      </c>
      <c r="J6">
        <f t="shared" si="1"/>
        <v>1.5</v>
      </c>
      <c r="K6">
        <v>198.3</v>
      </c>
      <c r="L6">
        <v>0</v>
      </c>
    </row>
    <row r="7" spans="1:12" outlineLevel="4" x14ac:dyDescent="0.25">
      <c r="A7" t="s">
        <v>17</v>
      </c>
      <c r="B7" s="5">
        <v>1</v>
      </c>
      <c r="C7">
        <v>21.5</v>
      </c>
      <c r="D7">
        <v>1.7</v>
      </c>
      <c r="E7">
        <f t="shared" si="2"/>
        <v>11.6</v>
      </c>
      <c r="F7">
        <v>85</v>
      </c>
      <c r="G7">
        <v>28</v>
      </c>
      <c r="H7">
        <f t="shared" si="0"/>
        <v>56.5</v>
      </c>
      <c r="I7">
        <v>10.3</v>
      </c>
      <c r="J7">
        <f t="shared" si="1"/>
        <v>2.8611111111111112</v>
      </c>
      <c r="K7">
        <v>192.1</v>
      </c>
      <c r="L7">
        <v>0</v>
      </c>
    </row>
    <row r="8" spans="1:12" outlineLevel="4" x14ac:dyDescent="0.25">
      <c r="A8" t="s">
        <v>18</v>
      </c>
      <c r="B8" s="5">
        <v>1</v>
      </c>
      <c r="C8">
        <v>20.3</v>
      </c>
      <c r="D8">
        <v>4.7</v>
      </c>
      <c r="E8">
        <f t="shared" si="2"/>
        <v>12.5</v>
      </c>
      <c r="F8">
        <v>71</v>
      </c>
      <c r="G8">
        <v>39</v>
      </c>
      <c r="H8">
        <f t="shared" si="0"/>
        <v>55</v>
      </c>
      <c r="I8">
        <v>8.1</v>
      </c>
      <c r="J8">
        <f t="shared" si="1"/>
        <v>2.25</v>
      </c>
      <c r="K8">
        <v>134.19999999999999</v>
      </c>
      <c r="L8">
        <v>0</v>
      </c>
    </row>
    <row r="9" spans="1:12" outlineLevel="4" x14ac:dyDescent="0.25">
      <c r="A9" t="s">
        <v>19</v>
      </c>
      <c r="B9" s="5">
        <v>1</v>
      </c>
      <c r="C9">
        <v>16.3</v>
      </c>
      <c r="D9">
        <v>9</v>
      </c>
      <c r="E9">
        <f t="shared" si="2"/>
        <v>12.65</v>
      </c>
      <c r="F9">
        <v>80</v>
      </c>
      <c r="G9">
        <v>54</v>
      </c>
      <c r="H9">
        <f t="shared" si="0"/>
        <v>67</v>
      </c>
      <c r="I9">
        <v>11.7</v>
      </c>
      <c r="J9">
        <f t="shared" si="1"/>
        <v>3.25</v>
      </c>
      <c r="K9">
        <v>128.1</v>
      </c>
      <c r="L9">
        <v>0</v>
      </c>
    </row>
    <row r="10" spans="1:12" outlineLevel="4" x14ac:dyDescent="0.25">
      <c r="A10" t="s">
        <v>20</v>
      </c>
      <c r="B10" s="5">
        <v>1</v>
      </c>
      <c r="C10">
        <v>18.5</v>
      </c>
      <c r="D10">
        <v>7.4</v>
      </c>
      <c r="E10">
        <f t="shared" si="2"/>
        <v>12.95</v>
      </c>
      <c r="F10">
        <v>90</v>
      </c>
      <c r="G10">
        <v>56</v>
      </c>
      <c r="H10">
        <f t="shared" si="0"/>
        <v>73</v>
      </c>
      <c r="I10">
        <v>9</v>
      </c>
      <c r="J10">
        <f t="shared" si="1"/>
        <v>2.5</v>
      </c>
      <c r="K10">
        <v>133.30000000000001</v>
      </c>
      <c r="L10">
        <v>0</v>
      </c>
    </row>
    <row r="11" spans="1:12" outlineLevel="4" x14ac:dyDescent="0.25">
      <c r="A11" t="s">
        <v>21</v>
      </c>
      <c r="B11" s="5">
        <v>1</v>
      </c>
      <c r="C11">
        <v>21.2</v>
      </c>
      <c r="D11">
        <v>7.6</v>
      </c>
      <c r="E11">
        <f t="shared" si="2"/>
        <v>14.399999999999999</v>
      </c>
      <c r="F11">
        <v>92</v>
      </c>
      <c r="G11">
        <v>51</v>
      </c>
      <c r="H11">
        <f t="shared" si="0"/>
        <v>71.5</v>
      </c>
      <c r="I11">
        <v>13.2</v>
      </c>
      <c r="J11">
        <f t="shared" si="1"/>
        <v>3.6666666666666665</v>
      </c>
      <c r="K11">
        <v>128.80000000000001</v>
      </c>
      <c r="L11">
        <v>0</v>
      </c>
    </row>
    <row r="12" spans="1:12" outlineLevel="4" x14ac:dyDescent="0.25">
      <c r="A12" t="s">
        <v>22</v>
      </c>
      <c r="B12" s="5">
        <v>1</v>
      </c>
      <c r="C12">
        <v>21.8</v>
      </c>
      <c r="D12">
        <v>10.5</v>
      </c>
      <c r="E12">
        <f t="shared" si="2"/>
        <v>16.149999999999999</v>
      </c>
      <c r="F12">
        <v>95</v>
      </c>
      <c r="G12">
        <v>58</v>
      </c>
      <c r="H12">
        <f t="shared" si="0"/>
        <v>76.5</v>
      </c>
      <c r="I12">
        <v>11.5</v>
      </c>
      <c r="J12">
        <f t="shared" si="1"/>
        <v>3.1944444444444446</v>
      </c>
      <c r="K12">
        <v>145.4</v>
      </c>
      <c r="L12">
        <v>10.6</v>
      </c>
    </row>
    <row r="13" spans="1:12" outlineLevel="4" x14ac:dyDescent="0.25">
      <c r="A13" t="s">
        <v>23</v>
      </c>
      <c r="B13" s="5">
        <v>1</v>
      </c>
      <c r="C13">
        <v>18.100000000000001</v>
      </c>
      <c r="D13">
        <v>10.8</v>
      </c>
      <c r="E13">
        <f t="shared" si="2"/>
        <v>14.450000000000001</v>
      </c>
      <c r="F13">
        <v>97</v>
      </c>
      <c r="G13">
        <v>76</v>
      </c>
      <c r="H13">
        <f t="shared" si="0"/>
        <v>86.5</v>
      </c>
      <c r="I13">
        <v>14.5</v>
      </c>
      <c r="J13">
        <f t="shared" si="1"/>
        <v>4.0277777777777777</v>
      </c>
      <c r="K13">
        <v>241.4</v>
      </c>
      <c r="L13">
        <v>17</v>
      </c>
    </row>
    <row r="14" spans="1:12" outlineLevel="4" x14ac:dyDescent="0.25">
      <c r="A14" t="s">
        <v>24</v>
      </c>
      <c r="B14" s="5">
        <v>1</v>
      </c>
      <c r="C14">
        <v>16.8</v>
      </c>
      <c r="D14">
        <v>8.1999999999999993</v>
      </c>
      <c r="E14">
        <f t="shared" si="2"/>
        <v>12.5</v>
      </c>
      <c r="F14">
        <v>92</v>
      </c>
      <c r="G14">
        <v>59</v>
      </c>
      <c r="H14">
        <f t="shared" si="0"/>
        <v>75.5</v>
      </c>
      <c r="I14">
        <v>17.899999999999999</v>
      </c>
      <c r="J14">
        <f t="shared" si="1"/>
        <v>4.9722222222222223</v>
      </c>
      <c r="K14">
        <v>285.7</v>
      </c>
      <c r="L14">
        <v>0</v>
      </c>
    </row>
    <row r="15" spans="1:12" outlineLevel="4" x14ac:dyDescent="0.25">
      <c r="A15" t="s">
        <v>25</v>
      </c>
      <c r="B15" s="5">
        <v>1</v>
      </c>
      <c r="C15">
        <v>16.2</v>
      </c>
      <c r="D15">
        <v>6</v>
      </c>
      <c r="E15">
        <f t="shared" si="2"/>
        <v>11.1</v>
      </c>
      <c r="F15">
        <v>90</v>
      </c>
      <c r="G15">
        <v>60</v>
      </c>
      <c r="H15">
        <f t="shared" si="0"/>
        <v>75</v>
      </c>
      <c r="I15">
        <v>10.8</v>
      </c>
      <c r="J15">
        <f t="shared" si="1"/>
        <v>3</v>
      </c>
      <c r="K15">
        <v>264</v>
      </c>
      <c r="L15">
        <v>0</v>
      </c>
    </row>
    <row r="16" spans="1:12" outlineLevel="4" x14ac:dyDescent="0.25">
      <c r="A16" t="s">
        <v>26</v>
      </c>
      <c r="B16" s="5">
        <v>1</v>
      </c>
      <c r="C16">
        <v>19.899999999999999</v>
      </c>
      <c r="D16">
        <v>5.2</v>
      </c>
      <c r="E16">
        <f t="shared" si="2"/>
        <v>12.549999999999999</v>
      </c>
      <c r="F16">
        <v>94</v>
      </c>
      <c r="G16">
        <v>52</v>
      </c>
      <c r="H16">
        <f t="shared" si="0"/>
        <v>73</v>
      </c>
      <c r="I16">
        <v>11.2</v>
      </c>
      <c r="J16">
        <f t="shared" si="1"/>
        <v>3.1111111111111112</v>
      </c>
      <c r="K16">
        <v>242.4</v>
      </c>
      <c r="L16">
        <v>0</v>
      </c>
    </row>
    <row r="17" spans="1:12" outlineLevel="4" x14ac:dyDescent="0.25">
      <c r="A17" t="s">
        <v>27</v>
      </c>
      <c r="B17" s="5">
        <v>1</v>
      </c>
      <c r="C17">
        <v>21.5</v>
      </c>
      <c r="D17">
        <v>5.2</v>
      </c>
      <c r="E17">
        <f t="shared" si="2"/>
        <v>13.35</v>
      </c>
      <c r="F17">
        <v>95</v>
      </c>
      <c r="G17">
        <v>40</v>
      </c>
      <c r="H17">
        <f t="shared" si="0"/>
        <v>67.5</v>
      </c>
      <c r="I17">
        <v>6.2</v>
      </c>
      <c r="J17">
        <f t="shared" si="1"/>
        <v>1.7222222222222223</v>
      </c>
      <c r="K17">
        <v>200.8</v>
      </c>
      <c r="L17">
        <v>0</v>
      </c>
    </row>
    <row r="18" spans="1:12" outlineLevel="4" x14ac:dyDescent="0.25">
      <c r="A18" t="s">
        <v>28</v>
      </c>
      <c r="B18" s="5">
        <v>1</v>
      </c>
      <c r="C18">
        <v>11.2</v>
      </c>
      <c r="D18">
        <v>6.6</v>
      </c>
      <c r="E18">
        <f t="shared" si="2"/>
        <v>8.8999999999999986</v>
      </c>
      <c r="F18">
        <v>87</v>
      </c>
      <c r="G18">
        <v>75</v>
      </c>
      <c r="H18">
        <f t="shared" si="0"/>
        <v>81</v>
      </c>
      <c r="I18">
        <v>6.4</v>
      </c>
      <c r="J18">
        <f t="shared" si="1"/>
        <v>1.7777777777777777</v>
      </c>
      <c r="K18">
        <v>130.5</v>
      </c>
      <c r="L18">
        <v>0</v>
      </c>
    </row>
    <row r="19" spans="1:12" outlineLevel="4" x14ac:dyDescent="0.25">
      <c r="A19" t="s">
        <v>29</v>
      </c>
      <c r="B19" s="5">
        <v>1</v>
      </c>
      <c r="C19">
        <v>22.7</v>
      </c>
      <c r="D19">
        <v>6.2</v>
      </c>
      <c r="E19">
        <f t="shared" si="2"/>
        <v>14.45</v>
      </c>
      <c r="F19">
        <v>92</v>
      </c>
      <c r="G19">
        <v>35</v>
      </c>
      <c r="H19">
        <f t="shared" si="0"/>
        <v>63.5</v>
      </c>
      <c r="I19">
        <v>7.4</v>
      </c>
      <c r="J19">
        <f t="shared" si="1"/>
        <v>2.0555555555555554</v>
      </c>
      <c r="K19">
        <v>140.9</v>
      </c>
      <c r="L19">
        <v>0</v>
      </c>
    </row>
    <row r="20" spans="1:12" outlineLevel="4" x14ac:dyDescent="0.25">
      <c r="A20" t="s">
        <v>30</v>
      </c>
      <c r="B20" s="5">
        <v>1</v>
      </c>
      <c r="C20">
        <v>23.1</v>
      </c>
      <c r="D20">
        <v>4.7</v>
      </c>
      <c r="E20">
        <f t="shared" si="2"/>
        <v>13.9</v>
      </c>
      <c r="F20">
        <v>92</v>
      </c>
      <c r="G20">
        <v>25</v>
      </c>
      <c r="H20">
        <f t="shared" si="0"/>
        <v>58.5</v>
      </c>
      <c r="I20">
        <v>5.5</v>
      </c>
      <c r="J20">
        <f t="shared" si="1"/>
        <v>1.5277777777777777</v>
      </c>
      <c r="K20">
        <v>147.4</v>
      </c>
      <c r="L20">
        <v>0</v>
      </c>
    </row>
    <row r="21" spans="1:12" outlineLevel="4" x14ac:dyDescent="0.25">
      <c r="A21" t="s">
        <v>31</v>
      </c>
      <c r="B21" s="5">
        <v>1</v>
      </c>
      <c r="C21">
        <v>22.8</v>
      </c>
      <c r="D21">
        <v>4.2</v>
      </c>
      <c r="E21">
        <f t="shared" si="2"/>
        <v>13.5</v>
      </c>
      <c r="F21">
        <v>91</v>
      </c>
      <c r="G21">
        <v>36</v>
      </c>
      <c r="H21">
        <f t="shared" si="0"/>
        <v>63.5</v>
      </c>
      <c r="I21">
        <v>4.3</v>
      </c>
      <c r="J21">
        <f t="shared" si="1"/>
        <v>1.1944444444444444</v>
      </c>
      <c r="K21">
        <v>176.9</v>
      </c>
      <c r="L21">
        <v>0</v>
      </c>
    </row>
    <row r="22" spans="1:12" outlineLevel="4" x14ac:dyDescent="0.25">
      <c r="A22" t="s">
        <v>32</v>
      </c>
      <c r="B22" s="5">
        <v>1</v>
      </c>
      <c r="C22">
        <v>22.8</v>
      </c>
      <c r="D22">
        <v>7.1</v>
      </c>
      <c r="E22">
        <f t="shared" si="2"/>
        <v>14.95</v>
      </c>
      <c r="F22">
        <v>77</v>
      </c>
      <c r="G22">
        <v>33</v>
      </c>
      <c r="H22">
        <f t="shared" si="0"/>
        <v>55</v>
      </c>
      <c r="I22">
        <v>6.5</v>
      </c>
      <c r="J22">
        <f t="shared" si="1"/>
        <v>1.8055555555555556</v>
      </c>
      <c r="K22">
        <v>201.6</v>
      </c>
      <c r="L22">
        <v>0</v>
      </c>
    </row>
    <row r="23" spans="1:12" outlineLevel="4" x14ac:dyDescent="0.25">
      <c r="A23" t="s">
        <v>33</v>
      </c>
      <c r="B23" s="5">
        <v>1</v>
      </c>
      <c r="C23">
        <v>24.4</v>
      </c>
      <c r="D23">
        <v>3.7</v>
      </c>
      <c r="E23">
        <f t="shared" si="2"/>
        <v>14.049999999999999</v>
      </c>
      <c r="F23">
        <v>82</v>
      </c>
      <c r="G23">
        <v>24</v>
      </c>
      <c r="H23">
        <f t="shared" si="0"/>
        <v>53</v>
      </c>
      <c r="I23">
        <v>8.9</v>
      </c>
      <c r="J23">
        <f t="shared" si="1"/>
        <v>2.4722222222222223</v>
      </c>
      <c r="K23">
        <v>197.9</v>
      </c>
      <c r="L23">
        <v>0</v>
      </c>
    </row>
    <row r="24" spans="1:12" outlineLevel="4" x14ac:dyDescent="0.25">
      <c r="A24" t="s">
        <v>34</v>
      </c>
      <c r="B24" s="5">
        <v>1</v>
      </c>
      <c r="C24">
        <v>26.5</v>
      </c>
      <c r="D24">
        <v>2.6</v>
      </c>
      <c r="E24">
        <f t="shared" si="2"/>
        <v>14.55</v>
      </c>
      <c r="F24">
        <v>75</v>
      </c>
      <c r="G24">
        <v>24</v>
      </c>
      <c r="H24">
        <f t="shared" si="0"/>
        <v>49.5</v>
      </c>
      <c r="I24">
        <v>6.3</v>
      </c>
      <c r="J24">
        <f t="shared" si="1"/>
        <v>1.75</v>
      </c>
      <c r="K24">
        <v>141.4</v>
      </c>
      <c r="L24">
        <v>0</v>
      </c>
    </row>
    <row r="25" spans="1:12" outlineLevel="4" x14ac:dyDescent="0.25">
      <c r="A25" t="s">
        <v>35</v>
      </c>
      <c r="B25" s="5">
        <v>1</v>
      </c>
      <c r="C25">
        <v>19.100000000000001</v>
      </c>
      <c r="D25">
        <v>10.8</v>
      </c>
      <c r="E25">
        <f t="shared" si="2"/>
        <v>14.950000000000001</v>
      </c>
      <c r="F25">
        <v>94</v>
      </c>
      <c r="G25">
        <v>59</v>
      </c>
      <c r="H25">
        <f t="shared" si="0"/>
        <v>76.5</v>
      </c>
      <c r="I25">
        <v>17.899999999999999</v>
      </c>
      <c r="J25">
        <f t="shared" si="1"/>
        <v>4.9722222222222223</v>
      </c>
      <c r="K25">
        <v>120.1</v>
      </c>
      <c r="L25">
        <v>16.600000000000001</v>
      </c>
    </row>
    <row r="26" spans="1:12" outlineLevel="4" x14ac:dyDescent="0.25">
      <c r="A26" t="s">
        <v>36</v>
      </c>
      <c r="B26" s="5">
        <v>1</v>
      </c>
      <c r="C26">
        <v>18.8</v>
      </c>
      <c r="D26">
        <v>7.3</v>
      </c>
      <c r="E26">
        <f t="shared" si="2"/>
        <v>13.05</v>
      </c>
      <c r="F26">
        <v>95</v>
      </c>
      <c r="G26">
        <v>60</v>
      </c>
      <c r="H26">
        <f t="shared" si="0"/>
        <v>77.5</v>
      </c>
      <c r="I26">
        <v>9.8000000000000007</v>
      </c>
      <c r="J26">
        <f t="shared" si="1"/>
        <v>2.7222222222222223</v>
      </c>
      <c r="K26">
        <v>234.1</v>
      </c>
      <c r="L26">
        <v>0.4</v>
      </c>
    </row>
    <row r="27" spans="1:12" outlineLevel="4" x14ac:dyDescent="0.25">
      <c r="A27" t="s">
        <v>37</v>
      </c>
      <c r="B27" s="5">
        <v>1</v>
      </c>
      <c r="C27">
        <v>15.5</v>
      </c>
      <c r="D27">
        <v>4.8</v>
      </c>
      <c r="E27">
        <f t="shared" si="2"/>
        <v>10.15</v>
      </c>
      <c r="F27">
        <v>95</v>
      </c>
      <c r="G27">
        <v>44</v>
      </c>
      <c r="H27">
        <f t="shared" si="0"/>
        <v>69.5</v>
      </c>
      <c r="I27">
        <v>14</v>
      </c>
      <c r="J27">
        <f t="shared" si="1"/>
        <v>3.8888888888888888</v>
      </c>
      <c r="K27">
        <v>264.8</v>
      </c>
      <c r="L27">
        <v>0</v>
      </c>
    </row>
    <row r="28" spans="1:12" outlineLevel="4" x14ac:dyDescent="0.25">
      <c r="A28" t="s">
        <v>38</v>
      </c>
      <c r="B28" s="5">
        <v>1</v>
      </c>
      <c r="C28">
        <v>13.5</v>
      </c>
      <c r="D28">
        <v>7.1</v>
      </c>
      <c r="E28">
        <f t="shared" si="2"/>
        <v>10.3</v>
      </c>
      <c r="F28">
        <v>93</v>
      </c>
      <c r="G28">
        <v>66</v>
      </c>
      <c r="H28">
        <f t="shared" si="0"/>
        <v>79.5</v>
      </c>
      <c r="I28">
        <v>17.3</v>
      </c>
      <c r="J28">
        <f t="shared" si="1"/>
        <v>4.8055555555555554</v>
      </c>
      <c r="K28">
        <v>256.7</v>
      </c>
      <c r="L28">
        <v>0</v>
      </c>
    </row>
    <row r="29" spans="1:12" outlineLevel="4" x14ac:dyDescent="0.25">
      <c r="A29" t="s">
        <v>39</v>
      </c>
      <c r="B29" s="5">
        <v>1</v>
      </c>
      <c r="C29">
        <v>23</v>
      </c>
      <c r="D29">
        <v>5.9</v>
      </c>
      <c r="E29">
        <f t="shared" si="2"/>
        <v>14.45</v>
      </c>
      <c r="F29">
        <v>95</v>
      </c>
      <c r="G29">
        <v>41</v>
      </c>
      <c r="H29">
        <f t="shared" si="0"/>
        <v>68</v>
      </c>
      <c r="I29">
        <v>5</v>
      </c>
      <c r="J29">
        <f t="shared" si="1"/>
        <v>1.3888888888888888</v>
      </c>
      <c r="K29">
        <v>179.2</v>
      </c>
      <c r="L29">
        <v>0</v>
      </c>
    </row>
    <row r="30" spans="1:12" outlineLevel="4" x14ac:dyDescent="0.25">
      <c r="A30" t="s">
        <v>40</v>
      </c>
      <c r="B30" s="5">
        <v>1</v>
      </c>
      <c r="C30">
        <v>23.4</v>
      </c>
      <c r="D30">
        <v>7.4</v>
      </c>
      <c r="E30">
        <f t="shared" si="2"/>
        <v>15.399999999999999</v>
      </c>
      <c r="F30">
        <v>92</v>
      </c>
      <c r="G30">
        <v>39</v>
      </c>
      <c r="H30">
        <f t="shared" si="0"/>
        <v>65.5</v>
      </c>
      <c r="I30">
        <v>8.6999999999999993</v>
      </c>
      <c r="J30">
        <f t="shared" si="1"/>
        <v>2.4166666666666665</v>
      </c>
      <c r="K30">
        <v>131.1</v>
      </c>
      <c r="L30">
        <v>0</v>
      </c>
    </row>
    <row r="31" spans="1:12" outlineLevel="4" x14ac:dyDescent="0.25">
      <c r="A31" t="s">
        <v>41</v>
      </c>
      <c r="B31" s="5">
        <v>1</v>
      </c>
      <c r="C31">
        <v>27.5</v>
      </c>
      <c r="D31">
        <v>7.8</v>
      </c>
      <c r="E31">
        <f t="shared" si="2"/>
        <v>17.649999999999999</v>
      </c>
      <c r="F31">
        <v>89</v>
      </c>
      <c r="G31">
        <v>30</v>
      </c>
      <c r="H31">
        <f t="shared" si="0"/>
        <v>59.5</v>
      </c>
      <c r="I31">
        <v>6.5</v>
      </c>
      <c r="J31">
        <f t="shared" si="1"/>
        <v>1.8055555555555556</v>
      </c>
      <c r="K31">
        <v>210.7</v>
      </c>
      <c r="L31">
        <v>0</v>
      </c>
    </row>
    <row r="32" spans="1:12" outlineLevel="4" x14ac:dyDescent="0.25">
      <c r="A32" t="s">
        <v>42</v>
      </c>
      <c r="B32" s="5">
        <v>1</v>
      </c>
      <c r="C32">
        <v>30.4</v>
      </c>
      <c r="D32">
        <v>7.7</v>
      </c>
      <c r="E32">
        <f t="shared" si="2"/>
        <v>19.05</v>
      </c>
      <c r="F32">
        <v>91</v>
      </c>
      <c r="G32">
        <v>25</v>
      </c>
      <c r="H32">
        <f t="shared" si="0"/>
        <v>58</v>
      </c>
      <c r="I32">
        <v>14.5</v>
      </c>
      <c r="J32">
        <f t="shared" si="1"/>
        <v>4.0277777777777777</v>
      </c>
      <c r="K32">
        <v>149.30000000000001</v>
      </c>
      <c r="L32">
        <v>3.8</v>
      </c>
    </row>
    <row r="33" spans="1:12" outlineLevel="4" x14ac:dyDescent="0.25">
      <c r="A33" t="s">
        <v>43</v>
      </c>
      <c r="B33" s="5">
        <v>1</v>
      </c>
      <c r="C33">
        <v>20.3</v>
      </c>
      <c r="D33">
        <v>9.6999999999999993</v>
      </c>
      <c r="E33">
        <f t="shared" si="2"/>
        <v>15</v>
      </c>
      <c r="F33">
        <v>95</v>
      </c>
      <c r="G33">
        <v>60</v>
      </c>
      <c r="H33">
        <f t="shared" si="0"/>
        <v>77.5</v>
      </c>
      <c r="I33">
        <v>12.5</v>
      </c>
      <c r="J33">
        <f t="shared" si="1"/>
        <v>3.4722222222222223</v>
      </c>
      <c r="K33">
        <v>248.7</v>
      </c>
      <c r="L33">
        <v>22</v>
      </c>
    </row>
    <row r="34" spans="1:12" outlineLevel="4" x14ac:dyDescent="0.25">
      <c r="A34" t="s">
        <v>44</v>
      </c>
      <c r="B34" s="5">
        <v>1</v>
      </c>
      <c r="C34">
        <v>18</v>
      </c>
      <c r="D34">
        <v>6.9</v>
      </c>
      <c r="E34">
        <f t="shared" si="2"/>
        <v>12.45</v>
      </c>
      <c r="F34">
        <v>93</v>
      </c>
      <c r="G34">
        <v>54</v>
      </c>
      <c r="H34">
        <f t="shared" si="0"/>
        <v>73.5</v>
      </c>
      <c r="I34">
        <v>11.1</v>
      </c>
      <c r="J34">
        <f t="shared" si="1"/>
        <v>3.0833333333333335</v>
      </c>
      <c r="K34">
        <v>261.7</v>
      </c>
      <c r="L34">
        <v>0</v>
      </c>
    </row>
    <row r="35" spans="1:12" outlineLevel="4" x14ac:dyDescent="0.25">
      <c r="A35" t="s">
        <v>45</v>
      </c>
      <c r="B35" s="5">
        <v>1</v>
      </c>
      <c r="C35">
        <v>18</v>
      </c>
      <c r="D35">
        <v>4.7</v>
      </c>
      <c r="E35">
        <f t="shared" si="2"/>
        <v>11.35</v>
      </c>
      <c r="F35">
        <v>93</v>
      </c>
      <c r="G35">
        <v>39</v>
      </c>
      <c r="H35">
        <f t="shared" si="0"/>
        <v>66</v>
      </c>
      <c r="I35">
        <v>10.3</v>
      </c>
      <c r="J35">
        <f t="shared" si="1"/>
        <v>2.8611111111111112</v>
      </c>
      <c r="K35">
        <v>242.9</v>
      </c>
      <c r="L35">
        <v>0</v>
      </c>
    </row>
    <row r="36" spans="1:12" outlineLevel="4" x14ac:dyDescent="0.25">
      <c r="A36" t="s">
        <v>46</v>
      </c>
      <c r="B36" s="5">
        <v>1</v>
      </c>
      <c r="C36">
        <v>23</v>
      </c>
      <c r="D36">
        <v>2.2999999999999998</v>
      </c>
      <c r="E36">
        <f t="shared" si="2"/>
        <v>12.65</v>
      </c>
      <c r="F36">
        <v>91</v>
      </c>
      <c r="G36">
        <v>37</v>
      </c>
      <c r="H36">
        <f t="shared" si="0"/>
        <v>64</v>
      </c>
      <c r="I36">
        <v>5</v>
      </c>
      <c r="J36">
        <f t="shared" si="1"/>
        <v>1.3888888888888888</v>
      </c>
      <c r="K36">
        <v>143.9</v>
      </c>
      <c r="L36">
        <v>0</v>
      </c>
    </row>
    <row r="37" spans="1:12" outlineLevel="4" x14ac:dyDescent="0.25">
      <c r="A37" t="s">
        <v>47</v>
      </c>
      <c r="B37" s="5">
        <v>1</v>
      </c>
      <c r="C37">
        <v>23.1</v>
      </c>
      <c r="D37">
        <v>8.1999999999999993</v>
      </c>
      <c r="E37">
        <f t="shared" si="2"/>
        <v>15.65</v>
      </c>
      <c r="F37">
        <v>75</v>
      </c>
      <c r="G37">
        <v>21</v>
      </c>
      <c r="H37">
        <f t="shared" si="0"/>
        <v>48</v>
      </c>
      <c r="I37">
        <v>15.9</v>
      </c>
      <c r="J37">
        <f t="shared" si="1"/>
        <v>4.416666666666667</v>
      </c>
      <c r="K37">
        <v>300.60000000000002</v>
      </c>
      <c r="L37">
        <v>0</v>
      </c>
    </row>
    <row r="38" spans="1:12" outlineLevel="4" x14ac:dyDescent="0.25">
      <c r="A38" t="s">
        <v>48</v>
      </c>
      <c r="B38" s="5">
        <v>1</v>
      </c>
      <c r="C38">
        <v>19.5</v>
      </c>
      <c r="D38">
        <v>7.8</v>
      </c>
      <c r="E38">
        <f t="shared" si="2"/>
        <v>13.65</v>
      </c>
      <c r="F38">
        <v>66</v>
      </c>
      <c r="G38">
        <v>36</v>
      </c>
      <c r="H38">
        <f t="shared" si="0"/>
        <v>51</v>
      </c>
      <c r="I38">
        <v>17</v>
      </c>
      <c r="J38">
        <f t="shared" si="1"/>
        <v>4.7222222222222223</v>
      </c>
      <c r="K38">
        <v>275.8</v>
      </c>
      <c r="L38">
        <v>0</v>
      </c>
    </row>
    <row r="39" spans="1:12" outlineLevel="4" x14ac:dyDescent="0.25">
      <c r="A39" t="s">
        <v>49</v>
      </c>
      <c r="B39" s="5">
        <v>1</v>
      </c>
      <c r="C39">
        <v>20</v>
      </c>
      <c r="D39">
        <v>2.9</v>
      </c>
      <c r="E39">
        <f t="shared" si="2"/>
        <v>11.45</v>
      </c>
      <c r="F39">
        <v>83</v>
      </c>
      <c r="G39">
        <v>32</v>
      </c>
      <c r="H39">
        <f t="shared" si="0"/>
        <v>57.5</v>
      </c>
      <c r="I39">
        <v>11.3</v>
      </c>
      <c r="J39">
        <f t="shared" si="1"/>
        <v>3.1388888888888888</v>
      </c>
      <c r="K39">
        <v>254.8</v>
      </c>
      <c r="L39">
        <v>0</v>
      </c>
    </row>
    <row r="40" spans="1:12" outlineLevel="4" x14ac:dyDescent="0.25">
      <c r="A40" t="s">
        <v>50</v>
      </c>
      <c r="B40" s="5">
        <v>1</v>
      </c>
      <c r="C40">
        <v>9.1</v>
      </c>
      <c r="D40">
        <v>5.7</v>
      </c>
      <c r="E40">
        <f t="shared" si="2"/>
        <v>7.4</v>
      </c>
      <c r="F40">
        <v>67</v>
      </c>
      <c r="G40">
        <v>59</v>
      </c>
      <c r="H40">
        <f t="shared" si="0"/>
        <v>63</v>
      </c>
      <c r="I40">
        <v>7.4</v>
      </c>
      <c r="J40">
        <f t="shared" si="1"/>
        <v>2.0555555555555554</v>
      </c>
      <c r="K40">
        <v>297.2</v>
      </c>
      <c r="L40">
        <v>0</v>
      </c>
    </row>
    <row r="41" spans="1:12" outlineLevel="4" x14ac:dyDescent="0.25">
      <c r="A41" t="s">
        <v>51</v>
      </c>
      <c r="B41" s="5">
        <v>1</v>
      </c>
      <c r="C41">
        <v>16.8</v>
      </c>
      <c r="D41">
        <v>4.7</v>
      </c>
      <c r="E41">
        <f t="shared" si="2"/>
        <v>10.75</v>
      </c>
      <c r="F41">
        <v>64</v>
      </c>
      <c r="G41">
        <v>30</v>
      </c>
      <c r="H41">
        <f t="shared" si="0"/>
        <v>47</v>
      </c>
      <c r="I41">
        <v>18.399999999999999</v>
      </c>
      <c r="J41">
        <f t="shared" si="1"/>
        <v>5.1111111111111107</v>
      </c>
      <c r="K41">
        <v>256.39999999999998</v>
      </c>
      <c r="L41">
        <v>0</v>
      </c>
    </row>
    <row r="42" spans="1:12" outlineLevel="4" x14ac:dyDescent="0.25">
      <c r="A42" t="s">
        <v>52</v>
      </c>
      <c r="B42" s="5">
        <v>1</v>
      </c>
      <c r="C42">
        <v>18.100000000000001</v>
      </c>
      <c r="D42">
        <v>0.3</v>
      </c>
      <c r="E42">
        <f t="shared" si="2"/>
        <v>9.2000000000000011</v>
      </c>
      <c r="F42">
        <v>72</v>
      </c>
      <c r="G42">
        <v>30</v>
      </c>
      <c r="H42">
        <f t="shared" si="0"/>
        <v>51</v>
      </c>
      <c r="I42">
        <v>11.3</v>
      </c>
      <c r="J42">
        <f t="shared" si="1"/>
        <v>3.1388888888888888</v>
      </c>
      <c r="K42">
        <v>251.8</v>
      </c>
      <c r="L42">
        <v>0</v>
      </c>
    </row>
    <row r="43" spans="1:12" outlineLevel="4" x14ac:dyDescent="0.25">
      <c r="A43" t="s">
        <v>53</v>
      </c>
      <c r="B43" s="5">
        <v>1</v>
      </c>
      <c r="C43">
        <v>19.399999999999999</v>
      </c>
      <c r="D43">
        <v>-2.4</v>
      </c>
      <c r="E43">
        <f t="shared" si="2"/>
        <v>8.5</v>
      </c>
      <c r="F43">
        <v>77</v>
      </c>
      <c r="G43">
        <v>26</v>
      </c>
      <c r="H43">
        <f t="shared" si="0"/>
        <v>51.5</v>
      </c>
      <c r="I43">
        <v>8.5</v>
      </c>
      <c r="J43">
        <f t="shared" si="1"/>
        <v>2.3611111111111112</v>
      </c>
      <c r="K43">
        <v>199.7</v>
      </c>
      <c r="L43">
        <v>0</v>
      </c>
    </row>
    <row r="44" spans="1:12" outlineLevel="4" x14ac:dyDescent="0.25">
      <c r="A44" t="s">
        <v>54</v>
      </c>
      <c r="B44" s="5">
        <v>1</v>
      </c>
      <c r="C44">
        <v>23.8</v>
      </c>
      <c r="D44">
        <v>-0.9</v>
      </c>
      <c r="E44">
        <f t="shared" si="2"/>
        <v>11.450000000000001</v>
      </c>
      <c r="F44">
        <v>78</v>
      </c>
      <c r="G44">
        <v>29</v>
      </c>
      <c r="H44">
        <f t="shared" si="0"/>
        <v>53.5</v>
      </c>
      <c r="I44">
        <v>6.5</v>
      </c>
      <c r="J44">
        <f t="shared" si="1"/>
        <v>1.8055555555555556</v>
      </c>
      <c r="K44">
        <v>122.6</v>
      </c>
      <c r="L44">
        <v>0</v>
      </c>
    </row>
    <row r="45" spans="1:12" outlineLevel="4" x14ac:dyDescent="0.25">
      <c r="A45" t="s">
        <v>55</v>
      </c>
      <c r="B45" s="5">
        <v>1</v>
      </c>
      <c r="C45">
        <v>23.5</v>
      </c>
      <c r="D45">
        <v>5.7</v>
      </c>
      <c r="E45">
        <f t="shared" si="2"/>
        <v>14.6</v>
      </c>
      <c r="F45">
        <v>88</v>
      </c>
      <c r="G45">
        <v>27</v>
      </c>
      <c r="H45">
        <f t="shared" si="0"/>
        <v>57.5</v>
      </c>
      <c r="I45">
        <v>4.8</v>
      </c>
      <c r="J45">
        <f t="shared" si="1"/>
        <v>1.3333333333333333</v>
      </c>
      <c r="K45">
        <v>151.6</v>
      </c>
      <c r="L45">
        <v>0</v>
      </c>
    </row>
    <row r="46" spans="1:12" outlineLevel="4" x14ac:dyDescent="0.25">
      <c r="A46" t="s">
        <v>56</v>
      </c>
      <c r="B46" s="5">
        <v>1</v>
      </c>
      <c r="C46">
        <v>23.6</v>
      </c>
      <c r="D46">
        <v>3.3</v>
      </c>
      <c r="E46">
        <f t="shared" si="2"/>
        <v>13.450000000000001</v>
      </c>
      <c r="F46">
        <v>85</v>
      </c>
      <c r="G46">
        <v>18</v>
      </c>
      <c r="H46">
        <f t="shared" si="0"/>
        <v>51.5</v>
      </c>
      <c r="I46">
        <v>9.1</v>
      </c>
      <c r="J46">
        <f t="shared" si="1"/>
        <v>2.5277777777777777</v>
      </c>
      <c r="K46">
        <v>195.4</v>
      </c>
      <c r="L46">
        <v>0</v>
      </c>
    </row>
    <row r="47" spans="1:12" outlineLevel="4" x14ac:dyDescent="0.25">
      <c r="A47" t="s">
        <v>57</v>
      </c>
      <c r="B47" s="5">
        <v>1</v>
      </c>
      <c r="C47">
        <v>24.1</v>
      </c>
      <c r="D47">
        <v>6.2</v>
      </c>
      <c r="E47">
        <f t="shared" si="2"/>
        <v>15.15</v>
      </c>
      <c r="F47">
        <v>80</v>
      </c>
      <c r="G47">
        <v>32</v>
      </c>
      <c r="H47">
        <f t="shared" si="0"/>
        <v>56</v>
      </c>
      <c r="I47">
        <v>10.3</v>
      </c>
      <c r="J47">
        <f t="shared" si="1"/>
        <v>2.8611111111111112</v>
      </c>
      <c r="K47">
        <v>104.3</v>
      </c>
      <c r="L47">
        <v>0</v>
      </c>
    </row>
    <row r="48" spans="1:12" outlineLevel="4" x14ac:dyDescent="0.25">
      <c r="A48" t="s">
        <v>58</v>
      </c>
      <c r="B48" s="5">
        <v>1</v>
      </c>
      <c r="C48">
        <v>23.6</v>
      </c>
      <c r="D48">
        <v>5.9</v>
      </c>
      <c r="E48">
        <f t="shared" si="2"/>
        <v>14.75</v>
      </c>
      <c r="F48">
        <v>90</v>
      </c>
      <c r="G48">
        <v>40</v>
      </c>
      <c r="H48">
        <f t="shared" si="0"/>
        <v>65</v>
      </c>
      <c r="I48">
        <v>8.9</v>
      </c>
      <c r="J48">
        <f t="shared" si="1"/>
        <v>2.4722222222222223</v>
      </c>
      <c r="K48">
        <v>94.8</v>
      </c>
      <c r="L48">
        <v>0</v>
      </c>
    </row>
    <row r="49" spans="1:12" outlineLevel="4" x14ac:dyDescent="0.25">
      <c r="A49" t="s">
        <v>59</v>
      </c>
      <c r="B49" s="5">
        <v>1</v>
      </c>
      <c r="C49">
        <v>26.4</v>
      </c>
      <c r="D49">
        <v>5.5</v>
      </c>
      <c r="E49">
        <f t="shared" si="2"/>
        <v>15.95</v>
      </c>
      <c r="F49">
        <v>90</v>
      </c>
      <c r="G49">
        <v>30</v>
      </c>
      <c r="H49">
        <f t="shared" si="0"/>
        <v>60</v>
      </c>
      <c r="I49">
        <v>6.4</v>
      </c>
      <c r="J49">
        <f t="shared" si="1"/>
        <v>1.7777777777777777</v>
      </c>
      <c r="K49">
        <v>204.8</v>
      </c>
      <c r="L49">
        <v>0</v>
      </c>
    </row>
    <row r="50" spans="1:12" outlineLevel="4" x14ac:dyDescent="0.25">
      <c r="A50" t="s">
        <v>60</v>
      </c>
      <c r="B50" s="5">
        <v>1</v>
      </c>
      <c r="C50">
        <v>28.6</v>
      </c>
      <c r="D50">
        <v>3.4</v>
      </c>
      <c r="E50">
        <f t="shared" si="2"/>
        <v>16</v>
      </c>
      <c r="F50">
        <v>80</v>
      </c>
      <c r="G50">
        <v>22</v>
      </c>
      <c r="H50">
        <f t="shared" si="0"/>
        <v>51</v>
      </c>
      <c r="I50">
        <v>8.3000000000000007</v>
      </c>
      <c r="J50">
        <f t="shared" si="1"/>
        <v>2.3055555555555554</v>
      </c>
      <c r="K50">
        <v>152.6</v>
      </c>
      <c r="L50">
        <v>0</v>
      </c>
    </row>
    <row r="51" spans="1:12" outlineLevel="4" x14ac:dyDescent="0.25">
      <c r="A51" t="s">
        <v>61</v>
      </c>
      <c r="B51" s="5">
        <v>1</v>
      </c>
      <c r="C51">
        <v>27.1</v>
      </c>
      <c r="D51">
        <v>10.5</v>
      </c>
      <c r="E51">
        <f t="shared" si="2"/>
        <v>18.8</v>
      </c>
      <c r="F51">
        <v>89</v>
      </c>
      <c r="G51">
        <v>31</v>
      </c>
      <c r="H51">
        <f t="shared" si="0"/>
        <v>60</v>
      </c>
      <c r="I51">
        <v>10.1</v>
      </c>
      <c r="J51">
        <f t="shared" si="1"/>
        <v>2.8055555555555554</v>
      </c>
      <c r="K51">
        <v>96.5</v>
      </c>
      <c r="L51">
        <v>0</v>
      </c>
    </row>
    <row r="52" spans="1:12" outlineLevel="4" x14ac:dyDescent="0.25">
      <c r="A52" t="s">
        <v>62</v>
      </c>
      <c r="B52" s="5">
        <v>1</v>
      </c>
      <c r="C52">
        <v>27.6</v>
      </c>
      <c r="D52">
        <v>12.1</v>
      </c>
      <c r="E52">
        <f t="shared" si="2"/>
        <v>19.850000000000001</v>
      </c>
      <c r="F52">
        <v>87</v>
      </c>
      <c r="G52">
        <v>31</v>
      </c>
      <c r="H52">
        <f t="shared" si="0"/>
        <v>59</v>
      </c>
      <c r="I52">
        <v>7.4</v>
      </c>
      <c r="J52">
        <f t="shared" si="1"/>
        <v>2.0555555555555554</v>
      </c>
      <c r="K52">
        <v>108.4</v>
      </c>
      <c r="L52">
        <v>0</v>
      </c>
    </row>
    <row r="53" spans="1:12" outlineLevel="4" x14ac:dyDescent="0.25">
      <c r="A53" t="s">
        <v>63</v>
      </c>
      <c r="B53" s="5">
        <v>1</v>
      </c>
      <c r="C53">
        <v>28.2</v>
      </c>
      <c r="D53">
        <v>10.6</v>
      </c>
      <c r="E53">
        <f t="shared" si="2"/>
        <v>19.399999999999999</v>
      </c>
      <c r="F53">
        <v>90</v>
      </c>
      <c r="G53">
        <v>33</v>
      </c>
      <c r="H53">
        <f t="shared" si="0"/>
        <v>61.5</v>
      </c>
      <c r="I53">
        <v>8.6</v>
      </c>
      <c r="J53">
        <f>+I53*10/36</f>
        <v>2.3888888888888888</v>
      </c>
      <c r="K53">
        <v>88.2</v>
      </c>
      <c r="L53">
        <v>0</v>
      </c>
    </row>
    <row r="54" spans="1:12" outlineLevel="4" x14ac:dyDescent="0.25">
      <c r="A54" t="s">
        <v>64</v>
      </c>
      <c r="B54" s="5">
        <v>1</v>
      </c>
      <c r="C54">
        <v>27.2</v>
      </c>
      <c r="D54">
        <v>10.1</v>
      </c>
      <c r="E54">
        <f t="shared" si="2"/>
        <v>18.649999999999999</v>
      </c>
      <c r="F54">
        <v>86</v>
      </c>
      <c r="G54">
        <v>38</v>
      </c>
      <c r="H54">
        <f t="shared" si="0"/>
        <v>62</v>
      </c>
      <c r="I54">
        <v>9.9</v>
      </c>
      <c r="J54">
        <f t="shared" ref="J54:J74" si="3">+I54*10/36</f>
        <v>2.75</v>
      </c>
      <c r="K54">
        <v>193</v>
      </c>
      <c r="L54">
        <v>0</v>
      </c>
    </row>
    <row r="55" spans="1:12" outlineLevel="4" x14ac:dyDescent="0.25">
      <c r="A55" t="s">
        <v>65</v>
      </c>
      <c r="B55" s="5">
        <v>1</v>
      </c>
      <c r="C55">
        <v>24.9</v>
      </c>
      <c r="D55">
        <v>11.5</v>
      </c>
      <c r="E55">
        <f t="shared" si="2"/>
        <v>18.2</v>
      </c>
      <c r="F55">
        <v>88</v>
      </c>
      <c r="G55">
        <v>48</v>
      </c>
      <c r="H55">
        <f t="shared" si="0"/>
        <v>68</v>
      </c>
      <c r="I55">
        <v>19.100000000000001</v>
      </c>
      <c r="J55">
        <f t="shared" si="3"/>
        <v>5.3055555555555554</v>
      </c>
      <c r="K55">
        <v>134.5</v>
      </c>
      <c r="L55">
        <v>0</v>
      </c>
    </row>
    <row r="56" spans="1:12" outlineLevel="4" x14ac:dyDescent="0.25">
      <c r="A56" t="s">
        <v>66</v>
      </c>
      <c r="B56" s="5">
        <v>1</v>
      </c>
      <c r="C56">
        <v>25.7</v>
      </c>
      <c r="D56">
        <v>9.4</v>
      </c>
      <c r="E56">
        <f t="shared" si="2"/>
        <v>17.55</v>
      </c>
      <c r="F56">
        <v>85</v>
      </c>
      <c r="G56">
        <v>41</v>
      </c>
      <c r="H56">
        <f t="shared" si="0"/>
        <v>63</v>
      </c>
      <c r="I56">
        <v>14.9</v>
      </c>
      <c r="J56">
        <f t="shared" si="3"/>
        <v>4.1388888888888893</v>
      </c>
      <c r="K56">
        <v>105.1</v>
      </c>
      <c r="L56">
        <v>0</v>
      </c>
    </row>
    <row r="57" spans="1:12" outlineLevel="4" x14ac:dyDescent="0.25">
      <c r="A57" t="s">
        <v>67</v>
      </c>
      <c r="B57" s="5">
        <v>1</v>
      </c>
      <c r="C57">
        <v>26.6</v>
      </c>
      <c r="D57">
        <v>8.3000000000000007</v>
      </c>
      <c r="E57">
        <f t="shared" si="2"/>
        <v>17.450000000000003</v>
      </c>
      <c r="F57">
        <v>88</v>
      </c>
      <c r="G57">
        <v>31</v>
      </c>
      <c r="H57">
        <f t="shared" si="0"/>
        <v>59.5</v>
      </c>
      <c r="I57">
        <v>11.2</v>
      </c>
      <c r="J57">
        <f t="shared" si="3"/>
        <v>3.1111111111111112</v>
      </c>
      <c r="K57">
        <v>120</v>
      </c>
      <c r="L57">
        <v>0</v>
      </c>
    </row>
    <row r="58" spans="1:12" outlineLevel="4" x14ac:dyDescent="0.25">
      <c r="A58" t="s">
        <v>68</v>
      </c>
      <c r="B58" s="5">
        <v>1</v>
      </c>
      <c r="C58">
        <v>26.9</v>
      </c>
      <c r="D58">
        <v>5.8</v>
      </c>
      <c r="E58">
        <f t="shared" si="2"/>
        <v>16.349999999999998</v>
      </c>
      <c r="F58">
        <v>93</v>
      </c>
      <c r="G58">
        <v>26</v>
      </c>
      <c r="H58">
        <f t="shared" si="0"/>
        <v>59.5</v>
      </c>
      <c r="I58">
        <v>8.5</v>
      </c>
      <c r="J58">
        <f t="shared" si="3"/>
        <v>2.3611111111111112</v>
      </c>
      <c r="K58">
        <v>127.3</v>
      </c>
      <c r="L58">
        <v>0</v>
      </c>
    </row>
    <row r="59" spans="1:12" outlineLevel="4" x14ac:dyDescent="0.25">
      <c r="A59" t="s">
        <v>69</v>
      </c>
      <c r="B59" s="5">
        <v>1</v>
      </c>
      <c r="C59">
        <v>19.8</v>
      </c>
      <c r="D59">
        <v>7.7</v>
      </c>
      <c r="E59">
        <f t="shared" si="2"/>
        <v>13.75</v>
      </c>
      <c r="F59">
        <v>85</v>
      </c>
      <c r="G59">
        <v>59</v>
      </c>
      <c r="H59">
        <f t="shared" si="0"/>
        <v>72</v>
      </c>
      <c r="I59">
        <v>19.7</v>
      </c>
      <c r="J59">
        <f t="shared" si="3"/>
        <v>5.4722222222222223</v>
      </c>
      <c r="K59">
        <v>142.5</v>
      </c>
      <c r="L59">
        <v>0</v>
      </c>
    </row>
    <row r="60" spans="1:12" outlineLevel="4" x14ac:dyDescent="0.25">
      <c r="A60" t="s">
        <v>70</v>
      </c>
      <c r="B60" s="5">
        <v>1</v>
      </c>
      <c r="C60">
        <v>21.3</v>
      </c>
      <c r="D60">
        <v>8.9</v>
      </c>
      <c r="E60">
        <f t="shared" si="2"/>
        <v>15.100000000000001</v>
      </c>
      <c r="F60">
        <v>81</v>
      </c>
      <c r="G60">
        <v>46</v>
      </c>
      <c r="H60">
        <f t="shared" si="0"/>
        <v>63.5</v>
      </c>
      <c r="I60">
        <v>23.9</v>
      </c>
      <c r="J60">
        <f t="shared" si="3"/>
        <v>6.6388888888888893</v>
      </c>
      <c r="K60">
        <v>137.1</v>
      </c>
      <c r="L60">
        <v>0</v>
      </c>
    </row>
    <row r="61" spans="1:12" outlineLevel="4" x14ac:dyDescent="0.25">
      <c r="A61" t="s">
        <v>71</v>
      </c>
      <c r="B61" s="5">
        <v>1</v>
      </c>
      <c r="C61">
        <v>24.2</v>
      </c>
      <c r="D61">
        <v>6.5</v>
      </c>
      <c r="E61">
        <f t="shared" si="2"/>
        <v>15.35</v>
      </c>
      <c r="F61">
        <v>92</v>
      </c>
      <c r="G61">
        <v>35</v>
      </c>
      <c r="H61">
        <f t="shared" si="0"/>
        <v>63.5</v>
      </c>
      <c r="I61">
        <v>12.1</v>
      </c>
      <c r="J61">
        <f t="shared" si="3"/>
        <v>3.3611111111111112</v>
      </c>
      <c r="K61">
        <v>115.4</v>
      </c>
      <c r="L61">
        <v>0</v>
      </c>
    </row>
    <row r="62" spans="1:12" outlineLevel="4" x14ac:dyDescent="0.25">
      <c r="A62" t="s">
        <v>72</v>
      </c>
      <c r="B62" s="5">
        <v>1</v>
      </c>
      <c r="C62">
        <v>27.3</v>
      </c>
      <c r="D62">
        <v>4.5</v>
      </c>
      <c r="E62">
        <f t="shared" si="2"/>
        <v>15.9</v>
      </c>
      <c r="F62">
        <v>92</v>
      </c>
      <c r="G62">
        <v>29</v>
      </c>
      <c r="H62">
        <f t="shared" si="0"/>
        <v>60.5</v>
      </c>
      <c r="I62">
        <v>6.5</v>
      </c>
      <c r="J62">
        <f t="shared" si="3"/>
        <v>1.8055555555555556</v>
      </c>
      <c r="K62">
        <v>130.1</v>
      </c>
      <c r="L62">
        <v>0</v>
      </c>
    </row>
    <row r="63" spans="1:12" outlineLevel="4" x14ac:dyDescent="0.25">
      <c r="A63" t="s">
        <v>73</v>
      </c>
      <c r="B63" s="5">
        <v>1</v>
      </c>
      <c r="C63">
        <v>27.6</v>
      </c>
      <c r="D63">
        <v>8</v>
      </c>
      <c r="E63">
        <f t="shared" si="2"/>
        <v>17.8</v>
      </c>
      <c r="F63">
        <v>94</v>
      </c>
      <c r="G63">
        <v>27</v>
      </c>
      <c r="H63">
        <f t="shared" si="0"/>
        <v>60.5</v>
      </c>
      <c r="I63">
        <v>8.1</v>
      </c>
      <c r="J63">
        <f t="shared" si="3"/>
        <v>2.25</v>
      </c>
      <c r="K63">
        <v>155.30000000000001</v>
      </c>
      <c r="L63">
        <v>0</v>
      </c>
    </row>
    <row r="64" spans="1:12" outlineLevel="4" x14ac:dyDescent="0.25">
      <c r="A64" t="s">
        <v>74</v>
      </c>
      <c r="B64" s="5">
        <v>1</v>
      </c>
      <c r="C64">
        <v>27</v>
      </c>
      <c r="D64">
        <v>9.5</v>
      </c>
      <c r="E64">
        <f t="shared" si="2"/>
        <v>18.25</v>
      </c>
      <c r="F64">
        <v>89</v>
      </c>
      <c r="G64">
        <v>30</v>
      </c>
      <c r="H64">
        <f t="shared" si="0"/>
        <v>59.5</v>
      </c>
      <c r="I64">
        <v>11.5</v>
      </c>
      <c r="J64">
        <f t="shared" si="3"/>
        <v>3.1944444444444446</v>
      </c>
      <c r="K64">
        <v>108.8</v>
      </c>
      <c r="L64">
        <v>0</v>
      </c>
    </row>
    <row r="65" spans="1:12" outlineLevel="4" x14ac:dyDescent="0.25">
      <c r="A65" t="s">
        <v>75</v>
      </c>
      <c r="B65" s="5">
        <v>1</v>
      </c>
      <c r="C65">
        <v>27.4</v>
      </c>
      <c r="D65">
        <v>6.7</v>
      </c>
      <c r="E65">
        <f t="shared" si="2"/>
        <v>17.05</v>
      </c>
      <c r="F65">
        <v>90</v>
      </c>
      <c r="G65">
        <v>33</v>
      </c>
      <c r="H65">
        <f t="shared" si="0"/>
        <v>61.5</v>
      </c>
      <c r="I65">
        <v>9.5</v>
      </c>
      <c r="J65">
        <f t="shared" si="3"/>
        <v>2.6388888888888888</v>
      </c>
      <c r="K65">
        <v>104.1</v>
      </c>
      <c r="L65">
        <v>0</v>
      </c>
    </row>
    <row r="66" spans="1:12" outlineLevel="4" x14ac:dyDescent="0.25">
      <c r="A66" t="s">
        <v>76</v>
      </c>
      <c r="B66" s="5">
        <v>1</v>
      </c>
      <c r="C66">
        <v>28.8</v>
      </c>
      <c r="D66">
        <v>9.3000000000000007</v>
      </c>
      <c r="E66">
        <f t="shared" si="2"/>
        <v>19.05</v>
      </c>
      <c r="F66">
        <v>90</v>
      </c>
      <c r="G66">
        <v>27</v>
      </c>
      <c r="H66">
        <f t="shared" si="0"/>
        <v>58.5</v>
      </c>
      <c r="I66">
        <v>9.1999999999999993</v>
      </c>
      <c r="J66">
        <f t="shared" si="3"/>
        <v>2.5555555555555554</v>
      </c>
      <c r="K66">
        <v>138.19999999999999</v>
      </c>
      <c r="L66">
        <v>0</v>
      </c>
    </row>
    <row r="67" spans="1:12" outlineLevel="4" x14ac:dyDescent="0.25">
      <c r="A67" t="s">
        <v>77</v>
      </c>
      <c r="B67" s="5">
        <v>1</v>
      </c>
      <c r="C67">
        <v>27.4</v>
      </c>
      <c r="D67">
        <v>9.1</v>
      </c>
      <c r="E67">
        <f t="shared" si="2"/>
        <v>18.25</v>
      </c>
      <c r="F67">
        <v>88</v>
      </c>
      <c r="G67">
        <v>34</v>
      </c>
      <c r="H67">
        <f t="shared" ref="H67:H117" si="4">AVERAGE(F67:G67)</f>
        <v>61</v>
      </c>
      <c r="I67">
        <v>16.899999999999999</v>
      </c>
      <c r="J67">
        <f t="shared" si="3"/>
        <v>4.6944444444444446</v>
      </c>
      <c r="K67">
        <v>103</v>
      </c>
      <c r="L67">
        <v>0</v>
      </c>
    </row>
    <row r="68" spans="1:12" outlineLevel="4" x14ac:dyDescent="0.25">
      <c r="A68" t="s">
        <v>78</v>
      </c>
      <c r="B68" s="5">
        <v>1</v>
      </c>
      <c r="C68">
        <v>24.9</v>
      </c>
      <c r="D68">
        <v>14.4</v>
      </c>
      <c r="E68">
        <f t="shared" ref="E68:E74" si="5">AVERAGE(C68:D68)</f>
        <v>19.649999999999999</v>
      </c>
      <c r="F68">
        <v>91</v>
      </c>
      <c r="G68">
        <v>39</v>
      </c>
      <c r="H68">
        <f t="shared" si="4"/>
        <v>65</v>
      </c>
      <c r="I68">
        <v>21.8</v>
      </c>
      <c r="J68">
        <f t="shared" si="3"/>
        <v>6.0555555555555554</v>
      </c>
      <c r="K68">
        <v>79.900000000000006</v>
      </c>
      <c r="L68">
        <v>0.2</v>
      </c>
    </row>
    <row r="69" spans="1:12" outlineLevel="4" x14ac:dyDescent="0.25">
      <c r="A69" t="s">
        <v>79</v>
      </c>
      <c r="B69" s="5">
        <v>1</v>
      </c>
      <c r="C69">
        <v>28.9</v>
      </c>
      <c r="D69">
        <v>12</v>
      </c>
      <c r="E69">
        <f t="shared" si="5"/>
        <v>20.45</v>
      </c>
      <c r="F69">
        <v>92</v>
      </c>
      <c r="G69">
        <v>41</v>
      </c>
      <c r="H69">
        <f t="shared" si="4"/>
        <v>66.5</v>
      </c>
      <c r="I69">
        <v>10.199999999999999</v>
      </c>
      <c r="J69">
        <f t="shared" si="3"/>
        <v>2.8333333333333335</v>
      </c>
      <c r="K69">
        <v>89.9</v>
      </c>
      <c r="L69">
        <v>0</v>
      </c>
    </row>
    <row r="70" spans="1:12" outlineLevel="4" x14ac:dyDescent="0.25">
      <c r="A70" t="s">
        <v>80</v>
      </c>
      <c r="B70" s="5">
        <v>1</v>
      </c>
      <c r="C70">
        <v>33.299999999999997</v>
      </c>
      <c r="D70">
        <v>12.9</v>
      </c>
      <c r="E70">
        <f t="shared" si="5"/>
        <v>23.099999999999998</v>
      </c>
      <c r="F70">
        <v>91</v>
      </c>
      <c r="G70">
        <v>28</v>
      </c>
      <c r="H70">
        <f t="shared" si="4"/>
        <v>59.5</v>
      </c>
      <c r="I70">
        <v>11.5</v>
      </c>
      <c r="J70">
        <f t="shared" si="3"/>
        <v>3.1944444444444446</v>
      </c>
      <c r="K70">
        <v>111</v>
      </c>
      <c r="L70">
        <v>0</v>
      </c>
    </row>
    <row r="71" spans="1:12" outlineLevel="4" x14ac:dyDescent="0.25">
      <c r="A71" t="s">
        <v>81</v>
      </c>
      <c r="B71" s="5">
        <v>1</v>
      </c>
      <c r="C71">
        <v>29.5</v>
      </c>
      <c r="D71">
        <v>18.5</v>
      </c>
      <c r="E71">
        <f t="shared" si="5"/>
        <v>24</v>
      </c>
      <c r="F71">
        <v>81</v>
      </c>
      <c r="G71">
        <v>48</v>
      </c>
      <c r="H71">
        <f t="shared" si="4"/>
        <v>64.5</v>
      </c>
      <c r="I71">
        <v>13.7</v>
      </c>
      <c r="J71">
        <f t="shared" si="3"/>
        <v>3.8055555555555554</v>
      </c>
      <c r="K71">
        <v>225.8</v>
      </c>
      <c r="L71">
        <v>0</v>
      </c>
    </row>
    <row r="72" spans="1:12" outlineLevel="4" x14ac:dyDescent="0.25">
      <c r="A72" t="s">
        <v>82</v>
      </c>
      <c r="B72" s="5">
        <v>1</v>
      </c>
      <c r="C72">
        <v>29</v>
      </c>
      <c r="D72">
        <v>13.8</v>
      </c>
      <c r="E72">
        <f t="shared" si="5"/>
        <v>21.4</v>
      </c>
      <c r="F72">
        <v>88</v>
      </c>
      <c r="G72">
        <v>20</v>
      </c>
      <c r="H72">
        <f t="shared" si="4"/>
        <v>54</v>
      </c>
      <c r="I72">
        <v>8.8000000000000007</v>
      </c>
      <c r="J72">
        <f t="shared" si="3"/>
        <v>2.4444444444444446</v>
      </c>
      <c r="K72">
        <v>261.3</v>
      </c>
      <c r="L72">
        <v>0</v>
      </c>
    </row>
    <row r="73" spans="1:12" outlineLevel="4" x14ac:dyDescent="0.25">
      <c r="A73" t="s">
        <v>83</v>
      </c>
      <c r="B73" s="5">
        <v>1</v>
      </c>
      <c r="C73">
        <v>25.6</v>
      </c>
      <c r="D73">
        <v>6.6</v>
      </c>
      <c r="E73">
        <f t="shared" si="5"/>
        <v>16.100000000000001</v>
      </c>
      <c r="F73">
        <v>55</v>
      </c>
      <c r="G73">
        <v>16</v>
      </c>
      <c r="H73">
        <f t="shared" si="4"/>
        <v>35.5</v>
      </c>
      <c r="I73">
        <v>11.4</v>
      </c>
      <c r="J73">
        <f t="shared" si="3"/>
        <v>3.1666666666666665</v>
      </c>
      <c r="K73">
        <v>219.3</v>
      </c>
      <c r="L73">
        <v>0</v>
      </c>
    </row>
    <row r="74" spans="1:12" outlineLevel="4" x14ac:dyDescent="0.25">
      <c r="A74" t="s">
        <v>84</v>
      </c>
      <c r="B74" s="5">
        <v>1</v>
      </c>
      <c r="C74">
        <v>29.9</v>
      </c>
      <c r="D74">
        <v>3.8</v>
      </c>
      <c r="E74">
        <f t="shared" si="5"/>
        <v>16.849999999999998</v>
      </c>
      <c r="F74">
        <v>64</v>
      </c>
      <c r="G74">
        <v>19</v>
      </c>
      <c r="H74">
        <f t="shared" si="4"/>
        <v>41.5</v>
      </c>
      <c r="I74">
        <v>14.3</v>
      </c>
      <c r="J74">
        <f t="shared" si="3"/>
        <v>3.9722222222222223</v>
      </c>
      <c r="K74">
        <v>230.1</v>
      </c>
      <c r="L74">
        <v>0</v>
      </c>
    </row>
    <row r="75" spans="1:12" outlineLevel="3" x14ac:dyDescent="0.25">
      <c r="B75" s="6" t="s">
        <v>85</v>
      </c>
      <c r="L75">
        <f>SUBTOTAL(9,L2:L74)</f>
        <v>70.600000000000009</v>
      </c>
    </row>
    <row r="76" spans="1:12" outlineLevel="2" x14ac:dyDescent="0.25">
      <c r="B76" s="6" t="s">
        <v>86</v>
      </c>
      <c r="C76">
        <f t="shared" ref="C76:I76" si="6">SUBTOTAL(1,C2:C74)</f>
        <v>22.772602739726029</v>
      </c>
      <c r="D76">
        <f t="shared" si="6"/>
        <v>6.757534246575343</v>
      </c>
      <c r="E76">
        <f t="shared" si="6"/>
        <v>14.765068493150684</v>
      </c>
      <c r="F76">
        <f t="shared" si="6"/>
        <v>86.479452054794521</v>
      </c>
      <c r="G76">
        <f t="shared" si="6"/>
        <v>38.479452054794521</v>
      </c>
      <c r="H76">
        <f t="shared" si="6"/>
        <v>62.479452054794521</v>
      </c>
      <c r="I76">
        <f t="shared" si="6"/>
        <v>10.838356164383562</v>
      </c>
      <c r="J76">
        <f>+I76*10/36</f>
        <v>3.0106544901065448</v>
      </c>
    </row>
    <row r="77" spans="1:12" outlineLevel="4" x14ac:dyDescent="0.25">
      <c r="A77" t="s">
        <v>87</v>
      </c>
      <c r="B77" s="5">
        <v>2</v>
      </c>
      <c r="C77">
        <v>19.899999999999999</v>
      </c>
      <c r="D77">
        <v>5.7</v>
      </c>
      <c r="E77">
        <f t="shared" ref="E77:E117" si="7">AVERAGE(C77:D77)</f>
        <v>12.799999999999999</v>
      </c>
      <c r="F77">
        <v>63</v>
      </c>
      <c r="G77">
        <v>22</v>
      </c>
      <c r="H77">
        <f t="shared" si="4"/>
        <v>42.5</v>
      </c>
      <c r="I77">
        <v>19.100000000000001</v>
      </c>
      <c r="J77">
        <f t="shared" ref="J77:J117" si="8">+I77*10/36</f>
        <v>5.3055555555555554</v>
      </c>
      <c r="K77">
        <v>239.8</v>
      </c>
      <c r="L77">
        <v>0</v>
      </c>
    </row>
    <row r="78" spans="1:12" outlineLevel="4" x14ac:dyDescent="0.25">
      <c r="A78" t="s">
        <v>88</v>
      </c>
      <c r="B78" s="5">
        <v>2</v>
      </c>
      <c r="C78">
        <v>22.7</v>
      </c>
      <c r="D78">
        <v>-0.6</v>
      </c>
      <c r="E78">
        <f t="shared" si="7"/>
        <v>11.049999999999999</v>
      </c>
      <c r="F78">
        <v>74</v>
      </c>
      <c r="G78">
        <v>20</v>
      </c>
      <c r="H78">
        <f t="shared" si="4"/>
        <v>47</v>
      </c>
      <c r="I78">
        <v>9.4</v>
      </c>
      <c r="J78">
        <f t="shared" si="8"/>
        <v>2.6111111111111112</v>
      </c>
      <c r="K78">
        <v>194.4</v>
      </c>
      <c r="L78">
        <v>0</v>
      </c>
    </row>
    <row r="79" spans="1:12" outlineLevel="4" x14ac:dyDescent="0.25">
      <c r="A79" t="s">
        <v>89</v>
      </c>
      <c r="B79" s="5">
        <v>2</v>
      </c>
      <c r="C79">
        <v>26.8</v>
      </c>
      <c r="D79">
        <v>4.2</v>
      </c>
      <c r="E79">
        <f t="shared" si="7"/>
        <v>15.5</v>
      </c>
      <c r="F79">
        <v>74</v>
      </c>
      <c r="G79">
        <v>23</v>
      </c>
      <c r="H79">
        <f t="shared" si="4"/>
        <v>48.5</v>
      </c>
      <c r="I79">
        <v>10.1</v>
      </c>
      <c r="J79">
        <f t="shared" si="8"/>
        <v>2.8055555555555554</v>
      </c>
      <c r="K79">
        <v>115.3</v>
      </c>
      <c r="L79">
        <v>0</v>
      </c>
    </row>
    <row r="80" spans="1:12" outlineLevel="4" x14ac:dyDescent="0.25">
      <c r="A80" t="s">
        <v>90</v>
      </c>
      <c r="B80" s="5">
        <v>2</v>
      </c>
      <c r="C80">
        <v>26</v>
      </c>
      <c r="D80">
        <v>6.5</v>
      </c>
      <c r="E80">
        <f t="shared" si="7"/>
        <v>16.25</v>
      </c>
      <c r="F80">
        <v>88</v>
      </c>
      <c r="G80">
        <v>28</v>
      </c>
      <c r="H80">
        <f t="shared" si="4"/>
        <v>58</v>
      </c>
      <c r="I80">
        <v>10.9</v>
      </c>
      <c r="J80">
        <f t="shared" si="8"/>
        <v>3.0277777777777777</v>
      </c>
      <c r="K80">
        <v>97.5</v>
      </c>
      <c r="L80">
        <v>0</v>
      </c>
    </row>
    <row r="81" spans="1:12" outlineLevel="4" x14ac:dyDescent="0.25">
      <c r="A81" t="s">
        <v>91</v>
      </c>
      <c r="B81" s="5">
        <v>2</v>
      </c>
      <c r="C81">
        <v>22.5</v>
      </c>
      <c r="D81">
        <v>7.4</v>
      </c>
      <c r="E81">
        <f t="shared" si="7"/>
        <v>14.95</v>
      </c>
      <c r="F81">
        <v>80</v>
      </c>
      <c r="G81">
        <v>35</v>
      </c>
      <c r="H81">
        <f t="shared" si="4"/>
        <v>57.5</v>
      </c>
      <c r="I81">
        <v>9.1</v>
      </c>
      <c r="J81">
        <f t="shared" si="8"/>
        <v>2.5277777777777777</v>
      </c>
      <c r="K81">
        <v>99.8</v>
      </c>
      <c r="L81">
        <v>0</v>
      </c>
    </row>
    <row r="82" spans="1:12" outlineLevel="4" x14ac:dyDescent="0.25">
      <c r="A82" t="s">
        <v>92</v>
      </c>
      <c r="B82" s="5">
        <v>2</v>
      </c>
      <c r="C82">
        <v>28.9</v>
      </c>
      <c r="D82">
        <v>9.5</v>
      </c>
      <c r="E82">
        <f t="shared" si="7"/>
        <v>19.2</v>
      </c>
      <c r="F82">
        <v>81</v>
      </c>
      <c r="G82">
        <v>35</v>
      </c>
      <c r="H82">
        <f t="shared" si="4"/>
        <v>58</v>
      </c>
      <c r="I82">
        <v>9.9</v>
      </c>
      <c r="J82">
        <f t="shared" si="8"/>
        <v>2.75</v>
      </c>
      <c r="K82">
        <v>174.6</v>
      </c>
      <c r="L82">
        <v>0</v>
      </c>
    </row>
    <row r="83" spans="1:12" outlineLevel="4" x14ac:dyDescent="0.25">
      <c r="A83" t="s">
        <v>93</v>
      </c>
      <c r="B83" s="5">
        <v>2</v>
      </c>
      <c r="C83">
        <v>32.6</v>
      </c>
      <c r="D83">
        <v>8.1</v>
      </c>
      <c r="E83">
        <f t="shared" si="7"/>
        <v>20.350000000000001</v>
      </c>
      <c r="F83">
        <v>84</v>
      </c>
      <c r="G83">
        <v>16</v>
      </c>
      <c r="H83">
        <f t="shared" si="4"/>
        <v>50</v>
      </c>
      <c r="I83">
        <v>8.5</v>
      </c>
      <c r="J83">
        <f t="shared" si="8"/>
        <v>2.3611111111111112</v>
      </c>
      <c r="K83">
        <v>167</v>
      </c>
      <c r="L83">
        <v>0</v>
      </c>
    </row>
    <row r="84" spans="1:12" outlineLevel="4" x14ac:dyDescent="0.25">
      <c r="A84" t="s">
        <v>94</v>
      </c>
      <c r="B84" s="5">
        <v>2</v>
      </c>
      <c r="C84">
        <v>29.7</v>
      </c>
      <c r="D84">
        <v>10.9</v>
      </c>
      <c r="E84">
        <f t="shared" si="7"/>
        <v>20.3</v>
      </c>
      <c r="F84">
        <v>88</v>
      </c>
      <c r="G84">
        <v>25</v>
      </c>
      <c r="H84">
        <f t="shared" si="4"/>
        <v>56.5</v>
      </c>
      <c r="I84">
        <v>14.7</v>
      </c>
      <c r="J84">
        <f t="shared" si="8"/>
        <v>4.083333333333333</v>
      </c>
      <c r="K84">
        <v>90.1</v>
      </c>
      <c r="L84">
        <v>0</v>
      </c>
    </row>
    <row r="85" spans="1:12" outlineLevel="4" x14ac:dyDescent="0.25">
      <c r="A85" t="s">
        <v>95</v>
      </c>
      <c r="B85" s="5">
        <v>2</v>
      </c>
      <c r="C85">
        <v>28.7</v>
      </c>
      <c r="D85">
        <v>9.3000000000000007</v>
      </c>
      <c r="E85">
        <f t="shared" si="7"/>
        <v>19</v>
      </c>
      <c r="F85">
        <v>86</v>
      </c>
      <c r="G85">
        <v>32</v>
      </c>
      <c r="H85">
        <f t="shared" si="4"/>
        <v>59</v>
      </c>
      <c r="I85">
        <v>16.100000000000001</v>
      </c>
      <c r="J85">
        <f t="shared" si="8"/>
        <v>4.4722222222222223</v>
      </c>
      <c r="K85">
        <v>78.5</v>
      </c>
      <c r="L85">
        <v>0</v>
      </c>
    </row>
    <row r="86" spans="1:12" outlineLevel="4" x14ac:dyDescent="0.25">
      <c r="A86" t="s">
        <v>96</v>
      </c>
      <c r="B86" s="5">
        <v>2</v>
      </c>
      <c r="C86">
        <v>15.7</v>
      </c>
      <c r="D86">
        <v>8.8000000000000007</v>
      </c>
      <c r="E86">
        <f t="shared" si="7"/>
        <v>12.25</v>
      </c>
      <c r="F86">
        <v>93</v>
      </c>
      <c r="G86">
        <v>75</v>
      </c>
      <c r="H86">
        <f t="shared" si="4"/>
        <v>84</v>
      </c>
      <c r="I86">
        <v>5</v>
      </c>
      <c r="J86">
        <f t="shared" si="8"/>
        <v>1.3888888888888888</v>
      </c>
      <c r="K86">
        <v>114.2</v>
      </c>
      <c r="L86">
        <v>0</v>
      </c>
    </row>
    <row r="87" spans="1:12" outlineLevel="4" x14ac:dyDescent="0.25">
      <c r="A87" t="s">
        <v>97</v>
      </c>
      <c r="B87" s="5">
        <v>2</v>
      </c>
      <c r="C87">
        <v>30.7</v>
      </c>
      <c r="D87">
        <v>11.7</v>
      </c>
      <c r="E87">
        <f t="shared" si="7"/>
        <v>21.2</v>
      </c>
      <c r="F87">
        <v>84</v>
      </c>
      <c r="G87">
        <v>28</v>
      </c>
      <c r="H87">
        <f t="shared" si="4"/>
        <v>56</v>
      </c>
      <c r="I87">
        <v>12.9</v>
      </c>
      <c r="J87">
        <f t="shared" si="8"/>
        <v>3.5833333333333335</v>
      </c>
      <c r="K87">
        <v>86.6</v>
      </c>
      <c r="L87">
        <v>0</v>
      </c>
    </row>
    <row r="88" spans="1:12" outlineLevel="4" x14ac:dyDescent="0.25">
      <c r="A88" t="s">
        <v>98</v>
      </c>
      <c r="B88" s="5">
        <v>2</v>
      </c>
      <c r="C88">
        <v>30.1</v>
      </c>
      <c r="D88">
        <v>10.4</v>
      </c>
      <c r="E88">
        <f t="shared" si="7"/>
        <v>20.25</v>
      </c>
      <c r="F88">
        <v>85</v>
      </c>
      <c r="G88">
        <v>27</v>
      </c>
      <c r="H88">
        <f t="shared" si="4"/>
        <v>56</v>
      </c>
      <c r="I88">
        <v>12.7</v>
      </c>
      <c r="J88">
        <f t="shared" si="8"/>
        <v>3.5277777777777777</v>
      </c>
      <c r="K88">
        <v>89.3</v>
      </c>
      <c r="L88">
        <v>0</v>
      </c>
    </row>
    <row r="89" spans="1:12" outlineLevel="4" x14ac:dyDescent="0.25">
      <c r="A89" t="s">
        <v>99</v>
      </c>
      <c r="B89" s="5">
        <v>2</v>
      </c>
      <c r="C89">
        <v>31.9</v>
      </c>
      <c r="D89">
        <v>14.5</v>
      </c>
      <c r="E89">
        <f t="shared" si="7"/>
        <v>23.2</v>
      </c>
      <c r="F89">
        <v>77</v>
      </c>
      <c r="G89">
        <v>30</v>
      </c>
      <c r="H89">
        <f t="shared" si="4"/>
        <v>53.5</v>
      </c>
      <c r="I89">
        <v>8.8000000000000007</v>
      </c>
      <c r="J89">
        <f t="shared" si="8"/>
        <v>2.4444444444444446</v>
      </c>
      <c r="K89">
        <v>100</v>
      </c>
      <c r="L89">
        <v>0</v>
      </c>
    </row>
    <row r="90" spans="1:12" outlineLevel="4" x14ac:dyDescent="0.25">
      <c r="A90" t="s">
        <v>100</v>
      </c>
      <c r="B90" s="5">
        <v>2</v>
      </c>
      <c r="C90">
        <v>30.6</v>
      </c>
      <c r="D90">
        <v>14.2</v>
      </c>
      <c r="E90">
        <f t="shared" si="7"/>
        <v>22.4</v>
      </c>
      <c r="F90">
        <v>70</v>
      </c>
      <c r="G90">
        <v>22</v>
      </c>
      <c r="H90">
        <f t="shared" si="4"/>
        <v>46</v>
      </c>
      <c r="I90">
        <v>10.4</v>
      </c>
      <c r="J90">
        <f t="shared" si="8"/>
        <v>2.8888888888888888</v>
      </c>
      <c r="K90">
        <v>234</v>
      </c>
      <c r="L90">
        <v>0</v>
      </c>
    </row>
    <row r="91" spans="1:12" outlineLevel="4" x14ac:dyDescent="0.25">
      <c r="A91" t="s">
        <v>101</v>
      </c>
      <c r="B91" s="5">
        <v>2</v>
      </c>
      <c r="C91">
        <v>13.9</v>
      </c>
      <c r="D91">
        <v>7.8</v>
      </c>
      <c r="E91">
        <f t="shared" si="7"/>
        <v>10.85</v>
      </c>
      <c r="F91">
        <v>63</v>
      </c>
      <c r="G91">
        <v>46</v>
      </c>
      <c r="H91">
        <f t="shared" si="4"/>
        <v>54.5</v>
      </c>
      <c r="I91">
        <v>7.7</v>
      </c>
      <c r="J91">
        <f t="shared" si="8"/>
        <v>2.1388888888888888</v>
      </c>
      <c r="K91">
        <v>186.5</v>
      </c>
      <c r="L91">
        <v>0</v>
      </c>
    </row>
    <row r="92" spans="1:12" outlineLevel="4" x14ac:dyDescent="0.25">
      <c r="A92" t="s">
        <v>102</v>
      </c>
      <c r="B92" s="5">
        <v>2</v>
      </c>
      <c r="C92">
        <v>30.7</v>
      </c>
      <c r="D92">
        <v>12.6</v>
      </c>
      <c r="E92">
        <f t="shared" si="7"/>
        <v>21.65</v>
      </c>
      <c r="F92">
        <v>78</v>
      </c>
      <c r="G92">
        <v>26</v>
      </c>
      <c r="H92">
        <f t="shared" si="4"/>
        <v>52</v>
      </c>
      <c r="I92">
        <v>11.3</v>
      </c>
      <c r="J92">
        <f t="shared" si="8"/>
        <v>3.1388888888888888</v>
      </c>
      <c r="K92">
        <v>94.2</v>
      </c>
      <c r="L92">
        <v>0</v>
      </c>
    </row>
    <row r="93" spans="1:12" outlineLevel="4" x14ac:dyDescent="0.25">
      <c r="A93" t="s">
        <v>103</v>
      </c>
      <c r="B93" s="5">
        <v>2</v>
      </c>
      <c r="C93">
        <v>28</v>
      </c>
      <c r="D93">
        <v>15.5</v>
      </c>
      <c r="E93">
        <f t="shared" si="7"/>
        <v>21.75</v>
      </c>
      <c r="F93">
        <v>80</v>
      </c>
      <c r="G93">
        <v>32</v>
      </c>
      <c r="H93">
        <f t="shared" si="4"/>
        <v>56</v>
      </c>
      <c r="I93">
        <v>14.6</v>
      </c>
      <c r="J93">
        <f t="shared" si="8"/>
        <v>4.0555555555555554</v>
      </c>
      <c r="K93">
        <v>95.3</v>
      </c>
      <c r="L93">
        <v>0</v>
      </c>
    </row>
    <row r="94" spans="1:12" outlineLevel="4" x14ac:dyDescent="0.25">
      <c r="A94" t="s">
        <v>104</v>
      </c>
      <c r="B94" s="5">
        <v>2</v>
      </c>
      <c r="C94">
        <v>27.1</v>
      </c>
      <c r="D94">
        <v>12.2</v>
      </c>
      <c r="E94">
        <f t="shared" si="7"/>
        <v>19.649999999999999</v>
      </c>
      <c r="F94">
        <v>86</v>
      </c>
      <c r="G94">
        <v>36</v>
      </c>
      <c r="H94">
        <f t="shared" si="4"/>
        <v>61</v>
      </c>
      <c r="I94">
        <v>12.3</v>
      </c>
      <c r="J94">
        <f t="shared" si="8"/>
        <v>3.4166666666666665</v>
      </c>
      <c r="K94">
        <v>129.6</v>
      </c>
      <c r="L94">
        <v>0</v>
      </c>
    </row>
    <row r="95" spans="1:12" outlineLevel="4" x14ac:dyDescent="0.25">
      <c r="A95" t="s">
        <v>105</v>
      </c>
      <c r="B95" s="5">
        <v>2</v>
      </c>
      <c r="C95">
        <v>27.2</v>
      </c>
      <c r="D95">
        <v>8.3000000000000007</v>
      </c>
      <c r="E95">
        <f t="shared" si="7"/>
        <v>17.75</v>
      </c>
      <c r="F95">
        <v>87</v>
      </c>
      <c r="G95">
        <v>27</v>
      </c>
      <c r="H95">
        <f t="shared" si="4"/>
        <v>57</v>
      </c>
      <c r="I95">
        <v>11.3</v>
      </c>
      <c r="J95">
        <f t="shared" si="8"/>
        <v>3.1388888888888888</v>
      </c>
      <c r="K95">
        <v>133.19999999999999</v>
      </c>
      <c r="L95">
        <v>0</v>
      </c>
    </row>
    <row r="96" spans="1:12" outlineLevel="4" x14ac:dyDescent="0.25">
      <c r="A96" t="s">
        <v>106</v>
      </c>
      <c r="B96" s="5">
        <v>2</v>
      </c>
      <c r="C96">
        <v>28.2</v>
      </c>
      <c r="D96">
        <v>8.8000000000000007</v>
      </c>
      <c r="E96">
        <f t="shared" si="7"/>
        <v>18.5</v>
      </c>
      <c r="F96">
        <v>86</v>
      </c>
      <c r="G96">
        <v>30</v>
      </c>
      <c r="H96">
        <f t="shared" si="4"/>
        <v>58</v>
      </c>
      <c r="I96">
        <v>11.2</v>
      </c>
      <c r="J96">
        <f t="shared" si="8"/>
        <v>3.1111111111111112</v>
      </c>
      <c r="K96">
        <v>98.8</v>
      </c>
      <c r="L96">
        <v>0</v>
      </c>
    </row>
    <row r="97" spans="1:12" outlineLevel="4" x14ac:dyDescent="0.25">
      <c r="A97" t="s">
        <v>107</v>
      </c>
      <c r="B97" s="5">
        <v>2</v>
      </c>
      <c r="C97">
        <v>32.700000000000003</v>
      </c>
      <c r="D97">
        <v>9.3000000000000007</v>
      </c>
      <c r="E97">
        <f t="shared" si="7"/>
        <v>21</v>
      </c>
      <c r="F97">
        <v>85</v>
      </c>
      <c r="G97">
        <v>19</v>
      </c>
      <c r="H97">
        <f t="shared" si="4"/>
        <v>52</v>
      </c>
      <c r="I97">
        <v>7.4</v>
      </c>
      <c r="J97">
        <f t="shared" si="8"/>
        <v>2.0555555555555554</v>
      </c>
      <c r="K97">
        <v>147.6</v>
      </c>
      <c r="L97">
        <v>0</v>
      </c>
    </row>
    <row r="98" spans="1:12" outlineLevel="4" x14ac:dyDescent="0.25">
      <c r="A98" t="s">
        <v>108</v>
      </c>
      <c r="B98" s="5">
        <v>2</v>
      </c>
      <c r="C98">
        <v>31.4</v>
      </c>
      <c r="D98">
        <v>13.1</v>
      </c>
      <c r="E98">
        <f t="shared" si="7"/>
        <v>22.25</v>
      </c>
      <c r="F98">
        <v>77</v>
      </c>
      <c r="G98">
        <v>24</v>
      </c>
      <c r="H98">
        <f t="shared" si="4"/>
        <v>50.5</v>
      </c>
      <c r="I98">
        <v>11.9</v>
      </c>
      <c r="J98">
        <f t="shared" si="8"/>
        <v>3.3055555555555554</v>
      </c>
      <c r="K98">
        <v>64.5</v>
      </c>
      <c r="L98">
        <v>0</v>
      </c>
    </row>
    <row r="99" spans="1:12" outlineLevel="4" x14ac:dyDescent="0.25">
      <c r="A99" t="s">
        <v>109</v>
      </c>
      <c r="B99" s="5">
        <v>2</v>
      </c>
      <c r="C99">
        <v>31</v>
      </c>
      <c r="D99">
        <v>11.9</v>
      </c>
      <c r="E99">
        <f t="shared" si="7"/>
        <v>21.45</v>
      </c>
      <c r="F99">
        <v>92</v>
      </c>
      <c r="G99">
        <v>28</v>
      </c>
      <c r="H99">
        <f t="shared" si="4"/>
        <v>60</v>
      </c>
      <c r="I99">
        <v>17.399999999999999</v>
      </c>
      <c r="J99">
        <f t="shared" si="8"/>
        <v>4.833333333333333</v>
      </c>
      <c r="K99">
        <v>227.3</v>
      </c>
      <c r="L99">
        <v>0.2</v>
      </c>
    </row>
    <row r="100" spans="1:12" outlineLevel="4" x14ac:dyDescent="0.25">
      <c r="A100" t="s">
        <v>110</v>
      </c>
      <c r="B100" s="5">
        <v>2</v>
      </c>
      <c r="C100">
        <v>25.9</v>
      </c>
      <c r="D100">
        <v>11.2</v>
      </c>
      <c r="E100">
        <f t="shared" si="7"/>
        <v>18.549999999999997</v>
      </c>
      <c r="F100">
        <v>97</v>
      </c>
      <c r="G100">
        <v>43</v>
      </c>
      <c r="H100">
        <f t="shared" si="4"/>
        <v>70</v>
      </c>
      <c r="I100">
        <v>9.6</v>
      </c>
      <c r="J100">
        <f t="shared" si="8"/>
        <v>2.6666666666666665</v>
      </c>
      <c r="K100">
        <v>217</v>
      </c>
      <c r="L100">
        <v>0</v>
      </c>
    </row>
    <row r="101" spans="1:12" outlineLevel="4" x14ac:dyDescent="0.25">
      <c r="A101" t="s">
        <v>111</v>
      </c>
      <c r="B101" s="5">
        <v>2</v>
      </c>
      <c r="C101">
        <v>29.7</v>
      </c>
      <c r="D101">
        <v>13.8</v>
      </c>
      <c r="E101">
        <f t="shared" si="7"/>
        <v>21.75</v>
      </c>
      <c r="F101">
        <v>87</v>
      </c>
      <c r="G101">
        <v>30</v>
      </c>
      <c r="H101">
        <f t="shared" si="4"/>
        <v>58.5</v>
      </c>
      <c r="I101">
        <v>15.1</v>
      </c>
      <c r="J101">
        <f t="shared" si="8"/>
        <v>4.1944444444444446</v>
      </c>
      <c r="K101">
        <v>101.9</v>
      </c>
      <c r="L101">
        <v>0.4</v>
      </c>
    </row>
    <row r="102" spans="1:12" outlineLevel="4" x14ac:dyDescent="0.25">
      <c r="A102" t="s">
        <v>112</v>
      </c>
      <c r="B102" s="5">
        <v>2</v>
      </c>
      <c r="C102">
        <v>21.5</v>
      </c>
      <c r="D102">
        <v>12.9</v>
      </c>
      <c r="E102">
        <f t="shared" si="7"/>
        <v>17.2</v>
      </c>
      <c r="F102">
        <v>97</v>
      </c>
      <c r="G102">
        <v>58</v>
      </c>
      <c r="H102">
        <f t="shared" si="4"/>
        <v>77.5</v>
      </c>
      <c r="I102">
        <v>11.3</v>
      </c>
      <c r="J102">
        <f t="shared" si="8"/>
        <v>3.1388888888888888</v>
      </c>
      <c r="K102">
        <v>103.4</v>
      </c>
      <c r="L102">
        <v>0.2</v>
      </c>
    </row>
    <row r="103" spans="1:12" outlineLevel="4" x14ac:dyDescent="0.25">
      <c r="A103" t="s">
        <v>113</v>
      </c>
      <c r="B103" s="5">
        <v>2</v>
      </c>
      <c r="C103">
        <v>26.8</v>
      </c>
      <c r="D103">
        <v>14.5</v>
      </c>
      <c r="E103">
        <f t="shared" si="7"/>
        <v>20.65</v>
      </c>
      <c r="F103">
        <v>97</v>
      </c>
      <c r="G103">
        <v>54</v>
      </c>
      <c r="H103">
        <f t="shared" si="4"/>
        <v>75.5</v>
      </c>
      <c r="I103">
        <v>11.4</v>
      </c>
      <c r="J103">
        <f t="shared" si="8"/>
        <v>3.1666666666666665</v>
      </c>
      <c r="K103">
        <v>87.4</v>
      </c>
      <c r="L103">
        <v>3.4</v>
      </c>
    </row>
    <row r="104" spans="1:12" outlineLevel="4" x14ac:dyDescent="0.25">
      <c r="A104" t="s">
        <v>114</v>
      </c>
      <c r="B104" s="5">
        <v>2</v>
      </c>
      <c r="C104">
        <v>27.5</v>
      </c>
      <c r="D104">
        <v>16.2</v>
      </c>
      <c r="E104">
        <f t="shared" si="7"/>
        <v>21.85</v>
      </c>
      <c r="F104">
        <v>91</v>
      </c>
      <c r="G104">
        <v>55</v>
      </c>
      <c r="H104">
        <f t="shared" si="4"/>
        <v>73</v>
      </c>
      <c r="I104">
        <v>14</v>
      </c>
      <c r="J104">
        <f t="shared" si="8"/>
        <v>3.8888888888888888</v>
      </c>
      <c r="K104">
        <v>70.3</v>
      </c>
      <c r="L104">
        <v>0</v>
      </c>
    </row>
    <row r="105" spans="1:12" outlineLevel="4" x14ac:dyDescent="0.25">
      <c r="A105" t="s">
        <v>115</v>
      </c>
      <c r="B105" s="5">
        <v>2</v>
      </c>
      <c r="C105">
        <v>21.3</v>
      </c>
      <c r="D105">
        <v>16.100000000000001</v>
      </c>
      <c r="E105">
        <f t="shared" si="7"/>
        <v>18.700000000000003</v>
      </c>
      <c r="F105">
        <v>95</v>
      </c>
      <c r="G105">
        <v>67</v>
      </c>
      <c r="H105">
        <f t="shared" si="4"/>
        <v>81</v>
      </c>
      <c r="I105">
        <v>12.8</v>
      </c>
      <c r="J105">
        <f t="shared" si="8"/>
        <v>3.5555555555555554</v>
      </c>
      <c r="K105">
        <v>90.6</v>
      </c>
      <c r="L105">
        <v>16.8</v>
      </c>
    </row>
    <row r="106" spans="1:12" outlineLevel="4" x14ac:dyDescent="0.25">
      <c r="A106" t="s">
        <v>116</v>
      </c>
      <c r="B106" s="5">
        <v>2</v>
      </c>
      <c r="C106">
        <v>29.2</v>
      </c>
      <c r="D106">
        <v>17</v>
      </c>
      <c r="E106">
        <f t="shared" si="7"/>
        <v>23.1</v>
      </c>
      <c r="F106">
        <v>94</v>
      </c>
      <c r="G106">
        <v>45</v>
      </c>
      <c r="H106">
        <f t="shared" si="4"/>
        <v>69.5</v>
      </c>
      <c r="I106">
        <v>10.9</v>
      </c>
      <c r="J106">
        <f t="shared" si="8"/>
        <v>3.0277777777777777</v>
      </c>
      <c r="K106">
        <v>210.3</v>
      </c>
      <c r="L106">
        <v>11</v>
      </c>
    </row>
    <row r="107" spans="1:12" outlineLevel="4" x14ac:dyDescent="0.25">
      <c r="A107" t="s">
        <v>117</v>
      </c>
      <c r="B107" s="5">
        <v>2</v>
      </c>
      <c r="C107">
        <v>27.5</v>
      </c>
      <c r="D107">
        <v>13.8</v>
      </c>
      <c r="E107">
        <f t="shared" si="7"/>
        <v>20.65</v>
      </c>
      <c r="F107">
        <v>96</v>
      </c>
      <c r="G107">
        <v>37</v>
      </c>
      <c r="H107">
        <f t="shared" si="4"/>
        <v>66.5</v>
      </c>
      <c r="I107">
        <v>7.3</v>
      </c>
      <c r="J107">
        <f t="shared" si="8"/>
        <v>2.0277777777777777</v>
      </c>
      <c r="K107">
        <v>210.6</v>
      </c>
      <c r="L107">
        <v>0.2</v>
      </c>
    </row>
    <row r="108" spans="1:12" outlineLevel="4" x14ac:dyDescent="0.25">
      <c r="A108" t="s">
        <v>118</v>
      </c>
      <c r="B108" s="5">
        <v>2</v>
      </c>
      <c r="C108">
        <v>26.2</v>
      </c>
      <c r="D108">
        <v>12.6</v>
      </c>
      <c r="E108">
        <f t="shared" si="7"/>
        <v>19.399999999999999</v>
      </c>
      <c r="F108">
        <v>94</v>
      </c>
      <c r="G108">
        <v>57</v>
      </c>
      <c r="H108">
        <f t="shared" si="4"/>
        <v>75.5</v>
      </c>
      <c r="I108">
        <v>15.7</v>
      </c>
      <c r="J108">
        <f t="shared" si="8"/>
        <v>4.3611111111111107</v>
      </c>
      <c r="K108">
        <v>115.4</v>
      </c>
      <c r="L108">
        <v>23.6</v>
      </c>
    </row>
    <row r="109" spans="1:12" outlineLevel="4" x14ac:dyDescent="0.25">
      <c r="A109" t="s">
        <v>119</v>
      </c>
      <c r="B109" s="5">
        <v>2</v>
      </c>
      <c r="C109">
        <v>26.3</v>
      </c>
      <c r="D109">
        <v>14.6</v>
      </c>
      <c r="E109">
        <f t="shared" si="7"/>
        <v>20.45</v>
      </c>
      <c r="F109">
        <v>93</v>
      </c>
      <c r="G109">
        <v>58</v>
      </c>
      <c r="H109">
        <f t="shared" si="4"/>
        <v>75.5</v>
      </c>
      <c r="I109">
        <v>18.2</v>
      </c>
      <c r="J109">
        <f t="shared" si="8"/>
        <v>5.0555555555555554</v>
      </c>
      <c r="K109">
        <v>97.3</v>
      </c>
      <c r="L109">
        <v>5.8</v>
      </c>
    </row>
    <row r="110" spans="1:12" outlineLevel="4" x14ac:dyDescent="0.25">
      <c r="A110" t="s">
        <v>120</v>
      </c>
      <c r="B110" s="5">
        <v>2</v>
      </c>
      <c r="C110">
        <v>27.3</v>
      </c>
      <c r="D110">
        <v>12.3</v>
      </c>
      <c r="E110">
        <f t="shared" si="7"/>
        <v>19.8</v>
      </c>
      <c r="F110">
        <v>93</v>
      </c>
      <c r="G110">
        <v>24</v>
      </c>
      <c r="H110">
        <f t="shared" si="4"/>
        <v>58.5</v>
      </c>
      <c r="I110">
        <v>8.6</v>
      </c>
      <c r="J110">
        <f t="shared" si="8"/>
        <v>2.3888888888888888</v>
      </c>
      <c r="K110">
        <v>218.1</v>
      </c>
      <c r="L110">
        <v>0</v>
      </c>
    </row>
    <row r="111" spans="1:12" outlineLevel="4" x14ac:dyDescent="0.25">
      <c r="A111" t="s">
        <v>121</v>
      </c>
      <c r="B111" s="5">
        <v>2</v>
      </c>
      <c r="C111">
        <v>33.1</v>
      </c>
      <c r="D111">
        <v>9.9</v>
      </c>
      <c r="E111">
        <f t="shared" si="7"/>
        <v>21.5</v>
      </c>
      <c r="F111">
        <v>84</v>
      </c>
      <c r="G111">
        <v>17</v>
      </c>
      <c r="H111">
        <f t="shared" si="4"/>
        <v>50.5</v>
      </c>
      <c r="I111">
        <v>11.8</v>
      </c>
      <c r="J111">
        <f t="shared" si="8"/>
        <v>3.2777777777777777</v>
      </c>
      <c r="K111">
        <v>102.4</v>
      </c>
      <c r="L111">
        <v>0</v>
      </c>
    </row>
    <row r="112" spans="1:12" outlineLevel="4" x14ac:dyDescent="0.25">
      <c r="A112" t="s">
        <v>122</v>
      </c>
      <c r="B112" s="5">
        <v>2</v>
      </c>
      <c r="C112">
        <v>30.6</v>
      </c>
      <c r="D112">
        <v>15.8</v>
      </c>
      <c r="E112">
        <f t="shared" si="7"/>
        <v>23.200000000000003</v>
      </c>
      <c r="F112">
        <v>73</v>
      </c>
      <c r="G112">
        <v>19</v>
      </c>
      <c r="H112">
        <f t="shared" si="4"/>
        <v>46</v>
      </c>
      <c r="I112">
        <v>11.5</v>
      </c>
      <c r="J112">
        <f t="shared" si="8"/>
        <v>3.1944444444444446</v>
      </c>
      <c r="K112">
        <v>238.9</v>
      </c>
      <c r="L112">
        <v>0</v>
      </c>
    </row>
    <row r="113" spans="1:12" outlineLevel="4" x14ac:dyDescent="0.25">
      <c r="A113" t="s">
        <v>123</v>
      </c>
      <c r="B113" s="5">
        <v>2</v>
      </c>
      <c r="C113">
        <v>29.4</v>
      </c>
      <c r="D113">
        <v>11.4</v>
      </c>
      <c r="E113">
        <f t="shared" si="7"/>
        <v>20.399999999999999</v>
      </c>
      <c r="F113">
        <v>76</v>
      </c>
      <c r="G113">
        <v>27</v>
      </c>
      <c r="H113">
        <f t="shared" si="4"/>
        <v>51.5</v>
      </c>
      <c r="I113">
        <v>10</v>
      </c>
      <c r="J113">
        <f t="shared" si="8"/>
        <v>2.7777777777777777</v>
      </c>
      <c r="K113">
        <v>224.8</v>
      </c>
      <c r="L113">
        <v>0</v>
      </c>
    </row>
    <row r="114" spans="1:12" outlineLevel="4" x14ac:dyDescent="0.25">
      <c r="A114" t="s">
        <v>124</v>
      </c>
      <c r="B114" s="5">
        <v>2</v>
      </c>
      <c r="C114">
        <v>29.9</v>
      </c>
      <c r="D114">
        <v>12.5</v>
      </c>
      <c r="E114">
        <f t="shared" si="7"/>
        <v>21.2</v>
      </c>
      <c r="F114">
        <v>82</v>
      </c>
      <c r="G114">
        <v>30</v>
      </c>
      <c r="H114">
        <f t="shared" si="4"/>
        <v>56</v>
      </c>
      <c r="I114">
        <v>12</v>
      </c>
      <c r="J114">
        <f t="shared" si="8"/>
        <v>3.3333333333333335</v>
      </c>
      <c r="K114">
        <v>135.6</v>
      </c>
      <c r="L114">
        <v>0</v>
      </c>
    </row>
    <row r="115" spans="1:12" outlineLevel="4" x14ac:dyDescent="0.25">
      <c r="A115" t="s">
        <v>125</v>
      </c>
      <c r="B115" s="5">
        <v>2</v>
      </c>
      <c r="C115">
        <v>31.3</v>
      </c>
      <c r="D115">
        <v>13.2</v>
      </c>
      <c r="E115">
        <f t="shared" si="7"/>
        <v>22.25</v>
      </c>
      <c r="F115">
        <v>81</v>
      </c>
      <c r="G115">
        <v>26</v>
      </c>
      <c r="H115">
        <f t="shared" si="4"/>
        <v>53.5</v>
      </c>
      <c r="I115">
        <v>12.6</v>
      </c>
      <c r="J115">
        <f t="shared" si="8"/>
        <v>3.5</v>
      </c>
      <c r="K115">
        <v>127.8</v>
      </c>
      <c r="L115">
        <v>0</v>
      </c>
    </row>
    <row r="116" spans="1:12" outlineLevel="4" x14ac:dyDescent="0.25">
      <c r="A116" t="s">
        <v>126</v>
      </c>
      <c r="B116" s="5">
        <v>2</v>
      </c>
      <c r="C116">
        <v>32</v>
      </c>
      <c r="D116">
        <v>11.8</v>
      </c>
      <c r="E116">
        <f t="shared" si="7"/>
        <v>21.9</v>
      </c>
      <c r="F116">
        <v>83</v>
      </c>
      <c r="G116">
        <v>29</v>
      </c>
      <c r="H116">
        <f t="shared" si="4"/>
        <v>56</v>
      </c>
      <c r="I116">
        <v>8</v>
      </c>
      <c r="J116">
        <f t="shared" si="8"/>
        <v>2.2222222222222223</v>
      </c>
      <c r="K116">
        <v>148.80000000000001</v>
      </c>
      <c r="L116">
        <v>0</v>
      </c>
    </row>
    <row r="117" spans="1:12" outlineLevel="4" x14ac:dyDescent="0.25">
      <c r="A117" t="s">
        <v>127</v>
      </c>
      <c r="B117" s="5">
        <v>2</v>
      </c>
      <c r="C117">
        <v>36</v>
      </c>
      <c r="D117">
        <v>14.9</v>
      </c>
      <c r="E117">
        <f t="shared" si="7"/>
        <v>25.45</v>
      </c>
      <c r="F117">
        <v>83</v>
      </c>
      <c r="G117">
        <v>18</v>
      </c>
      <c r="H117">
        <f t="shared" si="4"/>
        <v>50.5</v>
      </c>
      <c r="I117">
        <v>19.600000000000001</v>
      </c>
      <c r="J117">
        <f t="shared" si="8"/>
        <v>5.4444444444444446</v>
      </c>
      <c r="K117">
        <v>217.6</v>
      </c>
      <c r="L117">
        <v>0</v>
      </c>
    </row>
    <row r="118" spans="1:12" outlineLevel="3" x14ac:dyDescent="0.25">
      <c r="B118" s="6" t="s">
        <v>128</v>
      </c>
      <c r="L118">
        <f>SUBTOTAL(9,L77:L117)</f>
        <v>61.6</v>
      </c>
    </row>
    <row r="119" spans="1:12" outlineLevel="2" x14ac:dyDescent="0.25">
      <c r="B119" s="6" t="s">
        <v>129</v>
      </c>
      <c r="C119">
        <f t="shared" ref="C119:J119" si="9">SUBTOTAL(1,C77:C117)</f>
        <v>27.76829268292683</v>
      </c>
      <c r="D119">
        <f t="shared" si="9"/>
        <v>11.331707317073171</v>
      </c>
      <c r="E119">
        <f t="shared" si="9"/>
        <v>19.55</v>
      </c>
      <c r="F119">
        <f t="shared" si="9"/>
        <v>84.317073170731703</v>
      </c>
      <c r="G119">
        <f t="shared" si="9"/>
        <v>33.658536585365852</v>
      </c>
      <c r="H119">
        <f t="shared" si="9"/>
        <v>58.987804878048777</v>
      </c>
      <c r="I119">
        <f t="shared" si="9"/>
        <v>11.782926829268296</v>
      </c>
      <c r="J119">
        <f t="shared" si="9"/>
        <v>3.2730352303523023</v>
      </c>
    </row>
    <row r="120" spans="1:12" outlineLevel="2" x14ac:dyDescent="0.25"/>
    <row r="121" spans="1:12" outlineLevel="2" x14ac:dyDescent="0.25"/>
    <row r="122" spans="1:12" outlineLevel="2" x14ac:dyDescent="0.25"/>
    <row r="123" spans="1:12" outlineLevel="2" x14ac:dyDescent="0.25"/>
    <row r="124" spans="1:12" outlineLevel="2" x14ac:dyDescent="0.25"/>
    <row r="125" spans="1:12" outlineLevel="2" x14ac:dyDescent="0.25"/>
    <row r="126" spans="1:12" outlineLevel="2" x14ac:dyDescent="0.25"/>
    <row r="127" spans="1:12" outlineLevel="2" x14ac:dyDescent="0.25"/>
    <row r="128" spans="1:12" outlineLevel="2" x14ac:dyDescent="0.25"/>
    <row r="129" spans="2:12" outlineLevel="2" x14ac:dyDescent="0.25"/>
    <row r="130" spans="2:12" outlineLevel="2" x14ac:dyDescent="0.25"/>
    <row r="131" spans="2:12" outlineLevel="2" x14ac:dyDescent="0.25"/>
    <row r="132" spans="2:12" outlineLevel="2" x14ac:dyDescent="0.25"/>
    <row r="133" spans="2:12" outlineLevel="2" x14ac:dyDescent="0.25"/>
    <row r="134" spans="2:12" outlineLevel="2" x14ac:dyDescent="0.25"/>
    <row r="135" spans="2:12" outlineLevel="2" x14ac:dyDescent="0.25"/>
    <row r="136" spans="2:12" outlineLevel="2" x14ac:dyDescent="0.25"/>
    <row r="137" spans="2:12" outlineLevel="2" x14ac:dyDescent="0.25"/>
    <row r="138" spans="2:12" outlineLevel="2" x14ac:dyDescent="0.25">
      <c r="B138" s="7" t="s">
        <v>130</v>
      </c>
      <c r="C138">
        <f t="shared" ref="C138:I138" si="10">SUBTOTAL(1,C2:C137)</f>
        <v>24.569298245614036</v>
      </c>
      <c r="D138">
        <f t="shared" si="10"/>
        <v>8.402631578947366</v>
      </c>
      <c r="E138">
        <f t="shared" si="10"/>
        <v>16.485964912280707</v>
      </c>
      <c r="F138">
        <f t="shared" si="10"/>
        <v>85.701754385964918</v>
      </c>
      <c r="G138">
        <f t="shared" si="10"/>
        <v>36.745614035087719</v>
      </c>
      <c r="H138">
        <f t="shared" si="10"/>
        <v>61.223684210526315</v>
      </c>
      <c r="I138">
        <f t="shared" si="10"/>
        <v>11.178070175438597</v>
      </c>
    </row>
    <row r="139" spans="2:12" outlineLevel="1" x14ac:dyDescent="0.25"/>
    <row r="140" spans="2:12" outlineLevel="1" x14ac:dyDescent="0.25">
      <c r="B140" s="7" t="s">
        <v>131</v>
      </c>
      <c r="L140">
        <f>SUBTOTAL(9,L2:L139)</f>
        <v>132.20000000000005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topLeftCell="D1" workbookViewId="0">
      <pane ySplit="1" topLeftCell="A2" activePane="bottomLeft" state="frozen"/>
      <selection pane="bottomLeft" activeCell="N6" sqref="N6:X17"/>
    </sheetView>
  </sheetViews>
  <sheetFormatPr defaultRowHeight="15" outlineLevelRow="3" x14ac:dyDescent="0.25"/>
  <cols>
    <col min="1" max="1" width="19.7109375" bestFit="1" customWidth="1"/>
    <col min="2" max="2" width="19.7109375" customWidth="1"/>
    <col min="3" max="3" width="10.7109375" bestFit="1" customWidth="1"/>
    <col min="4" max="4" width="9.7109375" bestFit="1" customWidth="1"/>
    <col min="5" max="5" width="9.7109375" customWidth="1"/>
    <col min="6" max="7" width="12.7109375" bestFit="1" customWidth="1"/>
    <col min="8" max="8" width="12.7109375" customWidth="1"/>
    <col min="9" max="9" width="14.7109375" bestFit="1" customWidth="1"/>
    <col min="10" max="10" width="19.140625" bestFit="1" customWidth="1"/>
    <col min="11" max="11" width="13.7109375" bestFit="1" customWidth="1"/>
    <col min="12" max="12" width="11.7109375" bestFit="1" customWidth="1"/>
    <col min="14" max="14" width="28" bestFit="1" customWidth="1"/>
  </cols>
  <sheetData>
    <row r="1" spans="1:2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24" outlineLevel="3" x14ac:dyDescent="0.25">
      <c r="A2" t="s">
        <v>12</v>
      </c>
      <c r="B2" s="5">
        <v>1</v>
      </c>
      <c r="C2">
        <v>17.3</v>
      </c>
      <c r="D2">
        <v>6.3</v>
      </c>
      <c r="E2">
        <f>AVERAGE(C2:D2)</f>
        <v>11.8</v>
      </c>
      <c r="F2">
        <v>91</v>
      </c>
      <c r="G2">
        <v>45</v>
      </c>
      <c r="H2">
        <f>AVERAGE(F2:G2)</f>
        <v>68</v>
      </c>
      <c r="I2">
        <v>15.4</v>
      </c>
      <c r="J2">
        <f>+I2*10/36</f>
        <v>4.2777777777777777</v>
      </c>
      <c r="K2">
        <v>242.2</v>
      </c>
      <c r="L2">
        <v>0</v>
      </c>
    </row>
    <row r="3" spans="1:24" outlineLevel="3" x14ac:dyDescent="0.25">
      <c r="A3" t="s">
        <v>13</v>
      </c>
      <c r="B3" s="5">
        <v>1</v>
      </c>
      <c r="C3">
        <v>17</v>
      </c>
      <c r="D3">
        <v>1.7</v>
      </c>
      <c r="E3">
        <f>AVERAGE(C3:D3)</f>
        <v>9.35</v>
      </c>
      <c r="F3">
        <v>94</v>
      </c>
      <c r="G3">
        <v>37</v>
      </c>
      <c r="H3">
        <f t="shared" ref="H3:H17" si="0">AVERAGE(F3:G3)</f>
        <v>65.5</v>
      </c>
      <c r="I3">
        <v>13.9</v>
      </c>
      <c r="J3">
        <f t="shared" ref="J3:J65" si="1">+I3*10/36</f>
        <v>3.8611111111111112</v>
      </c>
      <c r="K3">
        <v>247.6</v>
      </c>
      <c r="L3">
        <v>0</v>
      </c>
    </row>
    <row r="4" spans="1:24" outlineLevel="3" x14ac:dyDescent="0.25">
      <c r="A4" t="s">
        <v>14</v>
      </c>
      <c r="B4" s="5">
        <v>1</v>
      </c>
      <c r="C4">
        <v>20.7</v>
      </c>
      <c r="D4">
        <v>0.2</v>
      </c>
      <c r="E4">
        <f t="shared" ref="E4:E17" si="2">AVERAGE(C4:D4)</f>
        <v>10.45</v>
      </c>
      <c r="F4">
        <v>92</v>
      </c>
      <c r="G4">
        <v>39</v>
      </c>
      <c r="H4">
        <f t="shared" si="0"/>
        <v>65.5</v>
      </c>
      <c r="I4">
        <v>6.4</v>
      </c>
      <c r="J4">
        <f t="shared" si="1"/>
        <v>1.7777777777777777</v>
      </c>
      <c r="K4">
        <v>199.5</v>
      </c>
      <c r="L4">
        <v>0</v>
      </c>
    </row>
    <row r="5" spans="1:24" outlineLevel="3" x14ac:dyDescent="0.25">
      <c r="A5" t="s">
        <v>15</v>
      </c>
      <c r="B5" s="5">
        <v>1</v>
      </c>
      <c r="C5">
        <v>22.6</v>
      </c>
      <c r="D5">
        <v>1.7</v>
      </c>
      <c r="E5">
        <f t="shared" si="2"/>
        <v>12.15</v>
      </c>
      <c r="F5">
        <v>89</v>
      </c>
      <c r="G5">
        <v>36</v>
      </c>
      <c r="H5">
        <f t="shared" si="0"/>
        <v>62.5</v>
      </c>
      <c r="I5">
        <v>4.9000000000000004</v>
      </c>
      <c r="J5">
        <f t="shared" si="1"/>
        <v>1.3611111111111112</v>
      </c>
      <c r="K5">
        <v>151</v>
      </c>
      <c r="L5">
        <v>0</v>
      </c>
    </row>
    <row r="6" spans="1:24" outlineLevel="3" x14ac:dyDescent="0.25">
      <c r="A6" t="s">
        <v>16</v>
      </c>
      <c r="B6" s="5">
        <v>1</v>
      </c>
      <c r="C6">
        <v>23</v>
      </c>
      <c r="D6">
        <v>2.8</v>
      </c>
      <c r="E6">
        <f t="shared" si="2"/>
        <v>12.9</v>
      </c>
      <c r="F6">
        <v>90</v>
      </c>
      <c r="G6">
        <v>31</v>
      </c>
      <c r="H6">
        <f t="shared" si="0"/>
        <v>60.5</v>
      </c>
      <c r="I6">
        <v>5.4</v>
      </c>
      <c r="J6">
        <f t="shared" si="1"/>
        <v>1.5</v>
      </c>
      <c r="K6">
        <v>198.3</v>
      </c>
      <c r="L6">
        <v>0</v>
      </c>
      <c r="N6" s="8" t="s">
        <v>132</v>
      </c>
      <c r="O6" s="8" t="s">
        <v>133</v>
      </c>
      <c r="P6" s="8"/>
      <c r="Q6" s="8"/>
      <c r="R6" s="8"/>
      <c r="S6" s="8"/>
      <c r="T6" s="8"/>
      <c r="U6" s="8"/>
      <c r="V6" s="8"/>
      <c r="W6" s="8"/>
      <c r="X6" s="8"/>
    </row>
    <row r="7" spans="1:24" outlineLevel="3" x14ac:dyDescent="0.25">
      <c r="A7" t="s">
        <v>17</v>
      </c>
      <c r="B7" s="5">
        <v>1</v>
      </c>
      <c r="C7">
        <v>21.5</v>
      </c>
      <c r="D7">
        <v>1.7</v>
      </c>
      <c r="E7">
        <f t="shared" si="2"/>
        <v>11.6</v>
      </c>
      <c r="F7">
        <v>85</v>
      </c>
      <c r="G7">
        <v>28</v>
      </c>
      <c r="H7">
        <f t="shared" si="0"/>
        <v>56.5</v>
      </c>
      <c r="I7">
        <v>10.3</v>
      </c>
      <c r="J7">
        <f t="shared" si="1"/>
        <v>2.8611111111111112</v>
      </c>
      <c r="K7">
        <v>192.1</v>
      </c>
      <c r="L7">
        <v>0</v>
      </c>
      <c r="N7" s="8"/>
      <c r="O7" s="9">
        <v>1</v>
      </c>
      <c r="P7" s="8">
        <v>2</v>
      </c>
      <c r="Q7" s="8">
        <v>3</v>
      </c>
      <c r="R7" s="8">
        <v>4</v>
      </c>
      <c r="S7" s="8">
        <v>5</v>
      </c>
      <c r="T7" s="8">
        <v>6</v>
      </c>
      <c r="U7" s="8">
        <v>7</v>
      </c>
      <c r="V7" s="8">
        <v>8</v>
      </c>
      <c r="W7" s="8">
        <v>9</v>
      </c>
      <c r="X7" s="8">
        <v>10</v>
      </c>
    </row>
    <row r="8" spans="1:24" outlineLevel="3" x14ac:dyDescent="0.25">
      <c r="A8" t="s">
        <v>18</v>
      </c>
      <c r="B8" s="5">
        <v>1</v>
      </c>
      <c r="C8">
        <v>20.3</v>
      </c>
      <c r="D8">
        <v>4.7</v>
      </c>
      <c r="E8">
        <f t="shared" si="2"/>
        <v>12.5</v>
      </c>
      <c r="F8">
        <v>71</v>
      </c>
      <c r="G8">
        <v>39</v>
      </c>
      <c r="H8">
        <f t="shared" si="0"/>
        <v>55</v>
      </c>
      <c r="I8">
        <v>8.1</v>
      </c>
      <c r="J8">
        <f t="shared" si="1"/>
        <v>2.25</v>
      </c>
      <c r="K8">
        <v>134.19999999999999</v>
      </c>
      <c r="L8">
        <v>0</v>
      </c>
      <c r="N8" s="10" t="s">
        <v>134</v>
      </c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outlineLevel="3" x14ac:dyDescent="0.25">
      <c r="A9" t="s">
        <v>19</v>
      </c>
      <c r="B9" s="5">
        <v>1</v>
      </c>
      <c r="C9">
        <v>16.3</v>
      </c>
      <c r="D9">
        <v>9</v>
      </c>
      <c r="E9">
        <f t="shared" si="2"/>
        <v>12.65</v>
      </c>
      <c r="F9">
        <v>80</v>
      </c>
      <c r="G9">
        <v>54</v>
      </c>
      <c r="H9">
        <f t="shared" si="0"/>
        <v>67</v>
      </c>
      <c r="I9">
        <v>11.7</v>
      </c>
      <c r="J9">
        <f t="shared" si="1"/>
        <v>3.25</v>
      </c>
      <c r="K9">
        <v>128.1</v>
      </c>
      <c r="L9">
        <v>0</v>
      </c>
      <c r="N9" s="8" t="s">
        <v>135</v>
      </c>
      <c r="O9" s="11">
        <v>1</v>
      </c>
      <c r="P9" s="11">
        <v>1.4</v>
      </c>
      <c r="Q9" s="11">
        <v>5.4</v>
      </c>
      <c r="R9" s="11">
        <v>17.399999999999999</v>
      </c>
      <c r="S9" s="11">
        <v>11.2</v>
      </c>
      <c r="T9" s="11">
        <v>0</v>
      </c>
      <c r="U9" s="11">
        <v>3.2</v>
      </c>
      <c r="V9" s="11">
        <v>1.6</v>
      </c>
      <c r="W9" s="11">
        <v>25.6</v>
      </c>
      <c r="X9" s="11">
        <v>19.8</v>
      </c>
    </row>
    <row r="10" spans="1:24" outlineLevel="3" x14ac:dyDescent="0.25">
      <c r="A10" t="s">
        <v>20</v>
      </c>
      <c r="B10" s="5">
        <v>1</v>
      </c>
      <c r="C10">
        <v>18.5</v>
      </c>
      <c r="D10">
        <v>7.4</v>
      </c>
      <c r="E10">
        <f t="shared" si="2"/>
        <v>12.95</v>
      </c>
      <c r="F10">
        <v>90</v>
      </c>
      <c r="G10">
        <v>56</v>
      </c>
      <c r="H10">
        <f t="shared" si="0"/>
        <v>73</v>
      </c>
      <c r="I10">
        <v>9</v>
      </c>
      <c r="J10">
        <f t="shared" si="1"/>
        <v>2.5</v>
      </c>
      <c r="K10">
        <v>133.30000000000001</v>
      </c>
      <c r="L10">
        <v>0</v>
      </c>
      <c r="N10" s="8" t="s">
        <v>136</v>
      </c>
      <c r="O10" s="11" t="s">
        <v>137</v>
      </c>
      <c r="P10" s="11"/>
      <c r="Q10" s="11"/>
      <c r="R10" s="11"/>
      <c r="S10" s="11"/>
      <c r="T10" s="11"/>
      <c r="U10" s="11"/>
      <c r="V10" s="11"/>
      <c r="W10" s="11"/>
      <c r="X10" s="11"/>
    </row>
    <row r="11" spans="1:24" outlineLevel="3" x14ac:dyDescent="0.25">
      <c r="A11" t="s">
        <v>21</v>
      </c>
      <c r="B11" s="5">
        <v>1</v>
      </c>
      <c r="C11">
        <v>21.2</v>
      </c>
      <c r="D11">
        <v>7.6</v>
      </c>
      <c r="E11">
        <f t="shared" si="2"/>
        <v>14.399999999999999</v>
      </c>
      <c r="F11">
        <v>92</v>
      </c>
      <c r="G11">
        <v>51</v>
      </c>
      <c r="H11">
        <f t="shared" si="0"/>
        <v>71.5</v>
      </c>
      <c r="I11">
        <v>13.2</v>
      </c>
      <c r="J11">
        <f t="shared" si="1"/>
        <v>3.6666666666666665</v>
      </c>
      <c r="K11">
        <v>128.80000000000001</v>
      </c>
      <c r="L11">
        <v>0</v>
      </c>
      <c r="N11" s="8" t="s">
        <v>138</v>
      </c>
      <c r="O11" s="11">
        <v>1.5</v>
      </c>
      <c r="P11" s="11">
        <v>1.7</v>
      </c>
      <c r="Q11" s="11">
        <v>1.6</v>
      </c>
      <c r="R11" s="11">
        <v>1.7</v>
      </c>
      <c r="S11" s="11">
        <v>2.1</v>
      </c>
      <c r="T11" s="11">
        <v>1.7</v>
      </c>
      <c r="U11" s="11">
        <v>2.2000000000000002</v>
      </c>
      <c r="V11" s="11">
        <v>2.2999999999999998</v>
      </c>
      <c r="W11" s="11">
        <v>2.2000000000000002</v>
      </c>
      <c r="X11" s="11">
        <v>2.8</v>
      </c>
    </row>
    <row r="12" spans="1:24" outlineLevel="3" x14ac:dyDescent="0.25">
      <c r="A12" t="s">
        <v>22</v>
      </c>
      <c r="B12" s="5">
        <v>1</v>
      </c>
      <c r="C12">
        <v>21.8</v>
      </c>
      <c r="D12">
        <v>10.5</v>
      </c>
      <c r="E12">
        <f t="shared" si="2"/>
        <v>16.149999999999999</v>
      </c>
      <c r="F12">
        <v>95</v>
      </c>
      <c r="G12">
        <v>58</v>
      </c>
      <c r="H12">
        <f t="shared" si="0"/>
        <v>76.5</v>
      </c>
      <c r="I12">
        <v>11.5</v>
      </c>
      <c r="J12">
        <f t="shared" si="1"/>
        <v>3.1944444444444446</v>
      </c>
      <c r="K12">
        <v>145.4</v>
      </c>
      <c r="L12">
        <v>10.6</v>
      </c>
      <c r="N12" s="8" t="s">
        <v>139</v>
      </c>
      <c r="O12" s="11">
        <v>85.9</v>
      </c>
      <c r="P12" s="11">
        <v>60.8</v>
      </c>
      <c r="Q12" s="11">
        <v>58.8</v>
      </c>
      <c r="R12" s="11">
        <v>55.9</v>
      </c>
      <c r="S12" s="11">
        <v>50.5</v>
      </c>
      <c r="T12" s="11">
        <v>47.1</v>
      </c>
      <c r="U12" s="11">
        <v>47.5</v>
      </c>
      <c r="V12" s="11">
        <v>39.1</v>
      </c>
      <c r="W12" s="11">
        <v>45.6</v>
      </c>
      <c r="X12" s="11">
        <v>59.3</v>
      </c>
    </row>
    <row r="13" spans="1:24" outlineLevel="3" x14ac:dyDescent="0.25">
      <c r="A13" t="s">
        <v>23</v>
      </c>
      <c r="B13" s="5">
        <v>1</v>
      </c>
      <c r="C13">
        <v>18.100000000000001</v>
      </c>
      <c r="D13">
        <v>10.8</v>
      </c>
      <c r="E13">
        <f t="shared" si="2"/>
        <v>14.450000000000001</v>
      </c>
      <c r="F13">
        <v>97</v>
      </c>
      <c r="G13">
        <v>76</v>
      </c>
      <c r="H13">
        <f t="shared" si="0"/>
        <v>86.5</v>
      </c>
      <c r="I13">
        <v>14.5</v>
      </c>
      <c r="J13">
        <f t="shared" si="1"/>
        <v>4.0277777777777777</v>
      </c>
      <c r="K13">
        <v>241.4</v>
      </c>
      <c r="L13">
        <v>17</v>
      </c>
      <c r="N13" s="10" t="s">
        <v>140</v>
      </c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outlineLevel="3" x14ac:dyDescent="0.25">
      <c r="A14" t="s">
        <v>24</v>
      </c>
      <c r="B14" s="5">
        <v>1</v>
      </c>
      <c r="C14">
        <v>16.8</v>
      </c>
      <c r="D14">
        <v>8.1999999999999993</v>
      </c>
      <c r="E14">
        <f t="shared" si="2"/>
        <v>12.5</v>
      </c>
      <c r="F14">
        <v>92</v>
      </c>
      <c r="G14">
        <v>59</v>
      </c>
      <c r="H14">
        <f t="shared" si="0"/>
        <v>75.5</v>
      </c>
      <c r="I14">
        <v>17.899999999999999</v>
      </c>
      <c r="J14">
        <f t="shared" si="1"/>
        <v>4.9722222222222223</v>
      </c>
      <c r="K14">
        <v>285.7</v>
      </c>
      <c r="L14">
        <v>0</v>
      </c>
      <c r="N14" s="8" t="s">
        <v>135</v>
      </c>
      <c r="O14" s="8">
        <v>27.6</v>
      </c>
      <c r="P14" s="8">
        <v>20.8</v>
      </c>
      <c r="Q14" s="8">
        <v>22</v>
      </c>
      <c r="R14" s="8">
        <v>0</v>
      </c>
      <c r="S14" s="8">
        <v>0.2</v>
      </c>
      <c r="T14" s="8">
        <v>0</v>
      </c>
      <c r="U14" s="8">
        <v>4.2</v>
      </c>
      <c r="V14" s="8">
        <v>57.4</v>
      </c>
      <c r="W14" s="9" t="s">
        <v>141</v>
      </c>
      <c r="X14" s="8"/>
    </row>
    <row r="15" spans="1:24" outlineLevel="3" x14ac:dyDescent="0.25">
      <c r="A15" t="s">
        <v>25</v>
      </c>
      <c r="B15" s="5">
        <v>1</v>
      </c>
      <c r="C15">
        <v>16.2</v>
      </c>
      <c r="D15">
        <v>6</v>
      </c>
      <c r="E15">
        <f t="shared" si="2"/>
        <v>11.1</v>
      </c>
      <c r="F15">
        <v>90</v>
      </c>
      <c r="G15">
        <v>60</v>
      </c>
      <c r="H15">
        <f t="shared" si="0"/>
        <v>75</v>
      </c>
      <c r="I15">
        <v>10.8</v>
      </c>
      <c r="J15">
        <f t="shared" si="1"/>
        <v>3</v>
      </c>
      <c r="K15">
        <v>264</v>
      </c>
      <c r="L15">
        <v>0</v>
      </c>
      <c r="N15" s="8" t="s">
        <v>136</v>
      </c>
      <c r="O15" s="8">
        <v>12.5</v>
      </c>
      <c r="P15" s="8">
        <v>13.9</v>
      </c>
      <c r="Q15" s="8">
        <v>11.8</v>
      </c>
      <c r="R15" s="8">
        <v>16.8</v>
      </c>
      <c r="S15" s="8">
        <v>18.5</v>
      </c>
      <c r="T15" s="8">
        <v>17.7</v>
      </c>
      <c r="U15" s="8">
        <v>19.600000000000001</v>
      </c>
      <c r="V15" s="8">
        <v>21.3</v>
      </c>
      <c r="W15" s="9" t="s">
        <v>141</v>
      </c>
      <c r="X15" s="8"/>
    </row>
    <row r="16" spans="1:24" outlineLevel="3" x14ac:dyDescent="0.25">
      <c r="A16" t="s">
        <v>26</v>
      </c>
      <c r="B16" s="5">
        <v>1</v>
      </c>
      <c r="C16">
        <v>19.899999999999999</v>
      </c>
      <c r="D16">
        <v>5.2</v>
      </c>
      <c r="E16">
        <f t="shared" si="2"/>
        <v>12.549999999999999</v>
      </c>
      <c r="F16">
        <v>94</v>
      </c>
      <c r="G16">
        <v>52</v>
      </c>
      <c r="H16">
        <f t="shared" si="0"/>
        <v>73</v>
      </c>
      <c r="I16">
        <v>11.2</v>
      </c>
      <c r="J16">
        <f t="shared" si="1"/>
        <v>3.1111111111111112</v>
      </c>
      <c r="K16">
        <v>242.4</v>
      </c>
      <c r="L16">
        <v>0</v>
      </c>
      <c r="N16" s="8" t="s">
        <v>138</v>
      </c>
      <c r="O16" s="8">
        <v>2.9</v>
      </c>
      <c r="P16" s="8">
        <v>2.5</v>
      </c>
      <c r="Q16" s="8">
        <v>2.9</v>
      </c>
      <c r="R16" s="8">
        <v>3</v>
      </c>
      <c r="S16" s="8">
        <v>3.5</v>
      </c>
      <c r="T16" s="8">
        <v>3.1</v>
      </c>
      <c r="U16" s="8">
        <v>3.3</v>
      </c>
      <c r="V16" s="8">
        <v>3.3</v>
      </c>
      <c r="W16" s="9" t="s">
        <v>141</v>
      </c>
      <c r="X16" s="8"/>
    </row>
    <row r="17" spans="1:24" outlineLevel="3" x14ac:dyDescent="0.25">
      <c r="A17" t="s">
        <v>27</v>
      </c>
      <c r="B17" s="5">
        <v>1</v>
      </c>
      <c r="C17">
        <v>21.5</v>
      </c>
      <c r="D17">
        <v>5.2</v>
      </c>
      <c r="E17">
        <f t="shared" si="2"/>
        <v>13.35</v>
      </c>
      <c r="F17">
        <v>95</v>
      </c>
      <c r="G17">
        <v>40</v>
      </c>
      <c r="H17">
        <f t="shared" si="0"/>
        <v>67.5</v>
      </c>
      <c r="I17">
        <v>6.2</v>
      </c>
      <c r="J17">
        <f t="shared" si="1"/>
        <v>1.7222222222222223</v>
      </c>
      <c r="K17">
        <v>200.8</v>
      </c>
      <c r="L17">
        <v>0</v>
      </c>
      <c r="N17" s="8" t="s">
        <v>139</v>
      </c>
      <c r="O17" s="8">
        <v>68.599999999999994</v>
      </c>
      <c r="P17" s="8">
        <v>65.2</v>
      </c>
      <c r="Q17" s="8">
        <v>58.5</v>
      </c>
      <c r="R17" s="8">
        <v>60.5</v>
      </c>
      <c r="S17" s="8">
        <v>58.3</v>
      </c>
      <c r="T17" s="8">
        <v>55.1</v>
      </c>
      <c r="U17" s="8">
        <v>61.1</v>
      </c>
      <c r="V17" s="8">
        <v>60.8</v>
      </c>
      <c r="W17" s="9" t="s">
        <v>141</v>
      </c>
      <c r="X17" s="8"/>
    </row>
    <row r="18" spans="1:24" outlineLevel="2" x14ac:dyDescent="0.25">
      <c r="B18" s="6" t="s">
        <v>85</v>
      </c>
      <c r="L18">
        <f>SUBTOTAL(9,L2:L17)</f>
        <v>27.6</v>
      </c>
    </row>
    <row r="19" spans="1:24" outlineLevel="1" x14ac:dyDescent="0.25">
      <c r="B19" s="6" t="s">
        <v>86</v>
      </c>
      <c r="C19">
        <f>SUBTOTAL(1,C2:C17)</f>
        <v>19.543749999999999</v>
      </c>
      <c r="D19">
        <f>SUBTOTAL(1,D2:D17)</f>
        <v>5.5625000000000009</v>
      </c>
      <c r="E19">
        <f>AVERAGE(C19:D19)</f>
        <v>12.553125</v>
      </c>
      <c r="F19">
        <f>SUBTOTAL(1,F2:F17)</f>
        <v>89.8125</v>
      </c>
      <c r="G19">
        <f>SUBTOTAL(1,G2:G17)</f>
        <v>47.5625</v>
      </c>
      <c r="H19">
        <f>SUBTOTAL(1,H2:H17)</f>
        <v>68.6875</v>
      </c>
      <c r="I19">
        <f>SUBTOTAL(1,I2:I17)</f>
        <v>10.649999999999999</v>
      </c>
      <c r="J19">
        <f t="shared" si="1"/>
        <v>2.958333333333333</v>
      </c>
    </row>
    <row r="20" spans="1:24" outlineLevel="3" x14ac:dyDescent="0.25">
      <c r="A20" t="s">
        <v>28</v>
      </c>
      <c r="B20" s="5">
        <v>2</v>
      </c>
      <c r="C20">
        <v>11.2</v>
      </c>
      <c r="D20">
        <v>6.6</v>
      </c>
      <c r="E20">
        <f t="shared" ref="E20:E34" si="3">AVERAGE(C20:D20)</f>
        <v>8.8999999999999986</v>
      </c>
      <c r="F20">
        <v>87</v>
      </c>
      <c r="G20">
        <v>75</v>
      </c>
      <c r="H20">
        <f t="shared" ref="H20:H34" si="4">AVERAGE(F20:G20)</f>
        <v>81</v>
      </c>
      <c r="I20">
        <v>6.4</v>
      </c>
      <c r="J20">
        <f t="shared" si="1"/>
        <v>1.7777777777777777</v>
      </c>
      <c r="K20">
        <v>130.5</v>
      </c>
      <c r="L20">
        <v>0</v>
      </c>
    </row>
    <row r="21" spans="1:24" outlineLevel="3" x14ac:dyDescent="0.25">
      <c r="A21" t="s">
        <v>29</v>
      </c>
      <c r="B21" s="5">
        <v>2</v>
      </c>
      <c r="C21">
        <v>22.7</v>
      </c>
      <c r="D21">
        <v>6.2</v>
      </c>
      <c r="E21">
        <f t="shared" si="3"/>
        <v>14.45</v>
      </c>
      <c r="F21">
        <v>92</v>
      </c>
      <c r="G21">
        <v>35</v>
      </c>
      <c r="H21">
        <f t="shared" si="4"/>
        <v>63.5</v>
      </c>
      <c r="I21">
        <v>7.4</v>
      </c>
      <c r="J21">
        <f t="shared" si="1"/>
        <v>2.0555555555555554</v>
      </c>
      <c r="K21">
        <v>140.9</v>
      </c>
      <c r="L21">
        <v>0</v>
      </c>
    </row>
    <row r="22" spans="1:24" outlineLevel="3" x14ac:dyDescent="0.25">
      <c r="A22" t="s">
        <v>30</v>
      </c>
      <c r="B22" s="5">
        <v>2</v>
      </c>
      <c r="C22">
        <v>23.1</v>
      </c>
      <c r="D22">
        <v>4.7</v>
      </c>
      <c r="E22">
        <f t="shared" si="3"/>
        <v>13.9</v>
      </c>
      <c r="F22">
        <v>92</v>
      </c>
      <c r="G22">
        <v>25</v>
      </c>
      <c r="H22">
        <f t="shared" si="4"/>
        <v>58.5</v>
      </c>
      <c r="I22">
        <v>5.5</v>
      </c>
      <c r="J22">
        <f t="shared" si="1"/>
        <v>1.5277777777777777</v>
      </c>
      <c r="K22">
        <v>147.4</v>
      </c>
      <c r="L22">
        <v>0</v>
      </c>
    </row>
    <row r="23" spans="1:24" outlineLevel="3" x14ac:dyDescent="0.25">
      <c r="A23" t="s">
        <v>31</v>
      </c>
      <c r="B23" s="5">
        <v>2</v>
      </c>
      <c r="C23">
        <v>22.8</v>
      </c>
      <c r="D23">
        <v>4.2</v>
      </c>
      <c r="E23">
        <f t="shared" si="3"/>
        <v>13.5</v>
      </c>
      <c r="F23">
        <v>91</v>
      </c>
      <c r="G23">
        <v>36</v>
      </c>
      <c r="H23">
        <f t="shared" si="4"/>
        <v>63.5</v>
      </c>
      <c r="I23">
        <v>4.3</v>
      </c>
      <c r="J23">
        <f t="shared" si="1"/>
        <v>1.1944444444444444</v>
      </c>
      <c r="K23">
        <v>176.9</v>
      </c>
      <c r="L23">
        <v>0</v>
      </c>
    </row>
    <row r="24" spans="1:24" outlineLevel="3" x14ac:dyDescent="0.25">
      <c r="A24" t="s">
        <v>32</v>
      </c>
      <c r="B24" s="5">
        <v>2</v>
      </c>
      <c r="C24">
        <v>22.8</v>
      </c>
      <c r="D24">
        <v>7.1</v>
      </c>
      <c r="E24">
        <f t="shared" si="3"/>
        <v>14.95</v>
      </c>
      <c r="F24">
        <v>77</v>
      </c>
      <c r="G24">
        <v>33</v>
      </c>
      <c r="H24">
        <f t="shared" si="4"/>
        <v>55</v>
      </c>
      <c r="I24">
        <v>6.5</v>
      </c>
      <c r="J24">
        <f t="shared" si="1"/>
        <v>1.8055555555555556</v>
      </c>
      <c r="K24">
        <v>201.6</v>
      </c>
      <c r="L24">
        <v>0</v>
      </c>
    </row>
    <row r="25" spans="1:24" outlineLevel="3" x14ac:dyDescent="0.25">
      <c r="A25" t="s">
        <v>33</v>
      </c>
      <c r="B25" s="5">
        <v>2</v>
      </c>
      <c r="C25">
        <v>24.4</v>
      </c>
      <c r="D25">
        <v>3.7</v>
      </c>
      <c r="E25">
        <f t="shared" si="3"/>
        <v>14.049999999999999</v>
      </c>
      <c r="F25">
        <v>82</v>
      </c>
      <c r="G25">
        <v>24</v>
      </c>
      <c r="H25">
        <f t="shared" si="4"/>
        <v>53</v>
      </c>
      <c r="I25">
        <v>8.9</v>
      </c>
      <c r="J25">
        <f t="shared" si="1"/>
        <v>2.4722222222222223</v>
      </c>
      <c r="K25">
        <v>197.9</v>
      </c>
      <c r="L25">
        <v>0</v>
      </c>
    </row>
    <row r="26" spans="1:24" outlineLevel="3" x14ac:dyDescent="0.25">
      <c r="A26" t="s">
        <v>34</v>
      </c>
      <c r="B26" s="5">
        <v>2</v>
      </c>
      <c r="C26">
        <v>26.5</v>
      </c>
      <c r="D26">
        <v>2.6</v>
      </c>
      <c r="E26">
        <f t="shared" si="3"/>
        <v>14.55</v>
      </c>
      <c r="F26">
        <v>75</v>
      </c>
      <c r="G26">
        <v>24</v>
      </c>
      <c r="H26">
        <f t="shared" si="4"/>
        <v>49.5</v>
      </c>
      <c r="I26">
        <v>6.3</v>
      </c>
      <c r="J26">
        <f t="shared" si="1"/>
        <v>1.75</v>
      </c>
      <c r="K26">
        <v>141.4</v>
      </c>
      <c r="L26">
        <v>0</v>
      </c>
    </row>
    <row r="27" spans="1:24" outlineLevel="3" x14ac:dyDescent="0.25">
      <c r="A27" t="s">
        <v>35</v>
      </c>
      <c r="B27" s="5">
        <v>2</v>
      </c>
      <c r="C27">
        <v>19.100000000000001</v>
      </c>
      <c r="D27">
        <v>10.8</v>
      </c>
      <c r="E27">
        <f t="shared" si="3"/>
        <v>14.950000000000001</v>
      </c>
      <c r="F27">
        <v>94</v>
      </c>
      <c r="G27">
        <v>59</v>
      </c>
      <c r="H27">
        <f t="shared" si="4"/>
        <v>76.5</v>
      </c>
      <c r="I27">
        <v>17.899999999999999</v>
      </c>
      <c r="J27">
        <f t="shared" si="1"/>
        <v>4.9722222222222223</v>
      </c>
      <c r="K27">
        <v>120.1</v>
      </c>
      <c r="L27">
        <v>16.600000000000001</v>
      </c>
    </row>
    <row r="28" spans="1:24" outlineLevel="3" x14ac:dyDescent="0.25">
      <c r="A28" t="s">
        <v>36</v>
      </c>
      <c r="B28" s="5">
        <v>2</v>
      </c>
      <c r="C28">
        <v>18.8</v>
      </c>
      <c r="D28">
        <v>7.3</v>
      </c>
      <c r="E28">
        <f t="shared" si="3"/>
        <v>13.05</v>
      </c>
      <c r="F28">
        <v>95</v>
      </c>
      <c r="G28">
        <v>60</v>
      </c>
      <c r="H28">
        <f t="shared" si="4"/>
        <v>77.5</v>
      </c>
      <c r="I28">
        <v>9.8000000000000007</v>
      </c>
      <c r="J28">
        <f t="shared" si="1"/>
        <v>2.7222222222222223</v>
      </c>
      <c r="K28">
        <v>234.1</v>
      </c>
      <c r="L28">
        <v>0.4</v>
      </c>
    </row>
    <row r="29" spans="1:24" outlineLevel="3" x14ac:dyDescent="0.25">
      <c r="A29" t="s">
        <v>37</v>
      </c>
      <c r="B29" s="5">
        <v>2</v>
      </c>
      <c r="C29">
        <v>15.5</v>
      </c>
      <c r="D29">
        <v>4.8</v>
      </c>
      <c r="E29">
        <f t="shared" si="3"/>
        <v>10.15</v>
      </c>
      <c r="F29">
        <v>95</v>
      </c>
      <c r="G29">
        <v>44</v>
      </c>
      <c r="H29">
        <f t="shared" si="4"/>
        <v>69.5</v>
      </c>
      <c r="I29">
        <v>14</v>
      </c>
      <c r="J29">
        <f t="shared" si="1"/>
        <v>3.8888888888888888</v>
      </c>
      <c r="K29">
        <v>264.8</v>
      </c>
      <c r="L29">
        <v>0</v>
      </c>
    </row>
    <row r="30" spans="1:24" outlineLevel="3" x14ac:dyDescent="0.25">
      <c r="A30" t="s">
        <v>38</v>
      </c>
      <c r="B30" s="5">
        <v>2</v>
      </c>
      <c r="C30">
        <v>13.5</v>
      </c>
      <c r="D30">
        <v>7.1</v>
      </c>
      <c r="E30">
        <f t="shared" si="3"/>
        <v>10.3</v>
      </c>
      <c r="F30">
        <v>93</v>
      </c>
      <c r="G30">
        <v>66</v>
      </c>
      <c r="H30">
        <f t="shared" si="4"/>
        <v>79.5</v>
      </c>
      <c r="I30">
        <v>17.3</v>
      </c>
      <c r="J30">
        <f t="shared" si="1"/>
        <v>4.8055555555555554</v>
      </c>
      <c r="K30">
        <v>256.7</v>
      </c>
      <c r="L30">
        <v>0</v>
      </c>
    </row>
    <row r="31" spans="1:24" outlineLevel="3" x14ac:dyDescent="0.25">
      <c r="A31" t="s">
        <v>39</v>
      </c>
      <c r="B31" s="5">
        <v>2</v>
      </c>
      <c r="C31">
        <v>23</v>
      </c>
      <c r="D31">
        <v>5.9</v>
      </c>
      <c r="E31">
        <f t="shared" si="3"/>
        <v>14.45</v>
      </c>
      <c r="F31">
        <v>95</v>
      </c>
      <c r="G31">
        <v>41</v>
      </c>
      <c r="H31">
        <f t="shared" si="4"/>
        <v>68</v>
      </c>
      <c r="I31">
        <v>5</v>
      </c>
      <c r="J31">
        <f t="shared" si="1"/>
        <v>1.3888888888888888</v>
      </c>
      <c r="K31">
        <v>179.2</v>
      </c>
      <c r="L31">
        <v>0</v>
      </c>
    </row>
    <row r="32" spans="1:24" outlineLevel="3" x14ac:dyDescent="0.25">
      <c r="A32" t="s">
        <v>40</v>
      </c>
      <c r="B32" s="5">
        <v>2</v>
      </c>
      <c r="C32">
        <v>23.4</v>
      </c>
      <c r="D32">
        <v>7.4</v>
      </c>
      <c r="E32">
        <f t="shared" si="3"/>
        <v>15.399999999999999</v>
      </c>
      <c r="F32">
        <v>92</v>
      </c>
      <c r="G32">
        <v>39</v>
      </c>
      <c r="H32">
        <f t="shared" si="4"/>
        <v>65.5</v>
      </c>
      <c r="I32">
        <v>8.6999999999999993</v>
      </c>
      <c r="J32">
        <f t="shared" si="1"/>
        <v>2.4166666666666665</v>
      </c>
      <c r="K32">
        <v>131.1</v>
      </c>
      <c r="L32">
        <v>0</v>
      </c>
    </row>
    <row r="33" spans="1:12" outlineLevel="3" x14ac:dyDescent="0.25">
      <c r="A33" t="s">
        <v>41</v>
      </c>
      <c r="B33" s="5">
        <v>2</v>
      </c>
      <c r="C33">
        <v>27.5</v>
      </c>
      <c r="D33">
        <v>7.8</v>
      </c>
      <c r="E33">
        <f t="shared" si="3"/>
        <v>17.649999999999999</v>
      </c>
      <c r="F33">
        <v>89</v>
      </c>
      <c r="G33">
        <v>30</v>
      </c>
      <c r="H33">
        <f t="shared" si="4"/>
        <v>59.5</v>
      </c>
      <c r="I33">
        <v>6.5</v>
      </c>
      <c r="J33">
        <f t="shared" si="1"/>
        <v>1.8055555555555556</v>
      </c>
      <c r="K33">
        <v>210.7</v>
      </c>
      <c r="L33">
        <v>0</v>
      </c>
    </row>
    <row r="34" spans="1:12" outlineLevel="3" x14ac:dyDescent="0.25">
      <c r="A34" t="s">
        <v>42</v>
      </c>
      <c r="B34" s="5">
        <v>2</v>
      </c>
      <c r="C34">
        <v>30.4</v>
      </c>
      <c r="D34">
        <v>7.7</v>
      </c>
      <c r="E34">
        <f t="shared" si="3"/>
        <v>19.05</v>
      </c>
      <c r="F34">
        <v>91</v>
      </c>
      <c r="G34">
        <v>25</v>
      </c>
      <c r="H34">
        <f t="shared" si="4"/>
        <v>58</v>
      </c>
      <c r="I34">
        <v>14.5</v>
      </c>
      <c r="J34">
        <f t="shared" si="1"/>
        <v>4.0277777777777777</v>
      </c>
      <c r="K34">
        <v>149.30000000000001</v>
      </c>
      <c r="L34">
        <v>3.8</v>
      </c>
    </row>
    <row r="35" spans="1:12" outlineLevel="2" x14ac:dyDescent="0.25">
      <c r="B35" s="6" t="s">
        <v>128</v>
      </c>
      <c r="L35">
        <f>SUBTOTAL(9,L20:L34)</f>
        <v>20.8</v>
      </c>
    </row>
    <row r="36" spans="1:12" outlineLevel="1" x14ac:dyDescent="0.25">
      <c r="B36" s="6" t="s">
        <v>129</v>
      </c>
      <c r="C36">
        <f>SUBTOTAL(1,C20:C34)</f>
        <v>21.646666666666665</v>
      </c>
      <c r="D36">
        <f>SUBTOTAL(1,D20:D34)</f>
        <v>6.2600000000000007</v>
      </c>
      <c r="E36">
        <f t="shared" ref="E36:E49" si="5">AVERAGE(C36:D36)</f>
        <v>13.953333333333333</v>
      </c>
      <c r="F36">
        <f>SUBTOTAL(1,F20:F34)</f>
        <v>89.333333333333329</v>
      </c>
      <c r="G36">
        <f>SUBTOTAL(1,G20:G34)</f>
        <v>41.06666666666667</v>
      </c>
      <c r="H36">
        <f>SUBTOTAL(1,H20:H34)</f>
        <v>65.2</v>
      </c>
      <c r="I36">
        <f>SUBTOTAL(1,I20:I34)</f>
        <v>9.2666666666666675</v>
      </c>
      <c r="J36">
        <f t="shared" si="1"/>
        <v>2.5740740740740744</v>
      </c>
    </row>
    <row r="37" spans="1:12" outlineLevel="3" x14ac:dyDescent="0.25">
      <c r="A37" t="s">
        <v>43</v>
      </c>
      <c r="B37" s="5">
        <v>3</v>
      </c>
      <c r="C37">
        <v>20.3</v>
      </c>
      <c r="D37">
        <v>9.6999999999999993</v>
      </c>
      <c r="E37">
        <f t="shared" si="5"/>
        <v>15</v>
      </c>
      <c r="F37">
        <v>95</v>
      </c>
      <c r="G37">
        <v>60</v>
      </c>
      <c r="H37">
        <f t="shared" ref="H37:H65" si="6">AVERAGE(F37:G37)</f>
        <v>77.5</v>
      </c>
      <c r="I37">
        <v>12.5</v>
      </c>
      <c r="J37">
        <f t="shared" si="1"/>
        <v>3.4722222222222223</v>
      </c>
      <c r="K37">
        <v>248.7</v>
      </c>
      <c r="L37">
        <v>22</v>
      </c>
    </row>
    <row r="38" spans="1:12" outlineLevel="3" x14ac:dyDescent="0.25">
      <c r="A38" t="s">
        <v>44</v>
      </c>
      <c r="B38" s="5">
        <v>3</v>
      </c>
      <c r="C38">
        <v>18</v>
      </c>
      <c r="D38">
        <v>6.9</v>
      </c>
      <c r="E38">
        <f t="shared" si="5"/>
        <v>12.45</v>
      </c>
      <c r="F38">
        <v>93</v>
      </c>
      <c r="G38">
        <v>54</v>
      </c>
      <c r="H38">
        <f t="shared" si="6"/>
        <v>73.5</v>
      </c>
      <c r="I38">
        <v>11.1</v>
      </c>
      <c r="J38">
        <f t="shared" si="1"/>
        <v>3.0833333333333335</v>
      </c>
      <c r="K38">
        <v>261.7</v>
      </c>
      <c r="L38">
        <v>0</v>
      </c>
    </row>
    <row r="39" spans="1:12" outlineLevel="3" x14ac:dyDescent="0.25">
      <c r="A39" t="s">
        <v>45</v>
      </c>
      <c r="B39" s="5">
        <v>3</v>
      </c>
      <c r="C39">
        <v>18</v>
      </c>
      <c r="D39">
        <v>4.7</v>
      </c>
      <c r="E39">
        <f t="shared" si="5"/>
        <v>11.35</v>
      </c>
      <c r="F39">
        <v>93</v>
      </c>
      <c r="G39">
        <v>39</v>
      </c>
      <c r="H39">
        <f t="shared" si="6"/>
        <v>66</v>
      </c>
      <c r="I39">
        <v>10.3</v>
      </c>
      <c r="J39">
        <f t="shared" si="1"/>
        <v>2.8611111111111112</v>
      </c>
      <c r="K39">
        <v>242.9</v>
      </c>
      <c r="L39">
        <v>0</v>
      </c>
    </row>
    <row r="40" spans="1:12" outlineLevel="3" x14ac:dyDescent="0.25">
      <c r="A40" t="s">
        <v>46</v>
      </c>
      <c r="B40" s="5">
        <v>3</v>
      </c>
      <c r="C40">
        <v>23</v>
      </c>
      <c r="D40">
        <v>2.2999999999999998</v>
      </c>
      <c r="E40">
        <f t="shared" si="5"/>
        <v>12.65</v>
      </c>
      <c r="F40">
        <v>91</v>
      </c>
      <c r="G40">
        <v>37</v>
      </c>
      <c r="H40">
        <f t="shared" si="6"/>
        <v>64</v>
      </c>
      <c r="I40">
        <v>5</v>
      </c>
      <c r="J40">
        <f t="shared" si="1"/>
        <v>1.3888888888888888</v>
      </c>
      <c r="K40">
        <v>143.9</v>
      </c>
      <c r="L40">
        <v>0</v>
      </c>
    </row>
    <row r="41" spans="1:12" outlineLevel="3" x14ac:dyDescent="0.25">
      <c r="A41" t="s">
        <v>47</v>
      </c>
      <c r="B41" s="5">
        <v>3</v>
      </c>
      <c r="C41">
        <v>23.1</v>
      </c>
      <c r="D41">
        <v>8.1999999999999993</v>
      </c>
      <c r="E41">
        <f t="shared" si="5"/>
        <v>15.65</v>
      </c>
      <c r="F41">
        <v>75</v>
      </c>
      <c r="G41">
        <v>21</v>
      </c>
      <c r="H41">
        <f t="shared" si="6"/>
        <v>48</v>
      </c>
      <c r="I41">
        <v>15.9</v>
      </c>
      <c r="J41">
        <f t="shared" si="1"/>
        <v>4.416666666666667</v>
      </c>
      <c r="K41">
        <v>300.60000000000002</v>
      </c>
      <c r="L41">
        <v>0</v>
      </c>
    </row>
    <row r="42" spans="1:12" outlineLevel="3" x14ac:dyDescent="0.25">
      <c r="A42" t="s">
        <v>48</v>
      </c>
      <c r="B42" s="5">
        <v>3</v>
      </c>
      <c r="C42">
        <v>19.5</v>
      </c>
      <c r="D42">
        <v>7.8</v>
      </c>
      <c r="E42">
        <f t="shared" si="5"/>
        <v>13.65</v>
      </c>
      <c r="F42">
        <v>66</v>
      </c>
      <c r="G42">
        <v>36</v>
      </c>
      <c r="H42">
        <f t="shared" si="6"/>
        <v>51</v>
      </c>
      <c r="I42">
        <v>17</v>
      </c>
      <c r="J42">
        <f t="shared" si="1"/>
        <v>4.7222222222222223</v>
      </c>
      <c r="K42">
        <v>275.8</v>
      </c>
      <c r="L42">
        <v>0</v>
      </c>
    </row>
    <row r="43" spans="1:12" outlineLevel="3" x14ac:dyDescent="0.25">
      <c r="A43" t="s">
        <v>49</v>
      </c>
      <c r="B43" s="5">
        <v>3</v>
      </c>
      <c r="C43">
        <v>20</v>
      </c>
      <c r="D43">
        <v>2.9</v>
      </c>
      <c r="E43">
        <f t="shared" si="5"/>
        <v>11.45</v>
      </c>
      <c r="F43">
        <v>83</v>
      </c>
      <c r="G43">
        <v>32</v>
      </c>
      <c r="H43">
        <f t="shared" si="6"/>
        <v>57.5</v>
      </c>
      <c r="I43">
        <v>11.3</v>
      </c>
      <c r="J43">
        <f t="shared" si="1"/>
        <v>3.1388888888888888</v>
      </c>
      <c r="K43">
        <v>254.8</v>
      </c>
      <c r="L43">
        <v>0</v>
      </c>
    </row>
    <row r="44" spans="1:12" outlineLevel="3" x14ac:dyDescent="0.25">
      <c r="A44" t="s">
        <v>50</v>
      </c>
      <c r="B44" s="5">
        <v>3</v>
      </c>
      <c r="C44">
        <v>9.1</v>
      </c>
      <c r="D44">
        <v>5.7</v>
      </c>
      <c r="E44">
        <f t="shared" si="5"/>
        <v>7.4</v>
      </c>
      <c r="F44">
        <v>67</v>
      </c>
      <c r="G44">
        <v>59</v>
      </c>
      <c r="H44">
        <f t="shared" si="6"/>
        <v>63</v>
      </c>
      <c r="I44">
        <v>7.4</v>
      </c>
      <c r="J44">
        <f t="shared" si="1"/>
        <v>2.0555555555555554</v>
      </c>
      <c r="K44">
        <v>297.2</v>
      </c>
      <c r="L44">
        <v>0</v>
      </c>
    </row>
    <row r="45" spans="1:12" outlineLevel="3" x14ac:dyDescent="0.25">
      <c r="A45" t="s">
        <v>51</v>
      </c>
      <c r="B45" s="5">
        <v>3</v>
      </c>
      <c r="C45">
        <v>16.8</v>
      </c>
      <c r="D45">
        <v>4.7</v>
      </c>
      <c r="E45">
        <f t="shared" si="5"/>
        <v>10.75</v>
      </c>
      <c r="F45">
        <v>64</v>
      </c>
      <c r="G45">
        <v>30</v>
      </c>
      <c r="H45">
        <f t="shared" si="6"/>
        <v>47</v>
      </c>
      <c r="I45">
        <v>18.399999999999999</v>
      </c>
      <c r="J45">
        <f t="shared" si="1"/>
        <v>5.1111111111111107</v>
      </c>
      <c r="K45">
        <v>256.39999999999998</v>
      </c>
      <c r="L45">
        <v>0</v>
      </c>
    </row>
    <row r="46" spans="1:12" outlineLevel="3" x14ac:dyDescent="0.25">
      <c r="A46" t="s">
        <v>52</v>
      </c>
      <c r="B46" s="5">
        <v>3</v>
      </c>
      <c r="C46">
        <v>18.100000000000001</v>
      </c>
      <c r="D46">
        <v>0.3</v>
      </c>
      <c r="E46">
        <f t="shared" si="5"/>
        <v>9.2000000000000011</v>
      </c>
      <c r="F46">
        <v>72</v>
      </c>
      <c r="G46">
        <v>30</v>
      </c>
      <c r="H46">
        <f t="shared" si="6"/>
        <v>51</v>
      </c>
      <c r="I46">
        <v>11.3</v>
      </c>
      <c r="J46">
        <f t="shared" si="1"/>
        <v>3.1388888888888888</v>
      </c>
      <c r="K46">
        <v>251.8</v>
      </c>
      <c r="L46">
        <v>0</v>
      </c>
    </row>
    <row r="47" spans="1:12" outlineLevel="3" x14ac:dyDescent="0.25">
      <c r="A47" t="s">
        <v>53</v>
      </c>
      <c r="B47" s="5">
        <v>3</v>
      </c>
      <c r="C47">
        <v>19.399999999999999</v>
      </c>
      <c r="D47">
        <v>-2.4</v>
      </c>
      <c r="E47">
        <f t="shared" si="5"/>
        <v>8.5</v>
      </c>
      <c r="F47">
        <v>77</v>
      </c>
      <c r="G47">
        <v>26</v>
      </c>
      <c r="H47">
        <f t="shared" si="6"/>
        <v>51.5</v>
      </c>
      <c r="I47">
        <v>8.5</v>
      </c>
      <c r="J47">
        <f t="shared" si="1"/>
        <v>2.3611111111111112</v>
      </c>
      <c r="K47">
        <v>199.7</v>
      </c>
      <c r="L47">
        <v>0</v>
      </c>
    </row>
    <row r="48" spans="1:12" outlineLevel="3" x14ac:dyDescent="0.25">
      <c r="A48" t="s">
        <v>54</v>
      </c>
      <c r="B48" s="5">
        <v>3</v>
      </c>
      <c r="C48">
        <v>23.8</v>
      </c>
      <c r="D48">
        <v>-0.9</v>
      </c>
      <c r="E48">
        <f t="shared" si="5"/>
        <v>11.450000000000001</v>
      </c>
      <c r="F48">
        <v>78</v>
      </c>
      <c r="G48">
        <v>29</v>
      </c>
      <c r="H48">
        <f t="shared" si="6"/>
        <v>53.5</v>
      </c>
      <c r="I48">
        <v>6.5</v>
      </c>
      <c r="J48">
        <f t="shared" si="1"/>
        <v>1.8055555555555556</v>
      </c>
      <c r="K48">
        <v>122.6</v>
      </c>
      <c r="L48">
        <v>0</v>
      </c>
    </row>
    <row r="49" spans="1:12" outlineLevel="3" x14ac:dyDescent="0.25">
      <c r="A49" t="s">
        <v>55</v>
      </c>
      <c r="B49" s="5">
        <v>3</v>
      </c>
      <c r="C49">
        <v>23.5</v>
      </c>
      <c r="D49">
        <v>5.7</v>
      </c>
      <c r="E49">
        <f t="shared" si="5"/>
        <v>14.6</v>
      </c>
      <c r="F49">
        <v>88</v>
      </c>
      <c r="G49">
        <v>27</v>
      </c>
      <c r="H49">
        <f t="shared" si="6"/>
        <v>57.5</v>
      </c>
      <c r="I49">
        <v>4.8</v>
      </c>
      <c r="J49">
        <f t="shared" si="1"/>
        <v>1.3333333333333333</v>
      </c>
      <c r="K49">
        <v>151.6</v>
      </c>
      <c r="L49">
        <v>0</v>
      </c>
    </row>
    <row r="50" spans="1:12" outlineLevel="2" x14ac:dyDescent="0.25">
      <c r="B50" s="6" t="s">
        <v>142</v>
      </c>
      <c r="L50">
        <f>SUBTOTAL(9,L37:L49)</f>
        <v>22</v>
      </c>
    </row>
    <row r="51" spans="1:12" outlineLevel="1" x14ac:dyDescent="0.25">
      <c r="B51" s="6" t="s">
        <v>143</v>
      </c>
      <c r="C51">
        <f>SUBTOTAL(1,C37:C49)</f>
        <v>19.430769230769233</v>
      </c>
      <c r="D51">
        <f>SUBTOTAL(1,D37:D49)</f>
        <v>4.2769230769230777</v>
      </c>
      <c r="E51">
        <f t="shared" ref="E51:E65" si="7">AVERAGE(C51:D51)</f>
        <v>11.853846153846156</v>
      </c>
      <c r="F51">
        <f>SUBTOTAL(1,F37:F49)</f>
        <v>80.15384615384616</v>
      </c>
      <c r="G51">
        <f>SUBTOTAL(1,G37:G49)</f>
        <v>36.92307692307692</v>
      </c>
      <c r="H51">
        <f t="shared" si="6"/>
        <v>58.53846153846154</v>
      </c>
      <c r="I51">
        <f>SUBTOTAL(1,I37:I49)</f>
        <v>10.76923076923077</v>
      </c>
      <c r="J51">
        <f t="shared" si="1"/>
        <v>2.9914529914529919</v>
      </c>
    </row>
    <row r="52" spans="1:12" outlineLevel="3" x14ac:dyDescent="0.25">
      <c r="A52" t="s">
        <v>56</v>
      </c>
      <c r="B52" s="5">
        <v>4</v>
      </c>
      <c r="C52">
        <v>23.6</v>
      </c>
      <c r="D52">
        <v>3.3</v>
      </c>
      <c r="E52">
        <f t="shared" si="7"/>
        <v>13.450000000000001</v>
      </c>
      <c r="F52">
        <v>85</v>
      </c>
      <c r="G52">
        <v>18</v>
      </c>
      <c r="H52">
        <f t="shared" si="6"/>
        <v>51.5</v>
      </c>
      <c r="I52">
        <v>9.1</v>
      </c>
      <c r="J52">
        <f t="shared" si="1"/>
        <v>2.5277777777777777</v>
      </c>
      <c r="K52">
        <v>195.4</v>
      </c>
      <c r="L52">
        <v>0</v>
      </c>
    </row>
    <row r="53" spans="1:12" outlineLevel="3" x14ac:dyDescent="0.25">
      <c r="A53" t="s">
        <v>57</v>
      </c>
      <c r="B53" s="5">
        <v>4</v>
      </c>
      <c r="C53">
        <v>24.1</v>
      </c>
      <c r="D53">
        <v>6.2</v>
      </c>
      <c r="E53">
        <f t="shared" si="7"/>
        <v>15.15</v>
      </c>
      <c r="F53">
        <v>80</v>
      </c>
      <c r="G53">
        <v>32</v>
      </c>
      <c r="H53">
        <f t="shared" si="6"/>
        <v>56</v>
      </c>
      <c r="I53">
        <v>10.3</v>
      </c>
      <c r="J53">
        <f t="shared" si="1"/>
        <v>2.8611111111111112</v>
      </c>
      <c r="K53">
        <v>104.3</v>
      </c>
      <c r="L53">
        <v>0</v>
      </c>
    </row>
    <row r="54" spans="1:12" outlineLevel="3" x14ac:dyDescent="0.25">
      <c r="A54" t="s">
        <v>58</v>
      </c>
      <c r="B54" s="5">
        <v>4</v>
      </c>
      <c r="C54">
        <v>23.6</v>
      </c>
      <c r="D54">
        <v>5.9</v>
      </c>
      <c r="E54">
        <f t="shared" si="7"/>
        <v>14.75</v>
      </c>
      <c r="F54">
        <v>90</v>
      </c>
      <c r="G54">
        <v>40</v>
      </c>
      <c r="H54">
        <f t="shared" si="6"/>
        <v>65</v>
      </c>
      <c r="I54">
        <v>8.9</v>
      </c>
      <c r="J54">
        <f t="shared" si="1"/>
        <v>2.4722222222222223</v>
      </c>
      <c r="K54">
        <v>94.8</v>
      </c>
      <c r="L54">
        <v>0</v>
      </c>
    </row>
    <row r="55" spans="1:12" outlineLevel="3" x14ac:dyDescent="0.25">
      <c r="A55" t="s">
        <v>59</v>
      </c>
      <c r="B55" s="5">
        <v>4</v>
      </c>
      <c r="C55">
        <v>26.4</v>
      </c>
      <c r="D55">
        <v>5.5</v>
      </c>
      <c r="E55">
        <f t="shared" si="7"/>
        <v>15.95</v>
      </c>
      <c r="F55">
        <v>90</v>
      </c>
      <c r="G55">
        <v>30</v>
      </c>
      <c r="H55">
        <f t="shared" si="6"/>
        <v>60</v>
      </c>
      <c r="I55">
        <v>6.4</v>
      </c>
      <c r="J55">
        <f t="shared" si="1"/>
        <v>1.7777777777777777</v>
      </c>
      <c r="K55">
        <v>204.8</v>
      </c>
      <c r="L55">
        <v>0</v>
      </c>
    </row>
    <row r="56" spans="1:12" outlineLevel="3" x14ac:dyDescent="0.25">
      <c r="A56" t="s">
        <v>60</v>
      </c>
      <c r="B56" s="5">
        <v>4</v>
      </c>
      <c r="C56">
        <v>28.6</v>
      </c>
      <c r="D56">
        <v>3.4</v>
      </c>
      <c r="E56">
        <f t="shared" si="7"/>
        <v>16</v>
      </c>
      <c r="F56">
        <v>80</v>
      </c>
      <c r="G56">
        <v>22</v>
      </c>
      <c r="H56">
        <f t="shared" si="6"/>
        <v>51</v>
      </c>
      <c r="I56">
        <v>8.3000000000000007</v>
      </c>
      <c r="J56">
        <f t="shared" si="1"/>
        <v>2.3055555555555554</v>
      </c>
      <c r="K56">
        <v>152.6</v>
      </c>
      <c r="L56">
        <v>0</v>
      </c>
    </row>
    <row r="57" spans="1:12" outlineLevel="3" x14ac:dyDescent="0.25">
      <c r="A57" t="s">
        <v>61</v>
      </c>
      <c r="B57" s="5">
        <v>4</v>
      </c>
      <c r="C57">
        <v>27.1</v>
      </c>
      <c r="D57">
        <v>10.5</v>
      </c>
      <c r="E57">
        <f t="shared" si="7"/>
        <v>18.8</v>
      </c>
      <c r="F57">
        <v>89</v>
      </c>
      <c r="G57">
        <v>31</v>
      </c>
      <c r="H57">
        <f t="shared" si="6"/>
        <v>60</v>
      </c>
      <c r="I57">
        <v>10.1</v>
      </c>
      <c r="J57">
        <f t="shared" si="1"/>
        <v>2.8055555555555554</v>
      </c>
      <c r="K57">
        <v>96.5</v>
      </c>
      <c r="L57">
        <v>0</v>
      </c>
    </row>
    <row r="58" spans="1:12" outlineLevel="3" x14ac:dyDescent="0.25">
      <c r="A58" t="s">
        <v>62</v>
      </c>
      <c r="B58" s="5">
        <v>4</v>
      </c>
      <c r="C58">
        <v>27.6</v>
      </c>
      <c r="D58">
        <v>12.1</v>
      </c>
      <c r="E58">
        <f t="shared" si="7"/>
        <v>19.850000000000001</v>
      </c>
      <c r="F58">
        <v>87</v>
      </c>
      <c r="G58">
        <v>31</v>
      </c>
      <c r="H58">
        <f t="shared" si="6"/>
        <v>59</v>
      </c>
      <c r="I58">
        <v>7.4</v>
      </c>
      <c r="J58">
        <f t="shared" si="1"/>
        <v>2.0555555555555554</v>
      </c>
      <c r="K58">
        <v>108.4</v>
      </c>
      <c r="L58">
        <v>0</v>
      </c>
    </row>
    <row r="59" spans="1:12" outlineLevel="3" x14ac:dyDescent="0.25">
      <c r="A59" t="s">
        <v>63</v>
      </c>
      <c r="B59" s="5">
        <v>4</v>
      </c>
      <c r="C59">
        <v>28.2</v>
      </c>
      <c r="D59">
        <v>10.6</v>
      </c>
      <c r="E59">
        <f t="shared" si="7"/>
        <v>19.399999999999999</v>
      </c>
      <c r="F59">
        <v>90</v>
      </c>
      <c r="G59">
        <v>33</v>
      </c>
      <c r="H59">
        <f t="shared" si="6"/>
        <v>61.5</v>
      </c>
      <c r="I59">
        <v>8.6</v>
      </c>
      <c r="J59">
        <f t="shared" si="1"/>
        <v>2.3888888888888888</v>
      </c>
      <c r="K59">
        <v>88.2</v>
      </c>
      <c r="L59">
        <v>0</v>
      </c>
    </row>
    <row r="60" spans="1:12" outlineLevel="3" x14ac:dyDescent="0.25">
      <c r="A60" t="s">
        <v>64</v>
      </c>
      <c r="B60" s="5">
        <v>4</v>
      </c>
      <c r="C60">
        <v>27.2</v>
      </c>
      <c r="D60">
        <v>10.1</v>
      </c>
      <c r="E60">
        <f t="shared" si="7"/>
        <v>18.649999999999999</v>
      </c>
      <c r="F60">
        <v>86</v>
      </c>
      <c r="G60">
        <v>38</v>
      </c>
      <c r="H60">
        <f t="shared" si="6"/>
        <v>62</v>
      </c>
      <c r="I60">
        <v>9.9</v>
      </c>
      <c r="J60">
        <f t="shared" si="1"/>
        <v>2.75</v>
      </c>
      <c r="K60">
        <v>193</v>
      </c>
      <c r="L60">
        <v>0</v>
      </c>
    </row>
    <row r="61" spans="1:12" outlineLevel="3" x14ac:dyDescent="0.25">
      <c r="A61" t="s">
        <v>65</v>
      </c>
      <c r="B61" s="5">
        <v>4</v>
      </c>
      <c r="C61">
        <v>24.9</v>
      </c>
      <c r="D61">
        <v>11.5</v>
      </c>
      <c r="E61">
        <f t="shared" si="7"/>
        <v>18.2</v>
      </c>
      <c r="F61">
        <v>88</v>
      </c>
      <c r="G61">
        <v>48</v>
      </c>
      <c r="H61">
        <f t="shared" si="6"/>
        <v>68</v>
      </c>
      <c r="I61">
        <v>19.100000000000001</v>
      </c>
      <c r="J61">
        <f t="shared" si="1"/>
        <v>5.3055555555555554</v>
      </c>
      <c r="K61">
        <v>134.5</v>
      </c>
      <c r="L61">
        <v>0</v>
      </c>
    </row>
    <row r="62" spans="1:12" outlineLevel="3" x14ac:dyDescent="0.25">
      <c r="A62" t="s">
        <v>66</v>
      </c>
      <c r="B62" s="5">
        <v>4</v>
      </c>
      <c r="C62">
        <v>25.7</v>
      </c>
      <c r="D62">
        <v>9.4</v>
      </c>
      <c r="E62">
        <f t="shared" si="7"/>
        <v>17.55</v>
      </c>
      <c r="F62">
        <v>85</v>
      </c>
      <c r="G62">
        <v>41</v>
      </c>
      <c r="H62">
        <f t="shared" si="6"/>
        <v>63</v>
      </c>
      <c r="I62">
        <v>14.9</v>
      </c>
      <c r="J62">
        <f t="shared" si="1"/>
        <v>4.1388888888888893</v>
      </c>
      <c r="K62">
        <v>105.1</v>
      </c>
      <c r="L62">
        <v>0</v>
      </c>
    </row>
    <row r="63" spans="1:12" outlineLevel="3" x14ac:dyDescent="0.25">
      <c r="A63" t="s">
        <v>67</v>
      </c>
      <c r="B63" s="5">
        <v>4</v>
      </c>
      <c r="C63">
        <v>26.6</v>
      </c>
      <c r="D63">
        <v>8.3000000000000007</v>
      </c>
      <c r="E63">
        <f t="shared" si="7"/>
        <v>17.450000000000003</v>
      </c>
      <c r="F63">
        <v>88</v>
      </c>
      <c r="G63">
        <v>31</v>
      </c>
      <c r="H63">
        <f t="shared" si="6"/>
        <v>59.5</v>
      </c>
      <c r="I63">
        <v>11.2</v>
      </c>
      <c r="J63">
        <f t="shared" si="1"/>
        <v>3.1111111111111112</v>
      </c>
      <c r="K63">
        <v>120</v>
      </c>
      <c r="L63">
        <v>0</v>
      </c>
    </row>
    <row r="64" spans="1:12" outlineLevel="3" x14ac:dyDescent="0.25">
      <c r="A64" t="s">
        <v>68</v>
      </c>
      <c r="B64" s="5">
        <v>4</v>
      </c>
      <c r="C64">
        <v>26.9</v>
      </c>
      <c r="D64">
        <v>5.8</v>
      </c>
      <c r="E64">
        <f t="shared" si="7"/>
        <v>16.349999999999998</v>
      </c>
      <c r="F64">
        <v>93</v>
      </c>
      <c r="G64">
        <v>26</v>
      </c>
      <c r="H64">
        <f t="shared" si="6"/>
        <v>59.5</v>
      </c>
      <c r="I64">
        <v>8.5</v>
      </c>
      <c r="J64">
        <f t="shared" si="1"/>
        <v>2.3611111111111112</v>
      </c>
      <c r="K64">
        <v>127.3</v>
      </c>
      <c r="L64">
        <v>0</v>
      </c>
    </row>
    <row r="65" spans="1:12" outlineLevel="3" x14ac:dyDescent="0.25">
      <c r="A65" t="s">
        <v>69</v>
      </c>
      <c r="B65" s="5">
        <v>4</v>
      </c>
      <c r="C65">
        <v>19.8</v>
      </c>
      <c r="D65">
        <v>7.7</v>
      </c>
      <c r="E65">
        <f t="shared" si="7"/>
        <v>13.75</v>
      </c>
      <c r="F65">
        <v>85</v>
      </c>
      <c r="G65">
        <v>59</v>
      </c>
      <c r="H65">
        <f t="shared" si="6"/>
        <v>72</v>
      </c>
      <c r="I65">
        <v>19.7</v>
      </c>
      <c r="J65">
        <f t="shared" si="1"/>
        <v>5.4722222222222223</v>
      </c>
      <c r="K65">
        <v>142.5</v>
      </c>
      <c r="L65">
        <v>0</v>
      </c>
    </row>
    <row r="66" spans="1:12" outlineLevel="2" x14ac:dyDescent="0.25">
      <c r="B66" s="6" t="s">
        <v>144</v>
      </c>
      <c r="L66">
        <f>SUBTOTAL(9,L52:L65)</f>
        <v>0</v>
      </c>
    </row>
    <row r="67" spans="1:12" outlineLevel="1" x14ac:dyDescent="0.25">
      <c r="B67" s="6" t="s">
        <v>145</v>
      </c>
      <c r="C67">
        <f>SUBTOTAL(1,C52:C65)</f>
        <v>25.735714285714284</v>
      </c>
      <c r="D67">
        <f>SUBTOTAL(1,D52:D65)</f>
        <v>7.8785714285714281</v>
      </c>
      <c r="E67">
        <f t="shared" ref="E67:E82" si="8">AVERAGE(C67:D67)</f>
        <v>16.807142857142857</v>
      </c>
      <c r="F67">
        <f>SUBTOTAL(1,F52:F65)</f>
        <v>86.857142857142861</v>
      </c>
      <c r="G67">
        <f>SUBTOTAL(1,G52:G65)</f>
        <v>34.285714285714285</v>
      </c>
      <c r="H67">
        <f>AVERAGE(F67:G67)</f>
        <v>60.571428571428569</v>
      </c>
      <c r="I67">
        <f>SUBTOTAL(1,I52:I65)</f>
        <v>10.885714285714284</v>
      </c>
      <c r="J67">
        <f t="shared" ref="J67:J129" si="9">+I67*10/36</f>
        <v>3.0238095238095237</v>
      </c>
    </row>
    <row r="68" spans="1:12" outlineLevel="3" x14ac:dyDescent="0.25">
      <c r="A68" t="s">
        <v>70</v>
      </c>
      <c r="B68" s="5">
        <v>5</v>
      </c>
      <c r="C68">
        <v>21.3</v>
      </c>
      <c r="D68">
        <v>8.9</v>
      </c>
      <c r="E68">
        <f t="shared" si="8"/>
        <v>15.100000000000001</v>
      </c>
      <c r="F68">
        <v>81</v>
      </c>
      <c r="G68">
        <v>46</v>
      </c>
      <c r="H68">
        <f t="shared" ref="H68:H129" si="10">AVERAGE(F68:G68)</f>
        <v>63.5</v>
      </c>
      <c r="I68">
        <v>23.9</v>
      </c>
      <c r="J68">
        <f t="shared" si="9"/>
        <v>6.6388888888888893</v>
      </c>
      <c r="K68">
        <v>137.1</v>
      </c>
      <c r="L68">
        <v>0</v>
      </c>
    </row>
    <row r="69" spans="1:12" outlineLevel="3" x14ac:dyDescent="0.25">
      <c r="A69" t="s">
        <v>71</v>
      </c>
      <c r="B69" s="5">
        <v>5</v>
      </c>
      <c r="C69">
        <v>24.2</v>
      </c>
      <c r="D69">
        <v>6.5</v>
      </c>
      <c r="E69">
        <f t="shared" si="8"/>
        <v>15.35</v>
      </c>
      <c r="F69">
        <v>92</v>
      </c>
      <c r="G69">
        <v>35</v>
      </c>
      <c r="H69">
        <f t="shared" si="10"/>
        <v>63.5</v>
      </c>
      <c r="I69">
        <v>12.1</v>
      </c>
      <c r="J69">
        <f t="shared" si="9"/>
        <v>3.3611111111111112</v>
      </c>
      <c r="K69">
        <v>115.4</v>
      </c>
      <c r="L69">
        <v>0</v>
      </c>
    </row>
    <row r="70" spans="1:12" outlineLevel="3" x14ac:dyDescent="0.25">
      <c r="A70" t="s">
        <v>72</v>
      </c>
      <c r="B70" s="5">
        <v>5</v>
      </c>
      <c r="C70">
        <v>27.3</v>
      </c>
      <c r="D70">
        <v>4.5</v>
      </c>
      <c r="E70">
        <f t="shared" si="8"/>
        <v>15.9</v>
      </c>
      <c r="F70">
        <v>92</v>
      </c>
      <c r="G70">
        <v>29</v>
      </c>
      <c r="H70">
        <f t="shared" si="10"/>
        <v>60.5</v>
      </c>
      <c r="I70">
        <v>6.5</v>
      </c>
      <c r="J70">
        <f t="shared" si="9"/>
        <v>1.8055555555555556</v>
      </c>
      <c r="K70">
        <v>130.1</v>
      </c>
      <c r="L70">
        <v>0</v>
      </c>
    </row>
    <row r="71" spans="1:12" outlineLevel="3" x14ac:dyDescent="0.25">
      <c r="A71" t="s">
        <v>73</v>
      </c>
      <c r="B71" s="5">
        <v>5</v>
      </c>
      <c r="C71">
        <v>27.6</v>
      </c>
      <c r="D71">
        <v>8</v>
      </c>
      <c r="E71">
        <f t="shared" si="8"/>
        <v>17.8</v>
      </c>
      <c r="F71">
        <v>94</v>
      </c>
      <c r="G71">
        <v>27</v>
      </c>
      <c r="H71">
        <f t="shared" si="10"/>
        <v>60.5</v>
      </c>
      <c r="I71">
        <v>8.1</v>
      </c>
      <c r="J71">
        <f t="shared" si="9"/>
        <v>2.25</v>
      </c>
      <c r="K71">
        <v>155.30000000000001</v>
      </c>
      <c r="L71">
        <v>0</v>
      </c>
    </row>
    <row r="72" spans="1:12" outlineLevel="3" x14ac:dyDescent="0.25">
      <c r="A72" t="s">
        <v>74</v>
      </c>
      <c r="B72" s="5">
        <v>5</v>
      </c>
      <c r="C72">
        <v>27</v>
      </c>
      <c r="D72">
        <v>9.5</v>
      </c>
      <c r="E72">
        <f t="shared" si="8"/>
        <v>18.25</v>
      </c>
      <c r="F72">
        <v>89</v>
      </c>
      <c r="G72">
        <v>30</v>
      </c>
      <c r="H72">
        <f t="shared" si="10"/>
        <v>59.5</v>
      </c>
      <c r="I72">
        <v>11.5</v>
      </c>
      <c r="J72">
        <f t="shared" si="9"/>
        <v>3.1944444444444446</v>
      </c>
      <c r="K72">
        <v>108.8</v>
      </c>
      <c r="L72">
        <v>0</v>
      </c>
    </row>
    <row r="73" spans="1:12" outlineLevel="3" x14ac:dyDescent="0.25">
      <c r="A73" t="s">
        <v>75</v>
      </c>
      <c r="B73" s="5">
        <v>5</v>
      </c>
      <c r="C73">
        <v>27.4</v>
      </c>
      <c r="D73">
        <v>6.7</v>
      </c>
      <c r="E73">
        <f t="shared" si="8"/>
        <v>17.05</v>
      </c>
      <c r="F73">
        <v>90</v>
      </c>
      <c r="G73">
        <v>33</v>
      </c>
      <c r="H73">
        <f t="shared" si="10"/>
        <v>61.5</v>
      </c>
      <c r="I73">
        <v>9.5</v>
      </c>
      <c r="J73">
        <f t="shared" si="9"/>
        <v>2.6388888888888888</v>
      </c>
      <c r="K73">
        <v>104.1</v>
      </c>
      <c r="L73">
        <v>0</v>
      </c>
    </row>
    <row r="74" spans="1:12" outlineLevel="3" x14ac:dyDescent="0.25">
      <c r="A74" t="s">
        <v>76</v>
      </c>
      <c r="B74" s="5">
        <v>5</v>
      </c>
      <c r="C74">
        <v>28.8</v>
      </c>
      <c r="D74">
        <v>9.3000000000000007</v>
      </c>
      <c r="E74">
        <f t="shared" si="8"/>
        <v>19.05</v>
      </c>
      <c r="F74">
        <v>90</v>
      </c>
      <c r="G74">
        <v>27</v>
      </c>
      <c r="H74">
        <f t="shared" si="10"/>
        <v>58.5</v>
      </c>
      <c r="I74">
        <v>9.1999999999999993</v>
      </c>
      <c r="J74">
        <f t="shared" si="9"/>
        <v>2.5555555555555554</v>
      </c>
      <c r="K74">
        <v>138.19999999999999</v>
      </c>
      <c r="L74">
        <v>0</v>
      </c>
    </row>
    <row r="75" spans="1:12" outlineLevel="3" x14ac:dyDescent="0.25">
      <c r="A75" t="s">
        <v>77</v>
      </c>
      <c r="B75" s="5">
        <v>5</v>
      </c>
      <c r="C75">
        <v>27.4</v>
      </c>
      <c r="D75">
        <v>9.1</v>
      </c>
      <c r="E75">
        <f t="shared" si="8"/>
        <v>18.25</v>
      </c>
      <c r="F75">
        <v>88</v>
      </c>
      <c r="G75">
        <v>34</v>
      </c>
      <c r="H75">
        <f t="shared" si="10"/>
        <v>61</v>
      </c>
      <c r="I75">
        <v>16.899999999999999</v>
      </c>
      <c r="J75">
        <f t="shared" si="9"/>
        <v>4.6944444444444446</v>
      </c>
      <c r="K75">
        <v>103</v>
      </c>
      <c r="L75">
        <v>0</v>
      </c>
    </row>
    <row r="76" spans="1:12" outlineLevel="3" x14ac:dyDescent="0.25">
      <c r="A76" t="s">
        <v>78</v>
      </c>
      <c r="B76" s="5">
        <v>5</v>
      </c>
      <c r="C76">
        <v>24.9</v>
      </c>
      <c r="D76">
        <v>14.4</v>
      </c>
      <c r="E76">
        <f t="shared" si="8"/>
        <v>19.649999999999999</v>
      </c>
      <c r="F76">
        <v>91</v>
      </c>
      <c r="G76">
        <v>39</v>
      </c>
      <c r="H76">
        <f t="shared" si="10"/>
        <v>65</v>
      </c>
      <c r="I76">
        <v>21.8</v>
      </c>
      <c r="J76">
        <f t="shared" si="9"/>
        <v>6.0555555555555554</v>
      </c>
      <c r="K76">
        <v>79.900000000000006</v>
      </c>
      <c r="L76">
        <v>0.2</v>
      </c>
    </row>
    <row r="77" spans="1:12" outlineLevel="3" x14ac:dyDescent="0.25">
      <c r="A77" t="s">
        <v>79</v>
      </c>
      <c r="B77" s="5">
        <v>5</v>
      </c>
      <c r="C77">
        <v>28.9</v>
      </c>
      <c r="D77">
        <v>12</v>
      </c>
      <c r="E77">
        <f t="shared" si="8"/>
        <v>20.45</v>
      </c>
      <c r="F77">
        <v>92</v>
      </c>
      <c r="G77">
        <v>41</v>
      </c>
      <c r="H77">
        <f t="shared" si="10"/>
        <v>66.5</v>
      </c>
      <c r="I77">
        <v>10.199999999999999</v>
      </c>
      <c r="J77">
        <f t="shared" si="9"/>
        <v>2.8333333333333335</v>
      </c>
      <c r="K77">
        <v>89.9</v>
      </c>
      <c r="L77">
        <v>0</v>
      </c>
    </row>
    <row r="78" spans="1:12" outlineLevel="3" x14ac:dyDescent="0.25">
      <c r="A78" t="s">
        <v>80</v>
      </c>
      <c r="B78" s="5">
        <v>5</v>
      </c>
      <c r="C78">
        <v>33.299999999999997</v>
      </c>
      <c r="D78">
        <v>12.9</v>
      </c>
      <c r="E78">
        <f t="shared" si="8"/>
        <v>23.099999999999998</v>
      </c>
      <c r="F78">
        <v>91</v>
      </c>
      <c r="G78">
        <v>28</v>
      </c>
      <c r="H78">
        <f t="shared" si="10"/>
        <v>59.5</v>
      </c>
      <c r="I78">
        <v>11.5</v>
      </c>
      <c r="J78">
        <f t="shared" si="9"/>
        <v>3.1944444444444446</v>
      </c>
      <c r="K78">
        <v>111</v>
      </c>
      <c r="L78">
        <v>0</v>
      </c>
    </row>
    <row r="79" spans="1:12" outlineLevel="3" x14ac:dyDescent="0.25">
      <c r="A79" t="s">
        <v>81</v>
      </c>
      <c r="B79" s="5">
        <v>5</v>
      </c>
      <c r="C79">
        <v>29.5</v>
      </c>
      <c r="D79">
        <v>18.5</v>
      </c>
      <c r="E79">
        <f t="shared" si="8"/>
        <v>24</v>
      </c>
      <c r="F79">
        <v>81</v>
      </c>
      <c r="G79">
        <v>48</v>
      </c>
      <c r="H79">
        <f t="shared" si="10"/>
        <v>64.5</v>
      </c>
      <c r="I79">
        <v>13.7</v>
      </c>
      <c r="J79">
        <f t="shared" si="9"/>
        <v>3.8055555555555554</v>
      </c>
      <c r="K79">
        <v>225.8</v>
      </c>
      <c r="L79">
        <v>0</v>
      </c>
    </row>
    <row r="80" spans="1:12" outlineLevel="3" x14ac:dyDescent="0.25">
      <c r="A80" t="s">
        <v>82</v>
      </c>
      <c r="B80" s="5">
        <v>5</v>
      </c>
      <c r="C80">
        <v>29</v>
      </c>
      <c r="D80">
        <v>13.8</v>
      </c>
      <c r="E80">
        <f t="shared" si="8"/>
        <v>21.4</v>
      </c>
      <c r="F80">
        <v>88</v>
      </c>
      <c r="G80">
        <v>20</v>
      </c>
      <c r="H80">
        <f t="shared" si="10"/>
        <v>54</v>
      </c>
      <c r="I80">
        <v>8.8000000000000007</v>
      </c>
      <c r="J80">
        <f t="shared" si="9"/>
        <v>2.4444444444444446</v>
      </c>
      <c r="K80">
        <v>261.3</v>
      </c>
      <c r="L80">
        <v>0</v>
      </c>
    </row>
    <row r="81" spans="1:12" outlineLevel="3" x14ac:dyDescent="0.25">
      <c r="A81" t="s">
        <v>83</v>
      </c>
      <c r="B81" s="5">
        <v>5</v>
      </c>
      <c r="C81">
        <v>25.6</v>
      </c>
      <c r="D81">
        <v>6.6</v>
      </c>
      <c r="E81">
        <f t="shared" si="8"/>
        <v>16.100000000000001</v>
      </c>
      <c r="F81">
        <v>55</v>
      </c>
      <c r="G81">
        <v>16</v>
      </c>
      <c r="H81">
        <f t="shared" si="10"/>
        <v>35.5</v>
      </c>
      <c r="I81">
        <v>11.4</v>
      </c>
      <c r="J81">
        <f t="shared" si="9"/>
        <v>3.1666666666666665</v>
      </c>
      <c r="K81">
        <v>219.3</v>
      </c>
      <c r="L81">
        <v>0</v>
      </c>
    </row>
    <row r="82" spans="1:12" outlineLevel="3" x14ac:dyDescent="0.25">
      <c r="A82" t="s">
        <v>84</v>
      </c>
      <c r="B82" s="5">
        <v>5</v>
      </c>
      <c r="C82">
        <v>29.9</v>
      </c>
      <c r="D82">
        <v>3.8</v>
      </c>
      <c r="E82">
        <f t="shared" si="8"/>
        <v>16.849999999999998</v>
      </c>
      <c r="F82">
        <v>64</v>
      </c>
      <c r="G82">
        <v>19</v>
      </c>
      <c r="H82">
        <f t="shared" si="10"/>
        <v>41.5</v>
      </c>
      <c r="I82">
        <v>14.3</v>
      </c>
      <c r="J82">
        <f t="shared" si="9"/>
        <v>3.9722222222222223</v>
      </c>
      <c r="K82">
        <v>230.1</v>
      </c>
      <c r="L82">
        <v>0</v>
      </c>
    </row>
    <row r="83" spans="1:12" outlineLevel="2" x14ac:dyDescent="0.25">
      <c r="B83" s="6" t="s">
        <v>146</v>
      </c>
      <c r="L83">
        <f>SUBTOTAL(9,L68:L82)</f>
        <v>0.2</v>
      </c>
    </row>
    <row r="84" spans="1:12" outlineLevel="1" x14ac:dyDescent="0.25">
      <c r="B84" s="6" t="s">
        <v>147</v>
      </c>
      <c r="C84">
        <f>SUBTOTAL(1,C68:C82)</f>
        <v>27.473333333333336</v>
      </c>
      <c r="D84">
        <f>SUBTOTAL(1,D68:D82)</f>
        <v>9.6333333333333346</v>
      </c>
      <c r="E84">
        <f t="shared" ref="E84:E98" si="11">AVERAGE(C84:D84)</f>
        <v>18.553333333333335</v>
      </c>
      <c r="F84">
        <f>SUBTOTAL(1,F68:F82)</f>
        <v>85.2</v>
      </c>
      <c r="G84">
        <f>SUBTOTAL(1,G68:G82)</f>
        <v>31.466666666666665</v>
      </c>
      <c r="H84">
        <f t="shared" si="10"/>
        <v>58.333333333333336</v>
      </c>
      <c r="I84">
        <f>SUBTOTAL(1,I68:I82)</f>
        <v>12.626666666666667</v>
      </c>
      <c r="J84">
        <f t="shared" si="9"/>
        <v>3.5074074074074075</v>
      </c>
    </row>
    <row r="85" spans="1:12" outlineLevel="3" x14ac:dyDescent="0.25">
      <c r="A85" t="s">
        <v>87</v>
      </c>
      <c r="B85" s="5">
        <v>6</v>
      </c>
      <c r="C85">
        <v>19.899999999999999</v>
      </c>
      <c r="D85">
        <v>5.7</v>
      </c>
      <c r="E85">
        <f t="shared" si="11"/>
        <v>12.799999999999999</v>
      </c>
      <c r="F85">
        <v>63</v>
      </c>
      <c r="G85">
        <v>22</v>
      </c>
      <c r="H85">
        <f t="shared" si="10"/>
        <v>42.5</v>
      </c>
      <c r="I85">
        <v>19.100000000000001</v>
      </c>
      <c r="J85">
        <f t="shared" si="9"/>
        <v>5.3055555555555554</v>
      </c>
      <c r="K85">
        <v>239.8</v>
      </c>
      <c r="L85">
        <v>0</v>
      </c>
    </row>
    <row r="86" spans="1:12" outlineLevel="3" x14ac:dyDescent="0.25">
      <c r="A86" t="s">
        <v>88</v>
      </c>
      <c r="B86" s="5">
        <v>6</v>
      </c>
      <c r="C86">
        <v>22.7</v>
      </c>
      <c r="D86">
        <v>-0.6</v>
      </c>
      <c r="E86">
        <f t="shared" si="11"/>
        <v>11.049999999999999</v>
      </c>
      <c r="F86">
        <v>74</v>
      </c>
      <c r="G86">
        <v>20</v>
      </c>
      <c r="H86">
        <f t="shared" si="10"/>
        <v>47</v>
      </c>
      <c r="I86">
        <v>9.4</v>
      </c>
      <c r="J86">
        <f t="shared" si="9"/>
        <v>2.6111111111111112</v>
      </c>
      <c r="K86">
        <v>194.4</v>
      </c>
      <c r="L86">
        <v>0</v>
      </c>
    </row>
    <row r="87" spans="1:12" outlineLevel="3" x14ac:dyDescent="0.25">
      <c r="A87" t="s">
        <v>89</v>
      </c>
      <c r="B87" s="5">
        <v>6</v>
      </c>
      <c r="C87">
        <v>26.8</v>
      </c>
      <c r="D87">
        <v>4.2</v>
      </c>
      <c r="E87">
        <f t="shared" si="11"/>
        <v>15.5</v>
      </c>
      <c r="F87">
        <v>74</v>
      </c>
      <c r="G87">
        <v>23</v>
      </c>
      <c r="H87">
        <f t="shared" si="10"/>
        <v>48.5</v>
      </c>
      <c r="I87">
        <v>10.1</v>
      </c>
      <c r="J87">
        <f t="shared" si="9"/>
        <v>2.8055555555555554</v>
      </c>
      <c r="K87">
        <v>115.3</v>
      </c>
      <c r="L87">
        <v>0</v>
      </c>
    </row>
    <row r="88" spans="1:12" outlineLevel="3" x14ac:dyDescent="0.25">
      <c r="A88" t="s">
        <v>90</v>
      </c>
      <c r="B88" s="5">
        <v>6</v>
      </c>
      <c r="C88">
        <v>26</v>
      </c>
      <c r="D88">
        <v>6.5</v>
      </c>
      <c r="E88">
        <f t="shared" si="11"/>
        <v>16.25</v>
      </c>
      <c r="F88">
        <v>88</v>
      </c>
      <c r="G88">
        <v>28</v>
      </c>
      <c r="H88">
        <f t="shared" si="10"/>
        <v>58</v>
      </c>
      <c r="I88">
        <v>10.9</v>
      </c>
      <c r="J88">
        <f t="shared" si="9"/>
        <v>3.0277777777777777</v>
      </c>
      <c r="K88">
        <v>97.5</v>
      </c>
      <c r="L88">
        <v>0</v>
      </c>
    </row>
    <row r="89" spans="1:12" outlineLevel="3" x14ac:dyDescent="0.25">
      <c r="A89" t="s">
        <v>91</v>
      </c>
      <c r="B89" s="5">
        <v>6</v>
      </c>
      <c r="C89">
        <v>22.5</v>
      </c>
      <c r="D89">
        <v>7.4</v>
      </c>
      <c r="E89">
        <f t="shared" si="11"/>
        <v>14.95</v>
      </c>
      <c r="F89">
        <v>80</v>
      </c>
      <c r="G89">
        <v>35</v>
      </c>
      <c r="H89">
        <f t="shared" si="10"/>
        <v>57.5</v>
      </c>
      <c r="I89">
        <v>9.1</v>
      </c>
      <c r="J89">
        <f t="shared" si="9"/>
        <v>2.5277777777777777</v>
      </c>
      <c r="K89">
        <v>99.8</v>
      </c>
      <c r="L89">
        <v>0</v>
      </c>
    </row>
    <row r="90" spans="1:12" outlineLevel="3" x14ac:dyDescent="0.25">
      <c r="A90" t="s">
        <v>92</v>
      </c>
      <c r="B90" s="5">
        <v>6</v>
      </c>
      <c r="C90">
        <v>28.9</v>
      </c>
      <c r="D90">
        <v>9.5</v>
      </c>
      <c r="E90">
        <f t="shared" si="11"/>
        <v>19.2</v>
      </c>
      <c r="F90">
        <v>81</v>
      </c>
      <c r="G90">
        <v>35</v>
      </c>
      <c r="H90">
        <f t="shared" si="10"/>
        <v>58</v>
      </c>
      <c r="I90">
        <v>9.9</v>
      </c>
      <c r="J90">
        <f t="shared" si="9"/>
        <v>2.75</v>
      </c>
      <c r="K90">
        <v>174.6</v>
      </c>
      <c r="L90">
        <v>0</v>
      </c>
    </row>
    <row r="91" spans="1:12" outlineLevel="3" x14ac:dyDescent="0.25">
      <c r="A91" t="s">
        <v>93</v>
      </c>
      <c r="B91" s="5">
        <v>6</v>
      </c>
      <c r="C91">
        <v>32.6</v>
      </c>
      <c r="D91">
        <v>8.1</v>
      </c>
      <c r="E91">
        <f t="shared" si="11"/>
        <v>20.350000000000001</v>
      </c>
      <c r="F91">
        <v>84</v>
      </c>
      <c r="G91">
        <v>16</v>
      </c>
      <c r="H91">
        <f t="shared" si="10"/>
        <v>50</v>
      </c>
      <c r="I91">
        <v>8.5</v>
      </c>
      <c r="J91">
        <f t="shared" si="9"/>
        <v>2.3611111111111112</v>
      </c>
      <c r="K91">
        <v>167</v>
      </c>
      <c r="L91">
        <v>0</v>
      </c>
    </row>
    <row r="92" spans="1:12" outlineLevel="3" x14ac:dyDescent="0.25">
      <c r="A92" t="s">
        <v>94</v>
      </c>
      <c r="B92" s="5">
        <v>6</v>
      </c>
      <c r="C92">
        <v>29.7</v>
      </c>
      <c r="D92">
        <v>10.9</v>
      </c>
      <c r="E92">
        <f t="shared" si="11"/>
        <v>20.3</v>
      </c>
      <c r="F92">
        <v>88</v>
      </c>
      <c r="G92">
        <v>25</v>
      </c>
      <c r="H92">
        <f t="shared" si="10"/>
        <v>56.5</v>
      </c>
      <c r="I92">
        <v>14.7</v>
      </c>
      <c r="J92">
        <f t="shared" si="9"/>
        <v>4.083333333333333</v>
      </c>
      <c r="K92">
        <v>90.1</v>
      </c>
      <c r="L92">
        <v>0</v>
      </c>
    </row>
    <row r="93" spans="1:12" outlineLevel="3" x14ac:dyDescent="0.25">
      <c r="A93" t="s">
        <v>95</v>
      </c>
      <c r="B93" s="5">
        <v>6</v>
      </c>
      <c r="C93">
        <v>28.7</v>
      </c>
      <c r="D93">
        <v>9.3000000000000007</v>
      </c>
      <c r="E93">
        <f t="shared" si="11"/>
        <v>19</v>
      </c>
      <c r="F93">
        <v>86</v>
      </c>
      <c r="G93">
        <v>32</v>
      </c>
      <c r="H93">
        <f t="shared" si="10"/>
        <v>59</v>
      </c>
      <c r="I93">
        <v>16.100000000000001</v>
      </c>
      <c r="J93">
        <f t="shared" si="9"/>
        <v>4.4722222222222223</v>
      </c>
      <c r="K93">
        <v>78.5</v>
      </c>
      <c r="L93">
        <v>0</v>
      </c>
    </row>
    <row r="94" spans="1:12" outlineLevel="3" x14ac:dyDescent="0.25">
      <c r="A94" t="s">
        <v>96</v>
      </c>
      <c r="B94" s="5">
        <v>6</v>
      </c>
      <c r="C94">
        <v>15.7</v>
      </c>
      <c r="D94">
        <v>8.8000000000000007</v>
      </c>
      <c r="E94">
        <f t="shared" si="11"/>
        <v>12.25</v>
      </c>
      <c r="F94">
        <v>93</v>
      </c>
      <c r="G94">
        <v>75</v>
      </c>
      <c r="H94">
        <f t="shared" si="10"/>
        <v>84</v>
      </c>
      <c r="I94">
        <v>5</v>
      </c>
      <c r="J94">
        <f t="shared" si="9"/>
        <v>1.3888888888888888</v>
      </c>
      <c r="K94">
        <v>114.2</v>
      </c>
      <c r="L94">
        <v>0</v>
      </c>
    </row>
    <row r="95" spans="1:12" outlineLevel="3" x14ac:dyDescent="0.25">
      <c r="A95" t="s">
        <v>97</v>
      </c>
      <c r="B95" s="5">
        <v>6</v>
      </c>
      <c r="C95">
        <v>30.7</v>
      </c>
      <c r="D95">
        <v>11.7</v>
      </c>
      <c r="E95">
        <f t="shared" si="11"/>
        <v>21.2</v>
      </c>
      <c r="F95">
        <v>84</v>
      </c>
      <c r="G95">
        <v>28</v>
      </c>
      <c r="H95">
        <f t="shared" si="10"/>
        <v>56</v>
      </c>
      <c r="I95">
        <v>12.9</v>
      </c>
      <c r="J95">
        <f t="shared" si="9"/>
        <v>3.5833333333333335</v>
      </c>
      <c r="K95">
        <v>86.6</v>
      </c>
      <c r="L95">
        <v>0</v>
      </c>
    </row>
    <row r="96" spans="1:12" outlineLevel="3" x14ac:dyDescent="0.25">
      <c r="A96" t="s">
        <v>98</v>
      </c>
      <c r="B96" s="5">
        <v>6</v>
      </c>
      <c r="C96">
        <v>30.1</v>
      </c>
      <c r="D96">
        <v>10.4</v>
      </c>
      <c r="E96">
        <f t="shared" si="11"/>
        <v>20.25</v>
      </c>
      <c r="F96">
        <v>85</v>
      </c>
      <c r="G96">
        <v>27</v>
      </c>
      <c r="H96">
        <f t="shared" si="10"/>
        <v>56</v>
      </c>
      <c r="I96">
        <v>12.7</v>
      </c>
      <c r="J96">
        <f t="shared" si="9"/>
        <v>3.5277777777777777</v>
      </c>
      <c r="K96">
        <v>89.3</v>
      </c>
      <c r="L96">
        <v>0</v>
      </c>
    </row>
    <row r="97" spans="1:12" outlineLevel="3" x14ac:dyDescent="0.25">
      <c r="A97" t="s">
        <v>99</v>
      </c>
      <c r="B97" s="5">
        <v>6</v>
      </c>
      <c r="C97">
        <v>31.9</v>
      </c>
      <c r="D97">
        <v>14.5</v>
      </c>
      <c r="E97">
        <f t="shared" si="11"/>
        <v>23.2</v>
      </c>
      <c r="F97">
        <v>77</v>
      </c>
      <c r="G97">
        <v>30</v>
      </c>
      <c r="H97">
        <f t="shared" si="10"/>
        <v>53.5</v>
      </c>
      <c r="I97">
        <v>8.8000000000000007</v>
      </c>
      <c r="J97">
        <f t="shared" si="9"/>
        <v>2.4444444444444446</v>
      </c>
      <c r="K97">
        <v>100</v>
      </c>
      <c r="L97">
        <v>0</v>
      </c>
    </row>
    <row r="98" spans="1:12" outlineLevel="3" x14ac:dyDescent="0.25">
      <c r="A98" t="s">
        <v>100</v>
      </c>
      <c r="B98" s="5">
        <v>6</v>
      </c>
      <c r="C98">
        <v>30.6</v>
      </c>
      <c r="D98">
        <v>14.2</v>
      </c>
      <c r="E98">
        <f t="shared" si="11"/>
        <v>22.4</v>
      </c>
      <c r="F98">
        <v>70</v>
      </c>
      <c r="G98">
        <v>22</v>
      </c>
      <c r="H98">
        <f t="shared" si="10"/>
        <v>46</v>
      </c>
      <c r="I98">
        <v>10.4</v>
      </c>
      <c r="J98">
        <f t="shared" si="9"/>
        <v>2.8888888888888888</v>
      </c>
      <c r="K98">
        <v>234</v>
      </c>
      <c r="L98">
        <v>0</v>
      </c>
    </row>
    <row r="99" spans="1:12" outlineLevel="2" x14ac:dyDescent="0.25">
      <c r="B99" s="6" t="s">
        <v>148</v>
      </c>
      <c r="L99">
        <f>SUBTOTAL(9,L85:L98)</f>
        <v>0</v>
      </c>
    </row>
    <row r="100" spans="1:12" outlineLevel="1" x14ac:dyDescent="0.25">
      <c r="B100" s="6" t="s">
        <v>149</v>
      </c>
      <c r="C100">
        <f>SUBTOTAL(1,C85:C98)</f>
        <v>26.914285714285711</v>
      </c>
      <c r="D100">
        <f>SUBTOTAL(1,D85:D98)</f>
        <v>8.6142857142857157</v>
      </c>
      <c r="E100">
        <f t="shared" ref="E100:E114" si="12">AVERAGE(C100:D100)</f>
        <v>17.764285714285712</v>
      </c>
      <c r="F100">
        <f>SUBTOTAL(1,F85:F98)</f>
        <v>80.5</v>
      </c>
      <c r="G100">
        <f>SUBTOTAL(1,G85:G98)</f>
        <v>29.857142857142858</v>
      </c>
      <c r="H100">
        <f>AVERAGE(F100:G100)</f>
        <v>55.178571428571431</v>
      </c>
      <c r="I100">
        <f>SUBTOTAL(1,I85:I98)</f>
        <v>11.257142857142858</v>
      </c>
      <c r="J100">
        <f t="shared" si="9"/>
        <v>3.1269841269841274</v>
      </c>
    </row>
    <row r="101" spans="1:12" outlineLevel="3" x14ac:dyDescent="0.25">
      <c r="A101" t="s">
        <v>101</v>
      </c>
      <c r="B101" s="5">
        <v>7</v>
      </c>
      <c r="C101">
        <v>13.9</v>
      </c>
      <c r="D101">
        <v>7.8</v>
      </c>
      <c r="E101">
        <f t="shared" si="12"/>
        <v>10.85</v>
      </c>
      <c r="F101">
        <v>63</v>
      </c>
      <c r="G101">
        <v>46</v>
      </c>
      <c r="H101">
        <f t="shared" si="10"/>
        <v>54.5</v>
      </c>
      <c r="I101">
        <v>7.7</v>
      </c>
      <c r="J101">
        <f t="shared" si="9"/>
        <v>2.1388888888888888</v>
      </c>
      <c r="K101">
        <v>186.5</v>
      </c>
      <c r="L101">
        <v>0</v>
      </c>
    </row>
    <row r="102" spans="1:12" outlineLevel="3" x14ac:dyDescent="0.25">
      <c r="A102" t="s">
        <v>102</v>
      </c>
      <c r="B102" s="5">
        <v>7</v>
      </c>
      <c r="C102">
        <v>30.7</v>
      </c>
      <c r="D102">
        <v>12.6</v>
      </c>
      <c r="E102">
        <f t="shared" si="12"/>
        <v>21.65</v>
      </c>
      <c r="F102">
        <v>78</v>
      </c>
      <c r="G102">
        <v>26</v>
      </c>
      <c r="H102">
        <f t="shared" si="10"/>
        <v>52</v>
      </c>
      <c r="I102">
        <v>11.3</v>
      </c>
      <c r="J102">
        <f t="shared" si="9"/>
        <v>3.1388888888888888</v>
      </c>
      <c r="K102">
        <v>94.2</v>
      </c>
      <c r="L102">
        <v>0</v>
      </c>
    </row>
    <row r="103" spans="1:12" outlineLevel="3" x14ac:dyDescent="0.25">
      <c r="A103" t="s">
        <v>103</v>
      </c>
      <c r="B103" s="5">
        <v>7</v>
      </c>
      <c r="C103">
        <v>28</v>
      </c>
      <c r="D103">
        <v>15.5</v>
      </c>
      <c r="E103">
        <f t="shared" si="12"/>
        <v>21.75</v>
      </c>
      <c r="F103">
        <v>80</v>
      </c>
      <c r="G103">
        <v>32</v>
      </c>
      <c r="H103">
        <f t="shared" si="10"/>
        <v>56</v>
      </c>
      <c r="I103">
        <v>14.6</v>
      </c>
      <c r="J103">
        <f t="shared" si="9"/>
        <v>4.0555555555555554</v>
      </c>
      <c r="K103">
        <v>95.3</v>
      </c>
      <c r="L103">
        <v>0</v>
      </c>
    </row>
    <row r="104" spans="1:12" outlineLevel="3" x14ac:dyDescent="0.25">
      <c r="A104" t="s">
        <v>104</v>
      </c>
      <c r="B104" s="5">
        <v>7</v>
      </c>
      <c r="C104">
        <v>27.1</v>
      </c>
      <c r="D104">
        <v>12.2</v>
      </c>
      <c r="E104">
        <f t="shared" si="12"/>
        <v>19.649999999999999</v>
      </c>
      <c r="F104">
        <v>86</v>
      </c>
      <c r="G104">
        <v>36</v>
      </c>
      <c r="H104">
        <f t="shared" si="10"/>
        <v>61</v>
      </c>
      <c r="I104">
        <v>12.3</v>
      </c>
      <c r="J104">
        <f t="shared" si="9"/>
        <v>3.4166666666666665</v>
      </c>
      <c r="K104">
        <v>129.6</v>
      </c>
      <c r="L104">
        <v>0</v>
      </c>
    </row>
    <row r="105" spans="1:12" outlineLevel="3" x14ac:dyDescent="0.25">
      <c r="A105" t="s">
        <v>105</v>
      </c>
      <c r="B105" s="5">
        <v>7</v>
      </c>
      <c r="C105">
        <v>27.2</v>
      </c>
      <c r="D105">
        <v>8.3000000000000007</v>
      </c>
      <c r="E105">
        <f t="shared" si="12"/>
        <v>17.75</v>
      </c>
      <c r="F105">
        <v>87</v>
      </c>
      <c r="G105">
        <v>27</v>
      </c>
      <c r="H105">
        <f t="shared" si="10"/>
        <v>57</v>
      </c>
      <c r="I105">
        <v>11.3</v>
      </c>
      <c r="J105">
        <f t="shared" si="9"/>
        <v>3.1388888888888888</v>
      </c>
      <c r="K105">
        <v>133.19999999999999</v>
      </c>
      <c r="L105">
        <v>0</v>
      </c>
    </row>
    <row r="106" spans="1:12" outlineLevel="3" x14ac:dyDescent="0.25">
      <c r="A106" t="s">
        <v>106</v>
      </c>
      <c r="B106" s="5">
        <v>7</v>
      </c>
      <c r="C106">
        <v>28.2</v>
      </c>
      <c r="D106">
        <v>8.8000000000000007</v>
      </c>
      <c r="E106">
        <f t="shared" si="12"/>
        <v>18.5</v>
      </c>
      <c r="F106">
        <v>86</v>
      </c>
      <c r="G106">
        <v>30</v>
      </c>
      <c r="H106">
        <f t="shared" si="10"/>
        <v>58</v>
      </c>
      <c r="I106">
        <v>11.2</v>
      </c>
      <c r="J106">
        <f t="shared" si="9"/>
        <v>3.1111111111111112</v>
      </c>
      <c r="K106">
        <v>98.8</v>
      </c>
      <c r="L106">
        <v>0</v>
      </c>
    </row>
    <row r="107" spans="1:12" outlineLevel="3" x14ac:dyDescent="0.25">
      <c r="A107" t="s">
        <v>107</v>
      </c>
      <c r="B107" s="5">
        <v>7</v>
      </c>
      <c r="C107">
        <v>32.700000000000003</v>
      </c>
      <c r="D107">
        <v>9.3000000000000007</v>
      </c>
      <c r="E107">
        <f t="shared" si="12"/>
        <v>21</v>
      </c>
      <c r="F107">
        <v>85</v>
      </c>
      <c r="G107">
        <v>19</v>
      </c>
      <c r="H107">
        <f t="shared" si="10"/>
        <v>52</v>
      </c>
      <c r="I107">
        <v>7.4</v>
      </c>
      <c r="J107">
        <f t="shared" si="9"/>
        <v>2.0555555555555554</v>
      </c>
      <c r="K107">
        <v>147.6</v>
      </c>
      <c r="L107">
        <v>0</v>
      </c>
    </row>
    <row r="108" spans="1:12" outlineLevel="3" x14ac:dyDescent="0.25">
      <c r="A108" t="s">
        <v>108</v>
      </c>
      <c r="B108" s="5">
        <v>7</v>
      </c>
      <c r="C108">
        <v>31.4</v>
      </c>
      <c r="D108">
        <v>13.1</v>
      </c>
      <c r="E108">
        <f t="shared" si="12"/>
        <v>22.25</v>
      </c>
      <c r="F108">
        <v>77</v>
      </c>
      <c r="G108">
        <v>24</v>
      </c>
      <c r="H108">
        <f t="shared" si="10"/>
        <v>50.5</v>
      </c>
      <c r="I108">
        <v>11.9</v>
      </c>
      <c r="J108">
        <f t="shared" si="9"/>
        <v>3.3055555555555554</v>
      </c>
      <c r="K108">
        <v>64.5</v>
      </c>
      <c r="L108">
        <v>0</v>
      </c>
    </row>
    <row r="109" spans="1:12" outlineLevel="3" x14ac:dyDescent="0.25">
      <c r="A109" t="s">
        <v>109</v>
      </c>
      <c r="B109" s="5">
        <v>7</v>
      </c>
      <c r="C109">
        <v>31</v>
      </c>
      <c r="D109">
        <v>11.9</v>
      </c>
      <c r="E109">
        <f t="shared" si="12"/>
        <v>21.45</v>
      </c>
      <c r="F109">
        <v>92</v>
      </c>
      <c r="G109">
        <v>28</v>
      </c>
      <c r="H109">
        <f t="shared" si="10"/>
        <v>60</v>
      </c>
      <c r="I109">
        <v>17.399999999999999</v>
      </c>
      <c r="J109">
        <f t="shared" si="9"/>
        <v>4.833333333333333</v>
      </c>
      <c r="K109">
        <v>227.3</v>
      </c>
      <c r="L109">
        <v>0.2</v>
      </c>
    </row>
    <row r="110" spans="1:12" outlineLevel="3" x14ac:dyDescent="0.25">
      <c r="A110" t="s">
        <v>110</v>
      </c>
      <c r="B110" s="5">
        <v>7</v>
      </c>
      <c r="C110">
        <v>25.9</v>
      </c>
      <c r="D110">
        <v>11.2</v>
      </c>
      <c r="E110">
        <f t="shared" si="12"/>
        <v>18.549999999999997</v>
      </c>
      <c r="F110">
        <v>97</v>
      </c>
      <c r="G110">
        <v>43</v>
      </c>
      <c r="H110">
        <f t="shared" si="10"/>
        <v>70</v>
      </c>
      <c r="I110">
        <v>9.6</v>
      </c>
      <c r="J110">
        <f t="shared" si="9"/>
        <v>2.6666666666666665</v>
      </c>
      <c r="K110">
        <v>217</v>
      </c>
      <c r="L110">
        <v>0</v>
      </c>
    </row>
    <row r="111" spans="1:12" outlineLevel="3" x14ac:dyDescent="0.25">
      <c r="A111" t="s">
        <v>111</v>
      </c>
      <c r="B111" s="5">
        <v>7</v>
      </c>
      <c r="C111">
        <v>29.7</v>
      </c>
      <c r="D111">
        <v>13.8</v>
      </c>
      <c r="E111">
        <f t="shared" si="12"/>
        <v>21.75</v>
      </c>
      <c r="F111">
        <v>87</v>
      </c>
      <c r="G111">
        <v>30</v>
      </c>
      <c r="H111">
        <f t="shared" si="10"/>
        <v>58.5</v>
      </c>
      <c r="I111">
        <v>15.1</v>
      </c>
      <c r="J111">
        <f t="shared" si="9"/>
        <v>4.1944444444444446</v>
      </c>
      <c r="K111">
        <v>101.9</v>
      </c>
      <c r="L111">
        <v>0.4</v>
      </c>
    </row>
    <row r="112" spans="1:12" outlineLevel="3" x14ac:dyDescent="0.25">
      <c r="A112" t="s">
        <v>112</v>
      </c>
      <c r="B112" s="5">
        <v>7</v>
      </c>
      <c r="C112">
        <v>21.5</v>
      </c>
      <c r="D112">
        <v>12.9</v>
      </c>
      <c r="E112">
        <f t="shared" si="12"/>
        <v>17.2</v>
      </c>
      <c r="F112">
        <v>97</v>
      </c>
      <c r="G112">
        <v>58</v>
      </c>
      <c r="H112">
        <f t="shared" si="10"/>
        <v>77.5</v>
      </c>
      <c r="I112">
        <v>11.3</v>
      </c>
      <c r="J112">
        <f t="shared" si="9"/>
        <v>3.1388888888888888</v>
      </c>
      <c r="K112">
        <v>103.4</v>
      </c>
      <c r="L112">
        <v>0.2</v>
      </c>
    </row>
    <row r="113" spans="1:12" outlineLevel="3" x14ac:dyDescent="0.25">
      <c r="A113" t="s">
        <v>113</v>
      </c>
      <c r="B113" s="5">
        <v>7</v>
      </c>
      <c r="C113">
        <v>26.8</v>
      </c>
      <c r="D113">
        <v>14.5</v>
      </c>
      <c r="E113">
        <f t="shared" si="12"/>
        <v>20.65</v>
      </c>
      <c r="F113">
        <v>97</v>
      </c>
      <c r="G113">
        <v>54</v>
      </c>
      <c r="H113">
        <f t="shared" si="10"/>
        <v>75.5</v>
      </c>
      <c r="I113">
        <v>11.4</v>
      </c>
      <c r="J113">
        <f t="shared" si="9"/>
        <v>3.1666666666666665</v>
      </c>
      <c r="K113">
        <v>87.4</v>
      </c>
      <c r="L113">
        <v>3.4</v>
      </c>
    </row>
    <row r="114" spans="1:12" outlineLevel="3" x14ac:dyDescent="0.25">
      <c r="A114" t="s">
        <v>114</v>
      </c>
      <c r="B114" s="5">
        <v>7</v>
      </c>
      <c r="C114">
        <v>27.5</v>
      </c>
      <c r="D114">
        <v>16.2</v>
      </c>
      <c r="E114">
        <f t="shared" si="12"/>
        <v>21.85</v>
      </c>
      <c r="F114">
        <v>91</v>
      </c>
      <c r="G114">
        <v>55</v>
      </c>
      <c r="H114">
        <f t="shared" si="10"/>
        <v>73</v>
      </c>
      <c r="I114">
        <v>14</v>
      </c>
      <c r="J114">
        <f t="shared" si="9"/>
        <v>3.8888888888888888</v>
      </c>
      <c r="K114">
        <v>70.3</v>
      </c>
      <c r="L114">
        <v>0</v>
      </c>
    </row>
    <row r="115" spans="1:12" outlineLevel="2" x14ac:dyDescent="0.25">
      <c r="B115" s="6" t="s">
        <v>150</v>
      </c>
      <c r="L115">
        <f>SUBTOTAL(9,L101:L114)</f>
        <v>4.2</v>
      </c>
    </row>
    <row r="116" spans="1:12" outlineLevel="1" x14ac:dyDescent="0.25">
      <c r="B116" s="6" t="s">
        <v>151</v>
      </c>
      <c r="C116">
        <f>SUBTOTAL(1,C101:C114)</f>
        <v>27.25714285714286</v>
      </c>
      <c r="D116">
        <f>SUBTOTAL(1,D101:D114)</f>
        <v>12.007142857142854</v>
      </c>
      <c r="E116">
        <f t="shared" ref="E116:E129" si="13">AVERAGE(C116:D116)</f>
        <v>19.632142857142856</v>
      </c>
      <c r="F116">
        <f>SUBTOTAL(1,F101:F114)</f>
        <v>85.928571428571431</v>
      </c>
      <c r="G116">
        <f>SUBTOTAL(1,G101:G114)</f>
        <v>36.285714285714285</v>
      </c>
      <c r="H116">
        <f t="shared" si="10"/>
        <v>61.107142857142861</v>
      </c>
      <c r="I116">
        <f>SUBTOTAL(1,I101:I114)</f>
        <v>11.892857142857144</v>
      </c>
      <c r="J116">
        <f t="shared" si="9"/>
        <v>3.3035714285714288</v>
      </c>
    </row>
    <row r="117" spans="1:12" outlineLevel="3" x14ac:dyDescent="0.25">
      <c r="A117" t="s">
        <v>115</v>
      </c>
      <c r="B117" s="5">
        <v>8</v>
      </c>
      <c r="C117">
        <v>21.3</v>
      </c>
      <c r="D117">
        <v>16.100000000000001</v>
      </c>
      <c r="E117">
        <f t="shared" si="13"/>
        <v>18.700000000000003</v>
      </c>
      <c r="F117">
        <v>95</v>
      </c>
      <c r="G117">
        <v>67</v>
      </c>
      <c r="H117">
        <f t="shared" si="10"/>
        <v>81</v>
      </c>
      <c r="I117">
        <v>12.8</v>
      </c>
      <c r="J117">
        <f t="shared" si="9"/>
        <v>3.5555555555555554</v>
      </c>
      <c r="K117">
        <v>90.6</v>
      </c>
      <c r="L117">
        <v>16.8</v>
      </c>
    </row>
    <row r="118" spans="1:12" outlineLevel="3" x14ac:dyDescent="0.25">
      <c r="A118" t="s">
        <v>116</v>
      </c>
      <c r="B118" s="5">
        <v>8</v>
      </c>
      <c r="C118">
        <v>29.2</v>
      </c>
      <c r="D118">
        <v>17</v>
      </c>
      <c r="E118">
        <f t="shared" si="13"/>
        <v>23.1</v>
      </c>
      <c r="F118">
        <v>94</v>
      </c>
      <c r="G118">
        <v>45</v>
      </c>
      <c r="H118">
        <f t="shared" si="10"/>
        <v>69.5</v>
      </c>
      <c r="I118">
        <v>10.9</v>
      </c>
      <c r="J118">
        <f t="shared" si="9"/>
        <v>3.0277777777777777</v>
      </c>
      <c r="K118">
        <v>210.3</v>
      </c>
      <c r="L118">
        <v>11</v>
      </c>
    </row>
    <row r="119" spans="1:12" outlineLevel="3" x14ac:dyDescent="0.25">
      <c r="A119" t="s">
        <v>117</v>
      </c>
      <c r="B119" s="5">
        <v>8</v>
      </c>
      <c r="C119">
        <v>27.5</v>
      </c>
      <c r="D119">
        <v>13.8</v>
      </c>
      <c r="E119">
        <f t="shared" si="13"/>
        <v>20.65</v>
      </c>
      <c r="F119">
        <v>96</v>
      </c>
      <c r="G119">
        <v>37</v>
      </c>
      <c r="H119">
        <f t="shared" si="10"/>
        <v>66.5</v>
      </c>
      <c r="I119">
        <v>7.3</v>
      </c>
      <c r="J119">
        <f t="shared" si="9"/>
        <v>2.0277777777777777</v>
      </c>
      <c r="K119">
        <v>210.6</v>
      </c>
      <c r="L119">
        <v>0.2</v>
      </c>
    </row>
    <row r="120" spans="1:12" outlineLevel="3" x14ac:dyDescent="0.25">
      <c r="A120" t="s">
        <v>118</v>
      </c>
      <c r="B120" s="5">
        <v>8</v>
      </c>
      <c r="C120">
        <v>26.2</v>
      </c>
      <c r="D120">
        <v>12.6</v>
      </c>
      <c r="E120">
        <f t="shared" si="13"/>
        <v>19.399999999999999</v>
      </c>
      <c r="F120">
        <v>94</v>
      </c>
      <c r="G120">
        <v>57</v>
      </c>
      <c r="H120">
        <f t="shared" si="10"/>
        <v>75.5</v>
      </c>
      <c r="I120">
        <v>15.7</v>
      </c>
      <c r="J120">
        <f t="shared" si="9"/>
        <v>4.3611111111111107</v>
      </c>
      <c r="K120">
        <v>115.4</v>
      </c>
      <c r="L120">
        <v>23.6</v>
      </c>
    </row>
    <row r="121" spans="1:12" outlineLevel="3" x14ac:dyDescent="0.25">
      <c r="A121" t="s">
        <v>119</v>
      </c>
      <c r="B121" s="5">
        <v>8</v>
      </c>
      <c r="C121">
        <v>26.3</v>
      </c>
      <c r="D121">
        <v>14.6</v>
      </c>
      <c r="E121">
        <f t="shared" si="13"/>
        <v>20.45</v>
      </c>
      <c r="F121">
        <v>93</v>
      </c>
      <c r="G121">
        <v>58</v>
      </c>
      <c r="H121">
        <f t="shared" si="10"/>
        <v>75.5</v>
      </c>
      <c r="I121">
        <v>18.2</v>
      </c>
      <c r="J121">
        <f t="shared" si="9"/>
        <v>5.0555555555555554</v>
      </c>
      <c r="K121">
        <v>97.3</v>
      </c>
      <c r="L121">
        <v>5.8</v>
      </c>
    </row>
    <row r="122" spans="1:12" outlineLevel="3" x14ac:dyDescent="0.25">
      <c r="A122" t="s">
        <v>120</v>
      </c>
      <c r="B122" s="5">
        <v>8</v>
      </c>
      <c r="C122">
        <v>27.3</v>
      </c>
      <c r="D122">
        <v>12.3</v>
      </c>
      <c r="E122">
        <f t="shared" si="13"/>
        <v>19.8</v>
      </c>
      <c r="F122">
        <v>93</v>
      </c>
      <c r="G122">
        <v>24</v>
      </c>
      <c r="H122">
        <f t="shared" si="10"/>
        <v>58.5</v>
      </c>
      <c r="I122">
        <v>8.6</v>
      </c>
      <c r="J122">
        <f t="shared" si="9"/>
        <v>2.3888888888888888</v>
      </c>
      <c r="K122">
        <v>218.1</v>
      </c>
      <c r="L122">
        <v>0</v>
      </c>
    </row>
    <row r="123" spans="1:12" outlineLevel="3" x14ac:dyDescent="0.25">
      <c r="A123" t="s">
        <v>121</v>
      </c>
      <c r="B123" s="5">
        <v>8</v>
      </c>
      <c r="C123">
        <v>33.1</v>
      </c>
      <c r="D123">
        <v>9.9</v>
      </c>
      <c r="E123">
        <f t="shared" si="13"/>
        <v>21.5</v>
      </c>
      <c r="F123">
        <v>84</v>
      </c>
      <c r="G123">
        <v>17</v>
      </c>
      <c r="H123">
        <f t="shared" si="10"/>
        <v>50.5</v>
      </c>
      <c r="I123">
        <v>11.8</v>
      </c>
      <c r="J123">
        <f t="shared" si="9"/>
        <v>3.2777777777777777</v>
      </c>
      <c r="K123">
        <v>102.4</v>
      </c>
      <c r="L123">
        <v>0</v>
      </c>
    </row>
    <row r="124" spans="1:12" outlineLevel="3" x14ac:dyDescent="0.25">
      <c r="A124" t="s">
        <v>122</v>
      </c>
      <c r="B124" s="5">
        <v>8</v>
      </c>
      <c r="C124">
        <v>30.6</v>
      </c>
      <c r="D124">
        <v>15.8</v>
      </c>
      <c r="E124">
        <f t="shared" si="13"/>
        <v>23.200000000000003</v>
      </c>
      <c r="F124">
        <v>73</v>
      </c>
      <c r="G124">
        <v>19</v>
      </c>
      <c r="H124">
        <f t="shared" si="10"/>
        <v>46</v>
      </c>
      <c r="I124">
        <v>11.5</v>
      </c>
      <c r="J124">
        <f t="shared" si="9"/>
        <v>3.1944444444444446</v>
      </c>
      <c r="K124">
        <v>238.9</v>
      </c>
      <c r="L124">
        <v>0</v>
      </c>
    </row>
    <row r="125" spans="1:12" outlineLevel="3" x14ac:dyDescent="0.25">
      <c r="A125" t="s">
        <v>123</v>
      </c>
      <c r="B125" s="5">
        <v>8</v>
      </c>
      <c r="C125">
        <v>29.4</v>
      </c>
      <c r="D125">
        <v>11.4</v>
      </c>
      <c r="E125">
        <f t="shared" si="13"/>
        <v>20.399999999999999</v>
      </c>
      <c r="F125">
        <v>76</v>
      </c>
      <c r="G125">
        <v>27</v>
      </c>
      <c r="H125">
        <f t="shared" si="10"/>
        <v>51.5</v>
      </c>
      <c r="I125">
        <v>10</v>
      </c>
      <c r="J125">
        <f t="shared" si="9"/>
        <v>2.7777777777777777</v>
      </c>
      <c r="K125">
        <v>224.8</v>
      </c>
      <c r="L125">
        <v>0</v>
      </c>
    </row>
    <row r="126" spans="1:12" outlineLevel="3" x14ac:dyDescent="0.25">
      <c r="A126" t="s">
        <v>124</v>
      </c>
      <c r="B126" s="5">
        <v>8</v>
      </c>
      <c r="C126">
        <v>29.9</v>
      </c>
      <c r="D126">
        <v>12.5</v>
      </c>
      <c r="E126">
        <f t="shared" si="13"/>
        <v>21.2</v>
      </c>
      <c r="F126">
        <v>82</v>
      </c>
      <c r="G126">
        <v>30</v>
      </c>
      <c r="H126">
        <f t="shared" si="10"/>
        <v>56</v>
      </c>
      <c r="I126">
        <v>12</v>
      </c>
      <c r="J126">
        <f t="shared" si="9"/>
        <v>3.3333333333333335</v>
      </c>
      <c r="K126">
        <v>135.6</v>
      </c>
      <c r="L126">
        <v>0</v>
      </c>
    </row>
    <row r="127" spans="1:12" outlineLevel="3" x14ac:dyDescent="0.25">
      <c r="A127" t="s">
        <v>125</v>
      </c>
      <c r="B127" s="5">
        <v>8</v>
      </c>
      <c r="C127">
        <v>31.3</v>
      </c>
      <c r="D127">
        <v>13.2</v>
      </c>
      <c r="E127">
        <f t="shared" si="13"/>
        <v>22.25</v>
      </c>
      <c r="F127">
        <v>81</v>
      </c>
      <c r="G127">
        <v>26</v>
      </c>
      <c r="H127">
        <f t="shared" si="10"/>
        <v>53.5</v>
      </c>
      <c r="I127">
        <v>12.6</v>
      </c>
      <c r="J127">
        <f t="shared" si="9"/>
        <v>3.5</v>
      </c>
      <c r="K127">
        <v>127.8</v>
      </c>
      <c r="L127">
        <v>0</v>
      </c>
    </row>
    <row r="128" spans="1:12" outlineLevel="3" x14ac:dyDescent="0.25">
      <c r="A128" t="s">
        <v>126</v>
      </c>
      <c r="B128" s="5">
        <v>8</v>
      </c>
      <c r="C128">
        <v>32</v>
      </c>
      <c r="D128">
        <v>11.8</v>
      </c>
      <c r="E128">
        <f t="shared" si="13"/>
        <v>21.9</v>
      </c>
      <c r="F128">
        <v>83</v>
      </c>
      <c r="G128">
        <v>29</v>
      </c>
      <c r="H128">
        <f t="shared" si="10"/>
        <v>56</v>
      </c>
      <c r="I128">
        <v>8</v>
      </c>
      <c r="J128">
        <f t="shared" si="9"/>
        <v>2.2222222222222223</v>
      </c>
      <c r="K128">
        <v>148.80000000000001</v>
      </c>
      <c r="L128">
        <v>0</v>
      </c>
    </row>
    <row r="129" spans="1:12" outlineLevel="3" x14ac:dyDescent="0.25">
      <c r="A129" t="s">
        <v>127</v>
      </c>
      <c r="B129" s="5">
        <v>8</v>
      </c>
      <c r="C129">
        <v>36</v>
      </c>
      <c r="D129">
        <v>14.9</v>
      </c>
      <c r="E129">
        <f t="shared" si="13"/>
        <v>25.45</v>
      </c>
      <c r="F129">
        <v>83</v>
      </c>
      <c r="G129">
        <v>18</v>
      </c>
      <c r="H129">
        <f t="shared" si="10"/>
        <v>50.5</v>
      </c>
      <c r="I129">
        <v>19.600000000000001</v>
      </c>
      <c r="J129">
        <f t="shared" si="9"/>
        <v>5.4444444444444446</v>
      </c>
      <c r="K129">
        <v>217.6</v>
      </c>
      <c r="L129">
        <v>0</v>
      </c>
    </row>
    <row r="130" spans="1:12" outlineLevel="2" x14ac:dyDescent="0.25">
      <c r="B130" s="6" t="s">
        <v>152</v>
      </c>
      <c r="L130">
        <f>SUBTOTAL(9,L117:L129)</f>
        <v>57.4</v>
      </c>
    </row>
    <row r="131" spans="1:12" outlineLevel="1" x14ac:dyDescent="0.25">
      <c r="B131" s="6" t="s">
        <v>153</v>
      </c>
      <c r="C131">
        <f t="shared" ref="C131:I131" si="14">SUBTOTAL(1,C117:C129)</f>
        <v>29.238461538461539</v>
      </c>
      <c r="D131">
        <f t="shared" si="14"/>
        <v>13.530769230769231</v>
      </c>
      <c r="E131">
        <f t="shared" si="14"/>
        <v>21.384615384615383</v>
      </c>
      <c r="F131">
        <f t="shared" si="14"/>
        <v>86.692307692307693</v>
      </c>
      <c r="G131">
        <f t="shared" si="14"/>
        <v>34.92307692307692</v>
      </c>
      <c r="H131">
        <f t="shared" si="14"/>
        <v>60.807692307692307</v>
      </c>
      <c r="I131">
        <f t="shared" si="14"/>
        <v>12.23076923076923</v>
      </c>
      <c r="J131">
        <f t="shared" ref="J131" si="15">+I131*10/36</f>
        <v>3.3974358974358969</v>
      </c>
    </row>
    <row r="132" spans="1:12" x14ac:dyDescent="0.25">
      <c r="B132" s="6" t="s">
        <v>131</v>
      </c>
      <c r="L132">
        <f>SUBTOTAL(9,L2:L129)</f>
        <v>132.20000000000005</v>
      </c>
    </row>
    <row r="133" spans="1:12" x14ac:dyDescent="0.25">
      <c r="B133" s="6" t="s">
        <v>130</v>
      </c>
      <c r="C133">
        <f>SUBTOTAL(1,C2:C129)</f>
        <v>24.569298245614036</v>
      </c>
      <c r="D133">
        <f>SUBTOTAL(1,D2:D129)</f>
        <v>8.402631578947366</v>
      </c>
      <c r="F133">
        <f>SUBTOTAL(1,F2:F129)</f>
        <v>85.701754385964918</v>
      </c>
      <c r="G133">
        <f>SUBTOTAL(1,G2:G129)</f>
        <v>36.745614035087719</v>
      </c>
      <c r="H133">
        <f>SUBTOTAL(1,H2:H129)</f>
        <v>61.119570905285194</v>
      </c>
      <c r="I133">
        <f>SUBTOTAL(1,I2:I129)</f>
        <v>11.178070175438597</v>
      </c>
      <c r="J133">
        <f>SUBTOTAL(1,J2:J129)</f>
        <v>3.1029574802302085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opLeftCell="B1" workbookViewId="0">
      <pane ySplit="1" topLeftCell="A2" activePane="bottomLeft" state="frozen"/>
      <selection activeCell="B1" sqref="B1"/>
      <selection pane="bottomLeft" activeCell="R24" sqref="R24"/>
    </sheetView>
  </sheetViews>
  <sheetFormatPr defaultRowHeight="15" outlineLevelRow="4" x14ac:dyDescent="0.25"/>
  <cols>
    <col min="1" max="1" width="10.7109375" style="1" bestFit="1" customWidth="1"/>
    <col min="2" max="3" width="9.140625" style="1"/>
    <col min="4" max="4" width="13.7109375" style="1" bestFit="1" customWidth="1"/>
    <col min="5" max="5" width="13.5703125" style="1" bestFit="1" customWidth="1"/>
    <col min="6" max="14" width="9.140625" style="1"/>
    <col min="15" max="15" width="28" bestFit="1" customWidth="1"/>
  </cols>
  <sheetData>
    <row r="1" spans="1:25" x14ac:dyDescent="0.25">
      <c r="A1" s="1" t="s">
        <v>154</v>
      </c>
      <c r="B1" s="1" t="s">
        <v>1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</row>
    <row r="2" spans="1:25" outlineLevel="4" x14ac:dyDescent="0.25">
      <c r="A2" s="2">
        <v>43999</v>
      </c>
      <c r="B2" s="1">
        <v>1</v>
      </c>
      <c r="C2" s="1">
        <v>3.6</v>
      </c>
      <c r="D2" s="1">
        <v>21.7</v>
      </c>
      <c r="E2" s="1">
        <f>AVERAGE(C2:D2)</f>
        <v>12.65</v>
      </c>
      <c r="F2" s="1">
        <v>2.8</v>
      </c>
      <c r="G2" s="1">
        <v>0.77777777800000003</v>
      </c>
      <c r="H2" s="1">
        <v>21</v>
      </c>
      <c r="I2" s="1" t="s">
        <v>166</v>
      </c>
      <c r="J2" s="1">
        <v>0</v>
      </c>
      <c r="K2" s="1">
        <v>28</v>
      </c>
      <c r="L2" s="1">
        <v>91</v>
      </c>
      <c r="M2" s="1">
        <f>AVERAGE(K2:L2)</f>
        <v>59.5</v>
      </c>
    </row>
    <row r="3" spans="1:25" outlineLevel="4" x14ac:dyDescent="0.25">
      <c r="A3" s="2">
        <v>44000</v>
      </c>
      <c r="B3" s="1">
        <v>1</v>
      </c>
      <c r="C3" s="1">
        <v>6</v>
      </c>
      <c r="D3" s="1">
        <v>22.1</v>
      </c>
      <c r="E3" s="1">
        <f t="shared" ref="E3:E65" si="0">AVERAGE(C3:D3)</f>
        <v>14.05</v>
      </c>
      <c r="F3" s="1">
        <v>8.9</v>
      </c>
      <c r="G3" s="1">
        <v>2.4722222220000001</v>
      </c>
      <c r="H3" s="1">
        <v>34</v>
      </c>
      <c r="I3" s="1" t="s">
        <v>166</v>
      </c>
      <c r="J3" s="1">
        <v>0</v>
      </c>
      <c r="K3" s="1">
        <v>40</v>
      </c>
      <c r="L3" s="1">
        <v>87</v>
      </c>
      <c r="M3" s="1">
        <f t="shared" ref="M3:M65" si="1">AVERAGE(K3:L3)</f>
        <v>63.5</v>
      </c>
    </row>
    <row r="4" spans="1:25" outlineLevel="4" x14ac:dyDescent="0.25">
      <c r="A4" s="2">
        <v>44001</v>
      </c>
      <c r="B4" s="1">
        <v>1</v>
      </c>
      <c r="C4" s="1">
        <v>7.6</v>
      </c>
      <c r="D4" s="1">
        <v>22.1</v>
      </c>
      <c r="E4" s="1">
        <f t="shared" si="0"/>
        <v>14.850000000000001</v>
      </c>
      <c r="F4" s="1">
        <v>7.7</v>
      </c>
      <c r="G4" s="1">
        <v>2.138888889</v>
      </c>
      <c r="H4" s="1">
        <v>27</v>
      </c>
      <c r="I4" s="1" t="s">
        <v>166</v>
      </c>
      <c r="J4" s="1">
        <v>0</v>
      </c>
      <c r="K4" s="1">
        <v>32</v>
      </c>
      <c r="L4" s="1">
        <v>86</v>
      </c>
      <c r="M4" s="1">
        <f t="shared" si="1"/>
        <v>59</v>
      </c>
    </row>
    <row r="5" spans="1:25" outlineLevel="4" x14ac:dyDescent="0.25">
      <c r="A5" s="2">
        <v>44002</v>
      </c>
      <c r="B5" s="1">
        <v>1</v>
      </c>
      <c r="C5" s="1">
        <v>8.9</v>
      </c>
      <c r="D5" s="1">
        <v>21.7</v>
      </c>
      <c r="E5" s="1">
        <f t="shared" si="0"/>
        <v>15.3</v>
      </c>
      <c r="F5" s="1">
        <v>6</v>
      </c>
      <c r="G5" s="1">
        <v>1.6666666670000001</v>
      </c>
      <c r="H5" s="1">
        <v>27</v>
      </c>
      <c r="I5" s="1" t="s">
        <v>167</v>
      </c>
      <c r="J5" s="1">
        <v>0</v>
      </c>
      <c r="K5" s="1">
        <v>34</v>
      </c>
      <c r="L5" s="1">
        <v>85</v>
      </c>
      <c r="M5" s="1">
        <f t="shared" si="1"/>
        <v>59.5</v>
      </c>
    </row>
    <row r="6" spans="1:25" outlineLevel="4" x14ac:dyDescent="0.25">
      <c r="A6" s="2">
        <v>44003</v>
      </c>
      <c r="B6" s="1">
        <v>1</v>
      </c>
      <c r="C6" s="1">
        <v>8.1</v>
      </c>
      <c r="D6" s="1">
        <v>21.8</v>
      </c>
      <c r="E6" s="1">
        <f t="shared" si="0"/>
        <v>14.95</v>
      </c>
      <c r="F6" s="1">
        <v>9.8000000000000007</v>
      </c>
      <c r="G6" s="1">
        <v>2.7222222220000001</v>
      </c>
      <c r="H6" s="1">
        <v>45</v>
      </c>
      <c r="I6" s="1" t="s">
        <v>168</v>
      </c>
      <c r="J6" s="1">
        <v>0</v>
      </c>
      <c r="K6" s="1">
        <v>43</v>
      </c>
      <c r="L6" s="1">
        <v>79</v>
      </c>
      <c r="M6" s="1">
        <f t="shared" si="1"/>
        <v>61</v>
      </c>
    </row>
    <row r="7" spans="1:25" outlineLevel="4" x14ac:dyDescent="0.25">
      <c r="A7" s="2">
        <v>44004</v>
      </c>
      <c r="B7" s="1">
        <v>1</v>
      </c>
      <c r="C7" s="1">
        <v>3</v>
      </c>
      <c r="D7" s="1">
        <v>17.100000000000001</v>
      </c>
      <c r="E7" s="1">
        <f t="shared" si="0"/>
        <v>10.050000000000001</v>
      </c>
      <c r="F7" s="1">
        <v>7.4</v>
      </c>
      <c r="G7" s="1">
        <v>2.0555555559999998</v>
      </c>
      <c r="H7" s="1">
        <v>31</v>
      </c>
      <c r="I7" s="1" t="s">
        <v>168</v>
      </c>
      <c r="J7" s="1">
        <v>1</v>
      </c>
      <c r="K7" s="1">
        <v>32</v>
      </c>
      <c r="L7" s="1">
        <v>75</v>
      </c>
      <c r="M7" s="1">
        <f t="shared" si="1"/>
        <v>53.5</v>
      </c>
    </row>
    <row r="8" spans="1:25" outlineLevel="4" x14ac:dyDescent="0.25">
      <c r="A8" s="2">
        <v>44005</v>
      </c>
      <c r="B8" s="1">
        <v>1</v>
      </c>
      <c r="C8" s="1">
        <v>3</v>
      </c>
      <c r="D8" s="1">
        <v>16.399999999999999</v>
      </c>
      <c r="E8" s="1">
        <f t="shared" si="0"/>
        <v>9.6999999999999993</v>
      </c>
      <c r="F8" s="1">
        <v>7.7</v>
      </c>
      <c r="G8" s="1">
        <v>2.138888889</v>
      </c>
      <c r="H8" s="1">
        <v>34</v>
      </c>
      <c r="I8" s="1" t="s">
        <v>169</v>
      </c>
      <c r="J8" s="1">
        <v>0</v>
      </c>
      <c r="K8" s="1">
        <v>37</v>
      </c>
      <c r="L8" s="1">
        <v>78</v>
      </c>
      <c r="M8" s="1">
        <f t="shared" si="1"/>
        <v>57.5</v>
      </c>
    </row>
    <row r="9" spans="1:25" outlineLevel="4" x14ac:dyDescent="0.25">
      <c r="A9" s="2">
        <v>44006</v>
      </c>
      <c r="B9" s="1">
        <v>1</v>
      </c>
      <c r="C9" s="1">
        <v>0.9</v>
      </c>
      <c r="D9" s="1">
        <v>16.100000000000001</v>
      </c>
      <c r="E9" s="1">
        <f t="shared" si="0"/>
        <v>8.5</v>
      </c>
      <c r="F9" s="1">
        <v>5</v>
      </c>
      <c r="G9" s="1">
        <v>1.388888889</v>
      </c>
      <c r="H9" s="1">
        <v>29</v>
      </c>
      <c r="I9" s="1" t="s">
        <v>169</v>
      </c>
      <c r="J9" s="1">
        <v>0</v>
      </c>
      <c r="K9" s="1">
        <v>41</v>
      </c>
      <c r="L9" s="1">
        <v>86</v>
      </c>
      <c r="M9" s="1">
        <f t="shared" si="1"/>
        <v>63.5</v>
      </c>
      <c r="O9" s="8" t="s">
        <v>132</v>
      </c>
      <c r="P9" s="8" t="s">
        <v>133</v>
      </c>
      <c r="Q9" s="8"/>
      <c r="R9" s="8"/>
      <c r="S9" s="8"/>
      <c r="T9" s="8"/>
      <c r="U9" s="8"/>
      <c r="V9" s="8"/>
      <c r="W9" s="8"/>
      <c r="X9" s="8"/>
      <c r="Y9" s="8"/>
    </row>
    <row r="10" spans="1:25" outlineLevel="4" x14ac:dyDescent="0.25">
      <c r="A10" s="2">
        <v>44007</v>
      </c>
      <c r="B10" s="1">
        <v>1</v>
      </c>
      <c r="C10" s="1">
        <v>0</v>
      </c>
      <c r="D10" s="1">
        <v>14.3</v>
      </c>
      <c r="E10" s="1">
        <f t="shared" si="0"/>
        <v>7.15</v>
      </c>
      <c r="F10" s="1">
        <v>5.5</v>
      </c>
      <c r="G10" s="1">
        <v>1.5277777779999999</v>
      </c>
      <c r="H10" s="1">
        <v>29</v>
      </c>
      <c r="I10" s="1" t="s">
        <v>170</v>
      </c>
      <c r="J10" s="1">
        <v>0</v>
      </c>
      <c r="K10" s="1">
        <v>58</v>
      </c>
      <c r="L10" s="1">
        <v>88</v>
      </c>
      <c r="M10" s="1">
        <f t="shared" si="1"/>
        <v>73</v>
      </c>
      <c r="O10" s="8"/>
      <c r="P10" s="9">
        <v>1</v>
      </c>
      <c r="Q10" s="9">
        <v>2</v>
      </c>
      <c r="R10" s="9">
        <v>3</v>
      </c>
      <c r="S10" s="9">
        <v>4</v>
      </c>
      <c r="T10" s="9">
        <v>5</v>
      </c>
      <c r="U10" s="9">
        <v>6</v>
      </c>
      <c r="V10" s="9">
        <v>7</v>
      </c>
      <c r="W10" s="9">
        <v>8</v>
      </c>
      <c r="X10" s="9">
        <v>9</v>
      </c>
      <c r="Y10" s="9">
        <v>10</v>
      </c>
    </row>
    <row r="11" spans="1:25" outlineLevel="4" x14ac:dyDescent="0.25">
      <c r="A11" s="2">
        <v>44008</v>
      </c>
      <c r="B11" s="1">
        <v>1</v>
      </c>
      <c r="C11" s="1">
        <v>0.1</v>
      </c>
      <c r="D11" s="1">
        <v>16.100000000000001</v>
      </c>
      <c r="E11" s="1">
        <f t="shared" si="0"/>
        <v>8.1000000000000014</v>
      </c>
      <c r="F11" s="1">
        <v>3.1</v>
      </c>
      <c r="G11" s="1">
        <v>0.86111111100000004</v>
      </c>
      <c r="H11" s="1">
        <v>18</v>
      </c>
      <c r="I11" s="1" t="s">
        <v>169</v>
      </c>
      <c r="J11" s="1">
        <v>0</v>
      </c>
      <c r="K11" s="1">
        <v>40</v>
      </c>
      <c r="L11" s="1">
        <v>89</v>
      </c>
      <c r="M11" s="1">
        <f t="shared" si="1"/>
        <v>64.5</v>
      </c>
      <c r="O11" s="10" t="s">
        <v>134</v>
      </c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outlineLevel="4" x14ac:dyDescent="0.25">
      <c r="A12" s="2">
        <v>44009</v>
      </c>
      <c r="B12" s="1">
        <v>1</v>
      </c>
      <c r="C12" s="1">
        <v>0</v>
      </c>
      <c r="D12" s="1">
        <v>20.8</v>
      </c>
      <c r="E12" s="1">
        <f t="shared" si="0"/>
        <v>10.4</v>
      </c>
      <c r="F12" s="1">
        <v>2.4</v>
      </c>
      <c r="G12" s="1">
        <v>0.66666666699999999</v>
      </c>
      <c r="H12" s="1">
        <v>16</v>
      </c>
      <c r="I12" s="1" t="s">
        <v>167</v>
      </c>
      <c r="J12" s="1">
        <v>0</v>
      </c>
      <c r="K12" s="1">
        <v>31</v>
      </c>
      <c r="L12" s="1">
        <v>82</v>
      </c>
      <c r="M12" s="1">
        <f t="shared" si="1"/>
        <v>56.5</v>
      </c>
      <c r="O12" s="9" t="s">
        <v>135</v>
      </c>
      <c r="P12" s="9">
        <v>1</v>
      </c>
      <c r="Q12" s="9">
        <v>1.4</v>
      </c>
      <c r="R12" s="9">
        <v>5.4</v>
      </c>
      <c r="S12" s="9">
        <v>17.399999999999999</v>
      </c>
      <c r="T12" s="9">
        <v>11.2</v>
      </c>
      <c r="U12" s="9">
        <v>0</v>
      </c>
      <c r="V12" s="9">
        <v>3.2</v>
      </c>
      <c r="W12" s="9">
        <v>1.6</v>
      </c>
      <c r="X12" s="9">
        <v>25.6</v>
      </c>
      <c r="Y12" s="9">
        <v>19.8</v>
      </c>
    </row>
    <row r="13" spans="1:25" outlineLevel="4" x14ac:dyDescent="0.25">
      <c r="A13" s="2">
        <v>44010</v>
      </c>
      <c r="B13" s="1">
        <v>1</v>
      </c>
      <c r="C13" s="1">
        <v>3.9</v>
      </c>
      <c r="D13" s="1">
        <v>22</v>
      </c>
      <c r="E13" s="1">
        <f t="shared" si="0"/>
        <v>12.95</v>
      </c>
      <c r="F13" s="1">
        <v>2.8</v>
      </c>
      <c r="G13" s="1">
        <v>0.77777777800000003</v>
      </c>
      <c r="H13" s="1">
        <v>16</v>
      </c>
      <c r="I13" s="1" t="s">
        <v>171</v>
      </c>
      <c r="J13" s="1">
        <v>0</v>
      </c>
      <c r="K13" s="1">
        <v>26</v>
      </c>
      <c r="L13" s="1">
        <v>82</v>
      </c>
      <c r="M13" s="1">
        <f t="shared" si="1"/>
        <v>54</v>
      </c>
      <c r="O13" s="9" t="s">
        <v>136</v>
      </c>
      <c r="P13" s="9">
        <v>11.9</v>
      </c>
      <c r="Q13" s="9">
        <v>10.5</v>
      </c>
      <c r="R13" s="9">
        <v>12.1</v>
      </c>
      <c r="S13" s="9">
        <v>12.9</v>
      </c>
      <c r="T13" s="9">
        <v>12</v>
      </c>
      <c r="U13" s="9">
        <v>16.600000000000001</v>
      </c>
      <c r="V13" s="9">
        <v>19.3</v>
      </c>
      <c r="W13" s="9">
        <v>19</v>
      </c>
      <c r="X13" s="9">
        <v>20.5</v>
      </c>
      <c r="Y13" s="9">
        <v>21.7</v>
      </c>
    </row>
    <row r="14" spans="1:25" outlineLevel="4" x14ac:dyDescent="0.25">
      <c r="A14" s="2">
        <v>44011</v>
      </c>
      <c r="B14" s="1">
        <v>1</v>
      </c>
      <c r="C14" s="1">
        <v>2.4</v>
      </c>
      <c r="D14" s="1">
        <v>21.1</v>
      </c>
      <c r="E14" s="1">
        <f t="shared" si="0"/>
        <v>11.75</v>
      </c>
      <c r="F14" s="1">
        <v>3.8</v>
      </c>
      <c r="G14" s="1">
        <v>1.0555555560000001</v>
      </c>
      <c r="H14" s="1">
        <v>24</v>
      </c>
      <c r="I14" s="1" t="s">
        <v>166</v>
      </c>
      <c r="J14" s="1">
        <v>0</v>
      </c>
      <c r="K14" s="1">
        <v>23</v>
      </c>
      <c r="L14" s="1">
        <v>91</v>
      </c>
      <c r="M14" s="1">
        <f t="shared" si="1"/>
        <v>57</v>
      </c>
      <c r="O14" s="9" t="s">
        <v>138</v>
      </c>
      <c r="P14" s="9">
        <v>1.5</v>
      </c>
      <c r="Q14" s="9">
        <v>1.7</v>
      </c>
      <c r="R14" s="9">
        <v>1.6</v>
      </c>
      <c r="S14" s="9">
        <v>1.7</v>
      </c>
      <c r="T14" s="9">
        <v>2.1</v>
      </c>
      <c r="U14" s="9">
        <v>1.7</v>
      </c>
      <c r="V14" s="9">
        <v>2.2000000000000002</v>
      </c>
      <c r="W14" s="9">
        <v>2.2999999999999998</v>
      </c>
      <c r="X14" s="9">
        <v>2.2000000000000002</v>
      </c>
      <c r="Y14" s="9">
        <v>2.8</v>
      </c>
    </row>
    <row r="15" spans="1:25" outlineLevel="4" x14ac:dyDescent="0.25">
      <c r="A15" s="2">
        <v>44012</v>
      </c>
      <c r="B15" s="1">
        <v>1</v>
      </c>
      <c r="C15" s="1">
        <v>2.2000000000000002</v>
      </c>
      <c r="D15" s="1">
        <v>20.8</v>
      </c>
      <c r="E15" s="1">
        <f t="shared" si="0"/>
        <v>11.5</v>
      </c>
      <c r="F15" s="1">
        <v>2.7</v>
      </c>
      <c r="G15" s="1">
        <v>0.75</v>
      </c>
      <c r="H15" s="1">
        <v>16</v>
      </c>
      <c r="I15" s="1" t="s">
        <v>172</v>
      </c>
      <c r="J15" s="1">
        <v>0</v>
      </c>
      <c r="K15" s="1">
        <v>31</v>
      </c>
      <c r="L15" s="1">
        <v>78</v>
      </c>
      <c r="M15" s="1">
        <f t="shared" si="1"/>
        <v>54.5</v>
      </c>
      <c r="O15" s="9" t="s">
        <v>139</v>
      </c>
      <c r="P15" s="9">
        <v>85.9</v>
      </c>
      <c r="Q15" s="9">
        <v>60.8</v>
      </c>
      <c r="R15" s="9">
        <v>58.8</v>
      </c>
      <c r="S15" s="9">
        <v>55.9</v>
      </c>
      <c r="T15" s="9">
        <v>50.5</v>
      </c>
      <c r="U15" s="9">
        <v>47.1</v>
      </c>
      <c r="V15" s="9">
        <v>47.5</v>
      </c>
      <c r="W15" s="9">
        <v>39.1</v>
      </c>
      <c r="X15" s="9">
        <v>45.6</v>
      </c>
      <c r="Y15" s="9">
        <v>59.3</v>
      </c>
    </row>
    <row r="16" spans="1:25" outlineLevel="4" x14ac:dyDescent="0.25">
      <c r="A16" s="2">
        <v>44013</v>
      </c>
      <c r="B16" s="1">
        <v>1</v>
      </c>
      <c r="C16" s="1">
        <v>6.1</v>
      </c>
      <c r="D16" s="1">
        <v>22.2</v>
      </c>
      <c r="E16" s="1">
        <f t="shared" si="0"/>
        <v>14.149999999999999</v>
      </c>
      <c r="F16" s="1">
        <v>4.7</v>
      </c>
      <c r="G16" s="1">
        <v>1.3055555560000001</v>
      </c>
      <c r="H16" s="1">
        <v>23</v>
      </c>
      <c r="I16" s="1" t="s">
        <v>171</v>
      </c>
      <c r="J16" s="1">
        <v>0</v>
      </c>
      <c r="K16" s="1">
        <v>32</v>
      </c>
      <c r="L16" s="1">
        <v>73</v>
      </c>
      <c r="M16" s="1">
        <f t="shared" si="1"/>
        <v>52.5</v>
      </c>
      <c r="O16" s="12" t="s">
        <v>140</v>
      </c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outlineLevel="4" x14ac:dyDescent="0.25">
      <c r="A17" s="2">
        <v>44014</v>
      </c>
      <c r="B17" s="1">
        <v>1</v>
      </c>
      <c r="C17" s="1">
        <v>8</v>
      </c>
      <c r="D17" s="1">
        <v>23.3</v>
      </c>
      <c r="E17" s="1">
        <f t="shared" si="0"/>
        <v>15.65</v>
      </c>
      <c r="F17" s="1">
        <v>7.5</v>
      </c>
      <c r="G17" s="1">
        <v>2.0833333330000001</v>
      </c>
      <c r="H17" s="1">
        <v>27</v>
      </c>
      <c r="I17" s="1" t="s">
        <v>167</v>
      </c>
      <c r="J17" s="1">
        <v>0</v>
      </c>
      <c r="K17" s="1">
        <v>35</v>
      </c>
      <c r="L17" s="1">
        <v>73</v>
      </c>
      <c r="M17" s="1">
        <f t="shared" si="1"/>
        <v>54</v>
      </c>
      <c r="O17" s="9" t="s">
        <v>135</v>
      </c>
      <c r="P17" s="9">
        <v>27.6</v>
      </c>
      <c r="Q17" s="9">
        <v>20.8</v>
      </c>
      <c r="R17" s="9">
        <v>22</v>
      </c>
      <c r="S17" s="9">
        <v>0</v>
      </c>
      <c r="T17" s="9">
        <v>0.2</v>
      </c>
      <c r="U17" s="9">
        <v>0</v>
      </c>
      <c r="V17" s="9">
        <v>4.2</v>
      </c>
      <c r="W17" s="9">
        <v>57.4</v>
      </c>
      <c r="X17" s="9" t="s">
        <v>141</v>
      </c>
      <c r="Y17" s="9" t="s">
        <v>141</v>
      </c>
    </row>
    <row r="18" spans="1:25" outlineLevel="3" x14ac:dyDescent="0.25">
      <c r="A18" s="2"/>
      <c r="B18" s="3" t="s">
        <v>86</v>
      </c>
      <c r="E18" s="1">
        <f>SUBTOTAL(1,E2:E17)</f>
        <v>11.981250000000001</v>
      </c>
      <c r="G18" s="1">
        <f>SUBTOTAL(1,G2:G17)</f>
        <v>1.5243055556875003</v>
      </c>
      <c r="M18" s="1">
        <f>SUBTOTAL(1,M2:M17)</f>
        <v>58.9375</v>
      </c>
      <c r="O18" s="9" t="s">
        <v>136</v>
      </c>
      <c r="P18" s="9">
        <v>12.5</v>
      </c>
      <c r="Q18" s="9">
        <v>13.9</v>
      </c>
      <c r="R18" s="9">
        <v>11.8</v>
      </c>
      <c r="S18" s="9">
        <v>16.8</v>
      </c>
      <c r="T18" s="9">
        <v>18.5</v>
      </c>
      <c r="U18" s="9">
        <v>17.7</v>
      </c>
      <c r="V18" s="9">
        <v>19.600000000000001</v>
      </c>
      <c r="W18" s="9">
        <v>21.3</v>
      </c>
      <c r="X18" s="9" t="s">
        <v>141</v>
      </c>
      <c r="Y18" s="9" t="s">
        <v>141</v>
      </c>
    </row>
    <row r="19" spans="1:25" outlineLevel="2" x14ac:dyDescent="0.25">
      <c r="A19" s="2"/>
      <c r="B19" s="3" t="s">
        <v>85</v>
      </c>
      <c r="J19" s="1">
        <f>SUBTOTAL(9,J2:J17)</f>
        <v>1</v>
      </c>
      <c r="O19" s="9" t="s">
        <v>138</v>
      </c>
      <c r="P19" s="9">
        <v>2.9</v>
      </c>
      <c r="Q19" s="9">
        <v>2.5</v>
      </c>
      <c r="R19" s="9">
        <v>2.9</v>
      </c>
      <c r="S19" s="9">
        <v>3</v>
      </c>
      <c r="T19" s="9">
        <v>3.5</v>
      </c>
      <c r="U19" s="9">
        <v>3.1</v>
      </c>
      <c r="V19" s="9">
        <v>3.3</v>
      </c>
      <c r="W19" s="9">
        <v>3.3</v>
      </c>
      <c r="X19" s="9" t="s">
        <v>141</v>
      </c>
      <c r="Y19" s="9" t="s">
        <v>141</v>
      </c>
    </row>
    <row r="20" spans="1:25" outlineLevel="4" x14ac:dyDescent="0.25">
      <c r="A20" s="2">
        <v>44015</v>
      </c>
      <c r="B20" s="1">
        <v>2</v>
      </c>
      <c r="C20" s="1">
        <v>7.4</v>
      </c>
      <c r="D20" s="1">
        <v>24.6</v>
      </c>
      <c r="E20" s="1">
        <f t="shared" si="0"/>
        <v>16</v>
      </c>
      <c r="F20" s="1">
        <v>8.6999999999999993</v>
      </c>
      <c r="G20" s="1">
        <v>2.4166666669999999</v>
      </c>
      <c r="H20" s="1">
        <v>53</v>
      </c>
      <c r="I20" s="1" t="s">
        <v>173</v>
      </c>
      <c r="J20" s="1">
        <v>0</v>
      </c>
      <c r="K20" s="1">
        <v>32</v>
      </c>
      <c r="L20" s="1">
        <v>77</v>
      </c>
      <c r="M20" s="1">
        <f t="shared" si="1"/>
        <v>54.5</v>
      </c>
      <c r="O20" s="9" t="s">
        <v>139</v>
      </c>
      <c r="P20" s="9">
        <v>68.599999999999994</v>
      </c>
      <c r="Q20" s="9">
        <v>65.2</v>
      </c>
      <c r="R20" s="9">
        <v>58.5</v>
      </c>
      <c r="S20" s="9">
        <v>60.5</v>
      </c>
      <c r="T20" s="9">
        <v>58.3</v>
      </c>
      <c r="U20" s="9">
        <v>55.1</v>
      </c>
      <c r="V20" s="9">
        <v>61.1</v>
      </c>
      <c r="W20" s="9">
        <v>60.8</v>
      </c>
      <c r="X20" s="9" t="s">
        <v>141</v>
      </c>
      <c r="Y20" s="9" t="s">
        <v>141</v>
      </c>
    </row>
    <row r="21" spans="1:25" outlineLevel="4" x14ac:dyDescent="0.25">
      <c r="A21" s="2">
        <v>44016</v>
      </c>
      <c r="B21" s="1">
        <v>2</v>
      </c>
      <c r="C21" s="1">
        <v>1.1000000000000001</v>
      </c>
      <c r="D21" s="1">
        <v>15.1</v>
      </c>
      <c r="E21" s="1">
        <f t="shared" si="0"/>
        <v>8.1</v>
      </c>
      <c r="F21" s="1">
        <v>7.9</v>
      </c>
      <c r="G21" s="1">
        <v>2.1944444440000002</v>
      </c>
      <c r="H21" s="1">
        <v>37</v>
      </c>
      <c r="I21" s="1" t="s">
        <v>174</v>
      </c>
      <c r="J21" s="1">
        <v>0.2</v>
      </c>
      <c r="K21" s="1">
        <v>24</v>
      </c>
      <c r="L21" s="1">
        <v>78</v>
      </c>
      <c r="M21" s="1">
        <f t="shared" si="1"/>
        <v>51</v>
      </c>
    </row>
    <row r="22" spans="1:25" outlineLevel="4" x14ac:dyDescent="0.25">
      <c r="A22" s="2">
        <v>44017</v>
      </c>
      <c r="B22" s="1">
        <v>2</v>
      </c>
      <c r="C22" s="1">
        <v>-2.1</v>
      </c>
      <c r="D22" s="1">
        <v>14.2</v>
      </c>
      <c r="E22" s="1">
        <f t="shared" si="0"/>
        <v>6.05</v>
      </c>
      <c r="F22" s="1">
        <v>4.2</v>
      </c>
      <c r="G22" s="1">
        <v>1.1666666670000001</v>
      </c>
      <c r="H22" s="1">
        <v>21</v>
      </c>
      <c r="I22" s="1" t="s">
        <v>169</v>
      </c>
      <c r="J22" s="1">
        <v>0</v>
      </c>
      <c r="K22" s="1">
        <v>41</v>
      </c>
      <c r="L22" s="1">
        <v>78</v>
      </c>
      <c r="M22" s="1">
        <f t="shared" si="1"/>
        <v>59.5</v>
      </c>
    </row>
    <row r="23" spans="1:25" outlineLevel="4" x14ac:dyDescent="0.25">
      <c r="A23" s="2">
        <v>44018</v>
      </c>
      <c r="B23" s="1">
        <v>2</v>
      </c>
      <c r="C23" s="1">
        <v>-1.6</v>
      </c>
      <c r="D23" s="1">
        <v>16.399999999999999</v>
      </c>
      <c r="E23" s="1">
        <f t="shared" si="0"/>
        <v>7.3999999999999995</v>
      </c>
      <c r="F23" s="1">
        <v>2.1</v>
      </c>
      <c r="G23" s="1">
        <v>0.58333333300000001</v>
      </c>
      <c r="H23" s="1">
        <v>18</v>
      </c>
      <c r="I23" s="1" t="s">
        <v>172</v>
      </c>
      <c r="J23" s="1">
        <v>0</v>
      </c>
      <c r="K23" s="1">
        <v>37</v>
      </c>
      <c r="L23" s="1">
        <v>88</v>
      </c>
      <c r="M23" s="1">
        <f t="shared" si="1"/>
        <v>62.5</v>
      </c>
    </row>
    <row r="24" spans="1:25" outlineLevel="4" x14ac:dyDescent="0.25">
      <c r="A24" s="2">
        <v>44019</v>
      </c>
      <c r="B24" s="1">
        <v>2</v>
      </c>
      <c r="C24" s="1">
        <v>-1.1000000000000001</v>
      </c>
      <c r="D24" s="1">
        <v>20.3</v>
      </c>
      <c r="E24" s="1">
        <f t="shared" si="0"/>
        <v>9.6</v>
      </c>
      <c r="F24" s="1">
        <v>2.1</v>
      </c>
      <c r="G24" s="1">
        <v>0.58333333300000001</v>
      </c>
      <c r="H24" s="1">
        <v>19</v>
      </c>
      <c r="I24" s="1" t="s">
        <v>170</v>
      </c>
      <c r="J24" s="1">
        <v>0</v>
      </c>
      <c r="K24" s="1">
        <v>25</v>
      </c>
      <c r="L24" s="1">
        <v>76</v>
      </c>
      <c r="M24" s="1">
        <f t="shared" si="1"/>
        <v>50.5</v>
      </c>
    </row>
    <row r="25" spans="1:25" outlineLevel="4" x14ac:dyDescent="0.25">
      <c r="A25" s="2">
        <v>44020</v>
      </c>
      <c r="B25" s="1">
        <v>2</v>
      </c>
      <c r="C25" s="1">
        <v>1.6</v>
      </c>
      <c r="D25" s="1">
        <v>21.6</v>
      </c>
      <c r="E25" s="1">
        <f t="shared" si="0"/>
        <v>11.600000000000001</v>
      </c>
      <c r="F25" s="1">
        <v>3.6</v>
      </c>
      <c r="G25" s="1">
        <v>1</v>
      </c>
      <c r="H25" s="1">
        <v>18</v>
      </c>
      <c r="I25" s="1" t="s">
        <v>166</v>
      </c>
      <c r="J25" s="1">
        <v>0</v>
      </c>
      <c r="K25" s="1">
        <v>23</v>
      </c>
      <c r="L25" s="1">
        <v>78</v>
      </c>
      <c r="M25" s="1">
        <f t="shared" si="1"/>
        <v>50.5</v>
      </c>
    </row>
    <row r="26" spans="1:25" outlineLevel="4" x14ac:dyDescent="0.25">
      <c r="A26" s="2">
        <v>44021</v>
      </c>
      <c r="B26" s="1">
        <v>2</v>
      </c>
      <c r="C26" s="1">
        <v>2.4</v>
      </c>
      <c r="D26" s="1">
        <v>19.7</v>
      </c>
      <c r="E26" s="1">
        <f t="shared" si="0"/>
        <v>11.049999999999999</v>
      </c>
      <c r="F26" s="1">
        <v>8.4</v>
      </c>
      <c r="G26" s="1">
        <v>2.3333333330000001</v>
      </c>
      <c r="H26" s="1">
        <v>34</v>
      </c>
      <c r="I26" s="1" t="s">
        <v>166</v>
      </c>
      <c r="J26" s="1">
        <v>0</v>
      </c>
      <c r="K26" s="1">
        <v>49</v>
      </c>
      <c r="L26" s="1">
        <v>79</v>
      </c>
      <c r="M26" s="1">
        <f t="shared" si="1"/>
        <v>64</v>
      </c>
    </row>
    <row r="27" spans="1:25" outlineLevel="4" x14ac:dyDescent="0.25">
      <c r="A27" s="2">
        <v>44022</v>
      </c>
      <c r="B27" s="1">
        <v>2</v>
      </c>
      <c r="C27" s="1">
        <v>9.6</v>
      </c>
      <c r="D27" s="1">
        <v>21.8</v>
      </c>
      <c r="E27" s="1">
        <f t="shared" si="0"/>
        <v>15.7</v>
      </c>
      <c r="F27" s="1">
        <v>9.6</v>
      </c>
      <c r="G27" s="1">
        <v>2.6666666669999999</v>
      </c>
      <c r="H27" s="1">
        <v>31</v>
      </c>
      <c r="I27" s="1" t="s">
        <v>171</v>
      </c>
      <c r="J27" s="1">
        <v>0</v>
      </c>
      <c r="K27" s="1">
        <v>40</v>
      </c>
      <c r="L27" s="1">
        <v>91</v>
      </c>
      <c r="M27" s="1">
        <f t="shared" si="1"/>
        <v>65.5</v>
      </c>
    </row>
    <row r="28" spans="1:25" outlineLevel="4" x14ac:dyDescent="0.25">
      <c r="A28" s="2">
        <v>44023</v>
      </c>
      <c r="B28" s="1">
        <v>2</v>
      </c>
      <c r="C28" s="1">
        <v>11.8</v>
      </c>
      <c r="D28" s="1">
        <v>19.3</v>
      </c>
      <c r="E28" s="1">
        <f t="shared" si="0"/>
        <v>15.55</v>
      </c>
      <c r="F28" s="1">
        <v>7</v>
      </c>
      <c r="G28" s="1">
        <v>1.9444444439999999</v>
      </c>
      <c r="H28" s="1">
        <v>32</v>
      </c>
      <c r="I28" s="1" t="s">
        <v>175</v>
      </c>
      <c r="J28" s="1">
        <v>0</v>
      </c>
      <c r="K28" s="1">
        <v>55</v>
      </c>
      <c r="L28" s="1">
        <v>91</v>
      </c>
      <c r="M28" s="1">
        <f t="shared" si="1"/>
        <v>73</v>
      </c>
    </row>
    <row r="29" spans="1:25" outlineLevel="4" x14ac:dyDescent="0.25">
      <c r="A29" s="2">
        <v>44024</v>
      </c>
      <c r="B29" s="1">
        <v>2</v>
      </c>
      <c r="C29" s="1">
        <v>10.8</v>
      </c>
      <c r="D29" s="1">
        <v>19.899999999999999</v>
      </c>
      <c r="E29" s="1">
        <f t="shared" si="0"/>
        <v>15.35</v>
      </c>
      <c r="F29" s="1">
        <v>4.7</v>
      </c>
      <c r="G29" s="1">
        <v>1.3055555560000001</v>
      </c>
      <c r="H29" s="1">
        <v>26</v>
      </c>
      <c r="I29" s="1" t="s">
        <v>173</v>
      </c>
      <c r="J29" s="1">
        <v>1.2</v>
      </c>
      <c r="K29" s="1">
        <v>37</v>
      </c>
      <c r="L29" s="1">
        <v>92</v>
      </c>
      <c r="M29" s="1">
        <f t="shared" si="1"/>
        <v>64.5</v>
      </c>
    </row>
    <row r="30" spans="1:25" outlineLevel="4" x14ac:dyDescent="0.25">
      <c r="A30" s="2">
        <v>44025</v>
      </c>
      <c r="B30" s="1">
        <v>2</v>
      </c>
      <c r="C30" s="1">
        <v>1.7</v>
      </c>
      <c r="D30" s="1">
        <v>15.4</v>
      </c>
      <c r="E30" s="1">
        <f t="shared" si="0"/>
        <v>8.5500000000000007</v>
      </c>
      <c r="F30" s="1">
        <v>6.7</v>
      </c>
      <c r="G30" s="1">
        <v>1.861111111</v>
      </c>
      <c r="H30" s="1">
        <v>31</v>
      </c>
      <c r="I30" s="1" t="s">
        <v>174</v>
      </c>
      <c r="J30" s="1">
        <v>0</v>
      </c>
      <c r="K30" s="1">
        <v>36</v>
      </c>
      <c r="L30" s="1">
        <v>90</v>
      </c>
      <c r="M30" s="1">
        <f t="shared" si="1"/>
        <v>63</v>
      </c>
    </row>
    <row r="31" spans="1:25" outlineLevel="4" x14ac:dyDescent="0.25">
      <c r="A31" s="2">
        <v>44026</v>
      </c>
      <c r="B31" s="1">
        <v>2</v>
      </c>
      <c r="C31" s="1">
        <v>0.7</v>
      </c>
      <c r="D31" s="1">
        <v>13.5</v>
      </c>
      <c r="E31" s="1">
        <f t="shared" si="0"/>
        <v>7.1</v>
      </c>
      <c r="F31" s="1">
        <v>7.7</v>
      </c>
      <c r="G31" s="1">
        <v>2.138888889</v>
      </c>
      <c r="H31" s="1">
        <v>29</v>
      </c>
      <c r="I31" s="1" t="s">
        <v>167</v>
      </c>
      <c r="J31" s="1">
        <v>0</v>
      </c>
      <c r="K31" s="1">
        <v>56</v>
      </c>
      <c r="L31" s="1">
        <v>85</v>
      </c>
      <c r="M31" s="1">
        <f t="shared" si="1"/>
        <v>70.5</v>
      </c>
    </row>
    <row r="32" spans="1:25" outlineLevel="4" x14ac:dyDescent="0.25">
      <c r="A32" s="2">
        <v>44027</v>
      </c>
      <c r="B32" s="1">
        <v>2</v>
      </c>
      <c r="C32" s="1">
        <v>0.1</v>
      </c>
      <c r="D32" s="1">
        <v>16.600000000000001</v>
      </c>
      <c r="E32" s="1">
        <f t="shared" si="0"/>
        <v>8.3500000000000014</v>
      </c>
      <c r="F32" s="1">
        <v>6</v>
      </c>
      <c r="G32" s="1">
        <v>1.6666666670000001</v>
      </c>
      <c r="H32" s="1">
        <v>34</v>
      </c>
      <c r="I32" s="1" t="s">
        <v>169</v>
      </c>
      <c r="J32" s="1">
        <v>0</v>
      </c>
      <c r="K32" s="1">
        <v>35</v>
      </c>
      <c r="L32" s="1">
        <v>92</v>
      </c>
      <c r="M32" s="1">
        <f t="shared" si="1"/>
        <v>63.5</v>
      </c>
    </row>
    <row r="33" spans="1:13" outlineLevel="4" x14ac:dyDescent="0.25">
      <c r="A33" s="2">
        <v>44028</v>
      </c>
      <c r="B33" s="1">
        <v>2</v>
      </c>
      <c r="C33" s="1">
        <v>-1.2</v>
      </c>
      <c r="D33" s="1">
        <v>16.3</v>
      </c>
      <c r="E33" s="1">
        <f t="shared" si="0"/>
        <v>7.5500000000000007</v>
      </c>
      <c r="F33" s="1">
        <v>9.6</v>
      </c>
      <c r="G33" s="1">
        <v>2.6666666669999999</v>
      </c>
      <c r="H33" s="1">
        <v>34</v>
      </c>
      <c r="I33" s="1" t="s">
        <v>176</v>
      </c>
      <c r="J33" s="1">
        <v>0</v>
      </c>
      <c r="K33" s="1">
        <v>30</v>
      </c>
      <c r="L33" s="1">
        <v>90</v>
      </c>
      <c r="M33" s="1">
        <f t="shared" si="1"/>
        <v>60</v>
      </c>
    </row>
    <row r="34" spans="1:13" outlineLevel="3" x14ac:dyDescent="0.25">
      <c r="A34" s="2"/>
      <c r="B34" s="3" t="s">
        <v>129</v>
      </c>
      <c r="E34" s="1">
        <f>SUBTOTAL(1,E20:E33)</f>
        <v>10.567857142857145</v>
      </c>
      <c r="G34" s="1">
        <f>SUBTOTAL(1,G20:G33)</f>
        <v>1.7519841270000001</v>
      </c>
      <c r="M34" s="1">
        <f>SUBTOTAL(1,M20:M33)</f>
        <v>60.892857142857146</v>
      </c>
    </row>
    <row r="35" spans="1:13" outlineLevel="2" x14ac:dyDescent="0.25">
      <c r="A35" s="2"/>
      <c r="B35" s="3" t="s">
        <v>128</v>
      </c>
      <c r="J35" s="1">
        <f>SUBTOTAL(9,J20:J33)</f>
        <v>1.4</v>
      </c>
    </row>
    <row r="36" spans="1:13" outlineLevel="4" x14ac:dyDescent="0.25">
      <c r="A36" s="2">
        <v>44029</v>
      </c>
      <c r="B36" s="1">
        <v>3</v>
      </c>
      <c r="C36" s="1">
        <v>-2.2000000000000002</v>
      </c>
      <c r="D36" s="1">
        <v>18.3</v>
      </c>
      <c r="E36" s="1">
        <f t="shared" si="0"/>
        <v>8.0500000000000007</v>
      </c>
      <c r="F36" s="1">
        <v>3.9</v>
      </c>
      <c r="G36" s="1">
        <v>1.0833333329999999</v>
      </c>
      <c r="H36" s="1">
        <v>23</v>
      </c>
      <c r="I36" s="1" t="s">
        <v>171</v>
      </c>
      <c r="J36" s="1">
        <v>0</v>
      </c>
      <c r="K36" s="1">
        <v>36</v>
      </c>
      <c r="L36" s="1">
        <v>86</v>
      </c>
      <c r="M36" s="1">
        <f t="shared" si="1"/>
        <v>61</v>
      </c>
    </row>
    <row r="37" spans="1:13" outlineLevel="4" x14ac:dyDescent="0.25">
      <c r="A37" s="2">
        <v>44030</v>
      </c>
      <c r="B37" s="1">
        <v>3</v>
      </c>
      <c r="C37" s="1">
        <v>1</v>
      </c>
      <c r="D37" s="1">
        <v>21.5</v>
      </c>
      <c r="E37" s="1">
        <f t="shared" si="0"/>
        <v>11.25</v>
      </c>
      <c r="F37" s="1">
        <v>2.4</v>
      </c>
      <c r="G37" s="1">
        <v>0.66666666699999999</v>
      </c>
      <c r="H37" s="1">
        <v>16</v>
      </c>
      <c r="I37" s="1" t="s">
        <v>173</v>
      </c>
      <c r="J37" s="1">
        <v>0</v>
      </c>
      <c r="K37" s="1">
        <v>25</v>
      </c>
      <c r="L37" s="1">
        <v>81</v>
      </c>
      <c r="M37" s="1">
        <f t="shared" si="1"/>
        <v>53</v>
      </c>
    </row>
    <row r="38" spans="1:13" outlineLevel="4" x14ac:dyDescent="0.25">
      <c r="A38" s="2">
        <v>44031</v>
      </c>
      <c r="B38" s="1">
        <v>3</v>
      </c>
      <c r="C38" s="1">
        <v>4.0999999999999996</v>
      </c>
      <c r="D38" s="1">
        <v>22.8</v>
      </c>
      <c r="E38" s="1">
        <f t="shared" si="0"/>
        <v>13.45</v>
      </c>
      <c r="F38" s="1">
        <v>5.9</v>
      </c>
      <c r="G38" s="1">
        <v>1.638888889</v>
      </c>
      <c r="H38" s="1">
        <v>26</v>
      </c>
      <c r="I38" s="1" t="s">
        <v>177</v>
      </c>
      <c r="J38" s="1">
        <v>0</v>
      </c>
      <c r="K38" s="1">
        <v>15</v>
      </c>
      <c r="L38" s="1">
        <v>67</v>
      </c>
      <c r="M38" s="1">
        <f t="shared" si="1"/>
        <v>41</v>
      </c>
    </row>
    <row r="39" spans="1:13" outlineLevel="4" x14ac:dyDescent="0.25">
      <c r="A39" s="2">
        <v>44032</v>
      </c>
      <c r="B39" s="1">
        <v>3</v>
      </c>
      <c r="C39" s="1">
        <v>0.6</v>
      </c>
      <c r="D39" s="1">
        <v>19.8</v>
      </c>
      <c r="E39" s="1">
        <f t="shared" si="0"/>
        <v>10.200000000000001</v>
      </c>
      <c r="F39" s="1">
        <v>7.6</v>
      </c>
      <c r="G39" s="1">
        <v>2.111111111</v>
      </c>
      <c r="H39" s="1">
        <v>34</v>
      </c>
      <c r="I39" s="1" t="s">
        <v>173</v>
      </c>
      <c r="J39" s="1">
        <v>0</v>
      </c>
      <c r="K39" s="1">
        <v>22</v>
      </c>
      <c r="L39" s="1">
        <v>69</v>
      </c>
      <c r="M39" s="1">
        <f t="shared" si="1"/>
        <v>45.5</v>
      </c>
    </row>
    <row r="40" spans="1:13" outlineLevel="4" x14ac:dyDescent="0.25">
      <c r="A40" s="2">
        <v>44033</v>
      </c>
      <c r="B40" s="1">
        <v>3</v>
      </c>
      <c r="C40" s="1">
        <v>3.7</v>
      </c>
      <c r="D40" s="1">
        <v>18.100000000000001</v>
      </c>
      <c r="E40" s="1">
        <f t="shared" si="0"/>
        <v>10.9</v>
      </c>
      <c r="F40" s="1">
        <v>1.9</v>
      </c>
      <c r="G40" s="1">
        <v>0.52777777800000003</v>
      </c>
      <c r="H40" s="1">
        <v>11</v>
      </c>
      <c r="I40" s="1" t="s">
        <v>176</v>
      </c>
      <c r="J40" s="1">
        <v>0</v>
      </c>
      <c r="K40" s="1">
        <v>34</v>
      </c>
      <c r="L40" s="1">
        <v>65</v>
      </c>
      <c r="M40" s="1">
        <f t="shared" si="1"/>
        <v>49.5</v>
      </c>
    </row>
    <row r="41" spans="1:13" outlineLevel="4" x14ac:dyDescent="0.25">
      <c r="A41" s="2">
        <v>44034</v>
      </c>
      <c r="B41" s="1">
        <v>3</v>
      </c>
      <c r="C41" s="1">
        <v>5.3</v>
      </c>
      <c r="D41" s="1">
        <v>19.5</v>
      </c>
      <c r="E41" s="1">
        <f t="shared" si="0"/>
        <v>12.4</v>
      </c>
      <c r="F41" s="1">
        <v>2.9</v>
      </c>
      <c r="G41" s="1">
        <v>0.80555555599999995</v>
      </c>
      <c r="H41" s="1">
        <v>21</v>
      </c>
      <c r="I41" s="1" t="s">
        <v>169</v>
      </c>
      <c r="J41" s="1">
        <v>0</v>
      </c>
      <c r="K41" s="1">
        <v>35</v>
      </c>
      <c r="L41" s="1">
        <v>67</v>
      </c>
      <c r="M41" s="1">
        <f t="shared" si="1"/>
        <v>51</v>
      </c>
    </row>
    <row r="42" spans="1:13" outlineLevel="4" x14ac:dyDescent="0.25">
      <c r="A42" s="2">
        <v>44035</v>
      </c>
      <c r="B42" s="1">
        <v>3</v>
      </c>
      <c r="C42" s="1">
        <v>5.6</v>
      </c>
      <c r="D42" s="1">
        <v>21.3</v>
      </c>
      <c r="E42" s="1">
        <f t="shared" si="0"/>
        <v>13.45</v>
      </c>
      <c r="F42" s="1">
        <v>2.9</v>
      </c>
      <c r="G42" s="1">
        <v>0.80555555599999995</v>
      </c>
      <c r="H42" s="1">
        <v>23</v>
      </c>
      <c r="I42" s="1" t="s">
        <v>175</v>
      </c>
      <c r="J42" s="1">
        <v>0</v>
      </c>
      <c r="K42" s="1">
        <v>30</v>
      </c>
      <c r="L42" s="1">
        <v>72</v>
      </c>
      <c r="M42" s="1">
        <f t="shared" si="1"/>
        <v>51</v>
      </c>
    </row>
    <row r="43" spans="1:13" outlineLevel="4" x14ac:dyDescent="0.25">
      <c r="A43" s="2">
        <v>44036</v>
      </c>
      <c r="B43" s="1">
        <v>3</v>
      </c>
      <c r="C43" s="1">
        <v>3.1</v>
      </c>
      <c r="D43" s="1">
        <v>23</v>
      </c>
      <c r="E43" s="1">
        <f t="shared" si="0"/>
        <v>13.05</v>
      </c>
      <c r="F43" s="1">
        <v>7.1</v>
      </c>
      <c r="G43" s="1">
        <v>1.9722222220000001</v>
      </c>
      <c r="H43" s="1">
        <v>27</v>
      </c>
      <c r="I43" s="1" t="s">
        <v>166</v>
      </c>
      <c r="J43" s="1">
        <v>0</v>
      </c>
      <c r="K43" s="1">
        <v>35</v>
      </c>
      <c r="L43" s="1">
        <v>84</v>
      </c>
      <c r="M43" s="1">
        <f t="shared" si="1"/>
        <v>59.5</v>
      </c>
    </row>
    <row r="44" spans="1:13" outlineLevel="4" x14ac:dyDescent="0.25">
      <c r="A44" s="2">
        <v>44037</v>
      </c>
      <c r="B44" s="1">
        <v>3</v>
      </c>
      <c r="C44" s="1">
        <v>11.4</v>
      </c>
      <c r="D44" s="1">
        <v>22</v>
      </c>
      <c r="E44" s="1">
        <f t="shared" si="0"/>
        <v>16.7</v>
      </c>
      <c r="F44" s="1">
        <v>5</v>
      </c>
      <c r="G44" s="1">
        <v>1.388888889</v>
      </c>
      <c r="H44" s="1">
        <v>26</v>
      </c>
      <c r="I44" s="1" t="s">
        <v>170</v>
      </c>
      <c r="J44" s="1">
        <v>0</v>
      </c>
      <c r="K44" s="1">
        <v>46</v>
      </c>
      <c r="L44" s="1">
        <v>92</v>
      </c>
      <c r="M44" s="1">
        <f t="shared" si="1"/>
        <v>69</v>
      </c>
    </row>
    <row r="45" spans="1:13" outlineLevel="4" x14ac:dyDescent="0.25">
      <c r="A45" s="2">
        <v>44038</v>
      </c>
      <c r="B45" s="1">
        <v>3</v>
      </c>
      <c r="C45" s="1">
        <v>9.6999999999999993</v>
      </c>
      <c r="D45" s="1">
        <v>17.100000000000001</v>
      </c>
      <c r="E45" s="1">
        <f t="shared" si="0"/>
        <v>13.4</v>
      </c>
      <c r="F45" s="1">
        <v>9.4</v>
      </c>
      <c r="G45" s="1">
        <v>2.611111111</v>
      </c>
      <c r="H45" s="1">
        <v>34</v>
      </c>
      <c r="I45" s="1" t="s">
        <v>178</v>
      </c>
      <c r="J45" s="1">
        <v>4.5999999999999996</v>
      </c>
      <c r="K45" s="1">
        <v>77</v>
      </c>
      <c r="L45" s="1">
        <v>92</v>
      </c>
      <c r="M45" s="1">
        <f t="shared" si="1"/>
        <v>84.5</v>
      </c>
    </row>
    <row r="46" spans="1:13" outlineLevel="4" x14ac:dyDescent="0.25">
      <c r="A46" s="2">
        <v>44039</v>
      </c>
      <c r="B46" s="1">
        <v>3</v>
      </c>
      <c r="C46" s="1">
        <v>7.6</v>
      </c>
      <c r="D46" s="1">
        <v>17.899999999999999</v>
      </c>
      <c r="E46" s="1">
        <f t="shared" si="0"/>
        <v>12.75</v>
      </c>
      <c r="F46" s="1">
        <v>15.6</v>
      </c>
      <c r="G46" s="1">
        <v>4.3333333329999997</v>
      </c>
      <c r="H46" s="1">
        <v>45</v>
      </c>
      <c r="I46" s="1" t="s">
        <v>168</v>
      </c>
      <c r="J46" s="1">
        <v>0.4</v>
      </c>
      <c r="K46" s="1">
        <v>37</v>
      </c>
      <c r="L46" s="1">
        <v>89</v>
      </c>
      <c r="M46" s="1">
        <f t="shared" si="1"/>
        <v>63</v>
      </c>
    </row>
    <row r="47" spans="1:13" outlineLevel="4" x14ac:dyDescent="0.25">
      <c r="A47" s="2">
        <v>44040</v>
      </c>
      <c r="B47" s="1">
        <v>3</v>
      </c>
      <c r="C47" s="1">
        <v>4</v>
      </c>
      <c r="D47" s="1">
        <v>18.100000000000001</v>
      </c>
      <c r="E47" s="1">
        <f t="shared" si="0"/>
        <v>11.05</v>
      </c>
      <c r="F47" s="1">
        <v>6.2</v>
      </c>
      <c r="G47" s="1">
        <v>1.7222222220000001</v>
      </c>
      <c r="H47" s="1">
        <v>27</v>
      </c>
      <c r="I47" s="1" t="s">
        <v>179</v>
      </c>
      <c r="J47" s="1">
        <v>0</v>
      </c>
      <c r="K47" s="1">
        <v>37</v>
      </c>
      <c r="L47" s="1">
        <v>77</v>
      </c>
      <c r="M47" s="1">
        <f t="shared" si="1"/>
        <v>57</v>
      </c>
    </row>
    <row r="48" spans="1:13" outlineLevel="4" x14ac:dyDescent="0.25">
      <c r="A48" s="2">
        <v>44041</v>
      </c>
      <c r="B48" s="1">
        <v>3</v>
      </c>
      <c r="C48" s="1">
        <v>5.9</v>
      </c>
      <c r="D48" s="1">
        <v>18.899999999999999</v>
      </c>
      <c r="E48" s="1">
        <f t="shared" si="0"/>
        <v>12.399999999999999</v>
      </c>
      <c r="F48" s="1">
        <v>6.1</v>
      </c>
      <c r="G48" s="1">
        <v>1.6944444439999999</v>
      </c>
      <c r="H48" s="1">
        <v>24</v>
      </c>
      <c r="I48" s="1" t="s">
        <v>173</v>
      </c>
      <c r="J48" s="1">
        <v>0.2</v>
      </c>
      <c r="K48" s="1">
        <v>64</v>
      </c>
      <c r="L48" s="1">
        <v>91</v>
      </c>
      <c r="M48" s="1">
        <f t="shared" si="1"/>
        <v>77.5</v>
      </c>
    </row>
    <row r="49" spans="1:13" outlineLevel="4" x14ac:dyDescent="0.25">
      <c r="A49" s="2">
        <v>44042</v>
      </c>
      <c r="B49" s="1">
        <v>3</v>
      </c>
      <c r="C49" s="1">
        <v>2.1</v>
      </c>
      <c r="D49" s="1">
        <v>20.2</v>
      </c>
      <c r="E49" s="1">
        <f t="shared" si="0"/>
        <v>11.15</v>
      </c>
      <c r="F49" s="1">
        <v>4.5999999999999996</v>
      </c>
      <c r="G49" s="1">
        <v>1.2777777779999999</v>
      </c>
      <c r="H49" s="1">
        <v>23</v>
      </c>
      <c r="I49" s="1" t="s">
        <v>166</v>
      </c>
      <c r="J49" s="1">
        <v>0.2</v>
      </c>
      <c r="K49" s="1">
        <v>31</v>
      </c>
      <c r="L49" s="1">
        <v>92</v>
      </c>
      <c r="M49" s="1">
        <f t="shared" si="1"/>
        <v>61.5</v>
      </c>
    </row>
    <row r="50" spans="1:13" outlineLevel="3" x14ac:dyDescent="0.25">
      <c r="A50" s="2"/>
      <c r="B50" s="3" t="s">
        <v>143</v>
      </c>
      <c r="E50" s="1">
        <f>SUBTOTAL(1,E36:E49)</f>
        <v>12.15714285714286</v>
      </c>
      <c r="G50" s="1">
        <f>SUBTOTAL(1,G36:G49)</f>
        <v>1.6170634920714284</v>
      </c>
      <c r="M50" s="1">
        <f>SUBTOTAL(1,M36:M49)</f>
        <v>58.857142857142854</v>
      </c>
    </row>
    <row r="51" spans="1:13" outlineLevel="2" x14ac:dyDescent="0.25">
      <c r="A51" s="2"/>
      <c r="B51" s="3" t="s">
        <v>142</v>
      </c>
      <c r="J51" s="1">
        <f>SUBTOTAL(9,J36:J49)</f>
        <v>5.4</v>
      </c>
    </row>
    <row r="52" spans="1:13" outlineLevel="4" x14ac:dyDescent="0.25">
      <c r="A52" s="2">
        <v>44043</v>
      </c>
      <c r="B52" s="1">
        <v>4</v>
      </c>
      <c r="C52" s="1">
        <v>1.1000000000000001</v>
      </c>
      <c r="D52" s="1">
        <v>20.8</v>
      </c>
      <c r="E52" s="1">
        <f t="shared" si="0"/>
        <v>10.950000000000001</v>
      </c>
      <c r="F52" s="1">
        <v>3.3</v>
      </c>
      <c r="G52" s="1">
        <v>0.91666666699999999</v>
      </c>
      <c r="H52" s="1">
        <v>21</v>
      </c>
      <c r="I52" s="1" t="s">
        <v>166</v>
      </c>
      <c r="J52" s="1">
        <v>0</v>
      </c>
      <c r="K52" s="1">
        <v>22</v>
      </c>
      <c r="L52" s="1">
        <v>89</v>
      </c>
      <c r="M52" s="1">
        <f t="shared" si="1"/>
        <v>55.5</v>
      </c>
    </row>
    <row r="53" spans="1:13" outlineLevel="4" x14ac:dyDescent="0.25">
      <c r="A53" s="2">
        <v>44044</v>
      </c>
      <c r="B53" s="1">
        <v>4</v>
      </c>
      <c r="C53" s="1">
        <v>0.5</v>
      </c>
      <c r="D53" s="1">
        <v>21.4</v>
      </c>
      <c r="E53" s="1">
        <f t="shared" si="0"/>
        <v>10.95</v>
      </c>
      <c r="F53" s="1">
        <v>2.2000000000000002</v>
      </c>
      <c r="G53" s="1">
        <v>0.61111111100000004</v>
      </c>
      <c r="H53" s="1">
        <v>18</v>
      </c>
      <c r="I53" s="1" t="s">
        <v>170</v>
      </c>
      <c r="J53" s="1">
        <v>0</v>
      </c>
      <c r="K53" s="1">
        <v>25</v>
      </c>
      <c r="L53" s="1">
        <v>88</v>
      </c>
      <c r="M53" s="1">
        <f t="shared" si="1"/>
        <v>56.5</v>
      </c>
    </row>
    <row r="54" spans="1:13" outlineLevel="4" x14ac:dyDescent="0.25">
      <c r="A54" s="2">
        <v>44045</v>
      </c>
      <c r="B54" s="1">
        <v>4</v>
      </c>
      <c r="C54" s="1">
        <v>3.4</v>
      </c>
      <c r="D54" s="1">
        <v>22.1</v>
      </c>
      <c r="E54" s="1">
        <f t="shared" si="0"/>
        <v>12.75</v>
      </c>
      <c r="F54" s="1">
        <v>2.6</v>
      </c>
      <c r="G54" s="1">
        <v>0.72222222199999997</v>
      </c>
      <c r="H54" s="1">
        <v>14</v>
      </c>
      <c r="I54" s="1" t="s">
        <v>180</v>
      </c>
      <c r="J54" s="1">
        <v>0</v>
      </c>
      <c r="K54" s="1">
        <v>25</v>
      </c>
      <c r="L54" s="1">
        <v>76</v>
      </c>
      <c r="M54" s="1">
        <f t="shared" si="1"/>
        <v>50.5</v>
      </c>
    </row>
    <row r="55" spans="1:13" outlineLevel="4" x14ac:dyDescent="0.25">
      <c r="A55" s="2">
        <v>44046</v>
      </c>
      <c r="B55" s="1">
        <v>4</v>
      </c>
      <c r="C55" s="1">
        <v>7.4</v>
      </c>
      <c r="D55" s="1">
        <v>21.8</v>
      </c>
      <c r="E55" s="1">
        <f t="shared" si="0"/>
        <v>14.600000000000001</v>
      </c>
      <c r="F55" s="1">
        <v>4.7</v>
      </c>
      <c r="G55" s="1">
        <v>1.3055555560000001</v>
      </c>
      <c r="H55" s="1">
        <v>27</v>
      </c>
      <c r="I55" s="1" t="s">
        <v>167</v>
      </c>
      <c r="J55" s="1">
        <v>0</v>
      </c>
      <c r="K55" s="1">
        <v>29</v>
      </c>
      <c r="L55" s="1">
        <v>72</v>
      </c>
      <c r="M55" s="1">
        <f t="shared" si="1"/>
        <v>50.5</v>
      </c>
    </row>
    <row r="56" spans="1:13" outlineLevel="4" x14ac:dyDescent="0.25">
      <c r="A56" s="2">
        <v>44047</v>
      </c>
      <c r="B56" s="1">
        <v>4</v>
      </c>
      <c r="C56" s="1">
        <v>6.5</v>
      </c>
      <c r="D56" s="1">
        <v>24</v>
      </c>
      <c r="E56" s="1">
        <f t="shared" si="0"/>
        <v>15.25</v>
      </c>
      <c r="F56" s="1">
        <v>6.4</v>
      </c>
      <c r="G56" s="1">
        <v>1.7777777779999999</v>
      </c>
      <c r="H56" s="1">
        <v>26</v>
      </c>
      <c r="I56" s="1" t="s">
        <v>177</v>
      </c>
      <c r="J56" s="1">
        <v>0</v>
      </c>
      <c r="K56" s="1">
        <v>19</v>
      </c>
      <c r="L56" s="1">
        <v>64</v>
      </c>
      <c r="M56" s="1">
        <f t="shared" si="1"/>
        <v>41.5</v>
      </c>
    </row>
    <row r="57" spans="1:13" outlineLevel="4" x14ac:dyDescent="0.25">
      <c r="A57" s="2">
        <v>44048</v>
      </c>
      <c r="B57" s="1">
        <v>4</v>
      </c>
      <c r="C57" s="1">
        <v>2.6</v>
      </c>
      <c r="D57" s="1">
        <v>22.1</v>
      </c>
      <c r="E57" s="1">
        <f t="shared" si="0"/>
        <v>12.350000000000001</v>
      </c>
      <c r="F57" s="1">
        <v>4.0999999999999996</v>
      </c>
      <c r="G57" s="1">
        <v>1.138888889</v>
      </c>
      <c r="H57" s="1">
        <v>23</v>
      </c>
      <c r="I57" s="1" t="s">
        <v>176</v>
      </c>
      <c r="J57" s="1">
        <v>0</v>
      </c>
      <c r="K57" s="1">
        <v>23</v>
      </c>
      <c r="L57" s="1">
        <v>72</v>
      </c>
      <c r="M57" s="1">
        <f t="shared" si="1"/>
        <v>47.5</v>
      </c>
    </row>
    <row r="58" spans="1:13" outlineLevel="4" x14ac:dyDescent="0.25">
      <c r="A58" s="2">
        <v>44049</v>
      </c>
      <c r="B58" s="1">
        <v>4</v>
      </c>
      <c r="C58" s="1">
        <v>0</v>
      </c>
      <c r="D58" s="1">
        <v>24.9</v>
      </c>
      <c r="E58" s="1">
        <f t="shared" si="0"/>
        <v>12.45</v>
      </c>
      <c r="F58" s="1">
        <v>4.3</v>
      </c>
      <c r="G58" s="1">
        <v>1.1944444439999999</v>
      </c>
      <c r="H58" s="1">
        <v>35</v>
      </c>
      <c r="I58" s="1" t="s">
        <v>171</v>
      </c>
      <c r="J58" s="1">
        <v>0</v>
      </c>
      <c r="K58" s="1">
        <v>16</v>
      </c>
      <c r="L58" s="1">
        <v>67</v>
      </c>
      <c r="M58" s="1">
        <f t="shared" si="1"/>
        <v>41.5</v>
      </c>
    </row>
    <row r="59" spans="1:13" outlineLevel="4" x14ac:dyDescent="0.25">
      <c r="A59" s="2">
        <v>44050</v>
      </c>
      <c r="B59" s="1">
        <v>4</v>
      </c>
      <c r="C59" s="1">
        <v>12.5</v>
      </c>
      <c r="D59" s="1">
        <v>18.3</v>
      </c>
      <c r="E59" s="1">
        <f t="shared" si="0"/>
        <v>15.4</v>
      </c>
      <c r="F59" s="1">
        <v>15</v>
      </c>
      <c r="G59" s="1">
        <v>4.1666666670000003</v>
      </c>
      <c r="H59" s="1">
        <v>50</v>
      </c>
      <c r="I59" s="1" t="s">
        <v>167</v>
      </c>
      <c r="J59" s="1">
        <v>0</v>
      </c>
      <c r="K59" s="1">
        <v>37</v>
      </c>
      <c r="L59" s="1">
        <v>87</v>
      </c>
      <c r="M59" s="1">
        <f t="shared" si="1"/>
        <v>62</v>
      </c>
    </row>
    <row r="60" spans="1:13" outlineLevel="4" x14ac:dyDescent="0.25">
      <c r="A60" s="2">
        <v>44051</v>
      </c>
      <c r="B60" s="1">
        <v>4</v>
      </c>
      <c r="C60" s="1">
        <v>5.7</v>
      </c>
      <c r="D60" s="1">
        <v>15.9</v>
      </c>
      <c r="E60" s="1">
        <f t="shared" si="0"/>
        <v>10.8</v>
      </c>
      <c r="F60" s="1">
        <v>7.7</v>
      </c>
      <c r="G60" s="1">
        <v>2.138888889</v>
      </c>
      <c r="H60" s="1">
        <v>27</v>
      </c>
      <c r="I60" s="1" t="s">
        <v>169</v>
      </c>
      <c r="J60" s="1">
        <v>17.2</v>
      </c>
      <c r="K60" s="1">
        <v>63</v>
      </c>
      <c r="L60" s="1">
        <v>90</v>
      </c>
      <c r="M60" s="1">
        <f t="shared" si="1"/>
        <v>76.5</v>
      </c>
    </row>
    <row r="61" spans="1:13" outlineLevel="4" x14ac:dyDescent="0.25">
      <c r="A61" s="2">
        <v>44052</v>
      </c>
      <c r="B61" s="1">
        <v>4</v>
      </c>
      <c r="C61" s="1">
        <v>2.6</v>
      </c>
      <c r="D61" s="1">
        <v>15.1</v>
      </c>
      <c r="E61" s="1">
        <f t="shared" si="0"/>
        <v>8.85</v>
      </c>
      <c r="F61" s="1">
        <v>9.5</v>
      </c>
      <c r="G61" s="1">
        <v>2.638888889</v>
      </c>
      <c r="H61" s="1">
        <v>32</v>
      </c>
      <c r="I61" s="1" t="s">
        <v>178</v>
      </c>
      <c r="J61" s="1">
        <v>0</v>
      </c>
      <c r="K61" s="1">
        <v>40</v>
      </c>
      <c r="L61" s="1">
        <v>92</v>
      </c>
      <c r="M61" s="1">
        <f t="shared" si="1"/>
        <v>66</v>
      </c>
    </row>
    <row r="62" spans="1:13" outlineLevel="4" x14ac:dyDescent="0.25">
      <c r="A62" s="2">
        <v>44053</v>
      </c>
      <c r="B62" s="1">
        <v>4</v>
      </c>
      <c r="C62" s="1">
        <v>7.1</v>
      </c>
      <c r="D62" s="1">
        <v>13.9</v>
      </c>
      <c r="E62" s="1">
        <f t="shared" si="0"/>
        <v>10.5</v>
      </c>
      <c r="F62" s="1">
        <v>10.6</v>
      </c>
      <c r="G62" s="1">
        <v>2.9444444440000002</v>
      </c>
      <c r="H62" s="1">
        <v>31</v>
      </c>
      <c r="I62" s="1" t="s">
        <v>178</v>
      </c>
      <c r="J62" s="1">
        <v>0.2</v>
      </c>
      <c r="K62" s="1">
        <v>69</v>
      </c>
      <c r="L62" s="1">
        <v>89</v>
      </c>
      <c r="M62" s="1">
        <f t="shared" si="1"/>
        <v>79</v>
      </c>
    </row>
    <row r="63" spans="1:13" outlineLevel="4" x14ac:dyDescent="0.25">
      <c r="A63" s="2">
        <v>44054</v>
      </c>
      <c r="B63" s="1">
        <v>4</v>
      </c>
      <c r="C63" s="1">
        <v>1.6</v>
      </c>
      <c r="D63" s="1">
        <v>20.8</v>
      </c>
      <c r="E63" s="1">
        <f t="shared" si="0"/>
        <v>11.200000000000001</v>
      </c>
      <c r="F63" s="1">
        <v>2.2000000000000002</v>
      </c>
      <c r="G63" s="1">
        <v>0.61111111100000004</v>
      </c>
      <c r="H63" s="1">
        <v>16</v>
      </c>
      <c r="I63" s="1" t="s">
        <v>172</v>
      </c>
      <c r="J63" s="1">
        <v>0</v>
      </c>
      <c r="K63" s="1">
        <v>36</v>
      </c>
      <c r="L63" s="1">
        <v>92</v>
      </c>
      <c r="M63" s="1">
        <f t="shared" si="1"/>
        <v>64</v>
      </c>
    </row>
    <row r="64" spans="1:13" outlineLevel="4" x14ac:dyDescent="0.25">
      <c r="A64" s="2">
        <v>44055</v>
      </c>
      <c r="B64" s="1">
        <v>4</v>
      </c>
      <c r="C64" s="1">
        <v>9.3000000000000007</v>
      </c>
      <c r="D64" s="1">
        <v>24.3</v>
      </c>
      <c r="E64" s="1">
        <f t="shared" si="0"/>
        <v>16.8</v>
      </c>
      <c r="F64" s="1">
        <v>8.6999999999999993</v>
      </c>
      <c r="G64" s="1">
        <v>2.4166666669999999</v>
      </c>
      <c r="H64" s="1">
        <v>35</v>
      </c>
      <c r="I64" s="1" t="s">
        <v>177</v>
      </c>
      <c r="J64" s="1">
        <v>0</v>
      </c>
      <c r="K64" s="1">
        <v>26</v>
      </c>
      <c r="L64" s="1">
        <v>75</v>
      </c>
      <c r="M64" s="1">
        <f t="shared" si="1"/>
        <v>50.5</v>
      </c>
    </row>
    <row r="65" spans="1:13" outlineLevel="4" x14ac:dyDescent="0.25">
      <c r="A65" s="2">
        <v>44056</v>
      </c>
      <c r="B65" s="1">
        <v>4</v>
      </c>
      <c r="C65" s="1">
        <v>10.6</v>
      </c>
      <c r="D65" s="1">
        <v>26.1</v>
      </c>
      <c r="E65" s="1">
        <f t="shared" si="0"/>
        <v>18.350000000000001</v>
      </c>
      <c r="F65" s="1">
        <v>6.3</v>
      </c>
      <c r="G65" s="1">
        <v>1.75</v>
      </c>
      <c r="H65" s="1">
        <v>32</v>
      </c>
      <c r="I65" s="1" t="s">
        <v>166</v>
      </c>
      <c r="J65" s="1">
        <v>0</v>
      </c>
      <c r="K65" s="1">
        <v>18</v>
      </c>
      <c r="L65" s="1">
        <v>65</v>
      </c>
      <c r="M65" s="1">
        <f t="shared" si="1"/>
        <v>41.5</v>
      </c>
    </row>
    <row r="66" spans="1:13" outlineLevel="3" x14ac:dyDescent="0.25">
      <c r="A66" s="2"/>
      <c r="B66" s="3" t="s">
        <v>145</v>
      </c>
      <c r="E66" s="1">
        <f>SUBTOTAL(1,E52:E65)</f>
        <v>12.942857142857141</v>
      </c>
      <c r="G66" s="1">
        <f>SUBTOTAL(1,G52:G65)</f>
        <v>1.7380952381428574</v>
      </c>
      <c r="M66" s="1">
        <f>SUBTOTAL(1,M52:M65)</f>
        <v>55.928571428571431</v>
      </c>
    </row>
    <row r="67" spans="1:13" outlineLevel="2" x14ac:dyDescent="0.25">
      <c r="A67" s="2"/>
      <c r="B67" s="3" t="s">
        <v>144</v>
      </c>
      <c r="J67" s="1">
        <f>SUBTOTAL(9,J52:J65)</f>
        <v>17.399999999999999</v>
      </c>
    </row>
    <row r="68" spans="1:13" outlineLevel="4" x14ac:dyDescent="0.25">
      <c r="A68" s="2">
        <v>44057</v>
      </c>
      <c r="B68" s="1">
        <v>5</v>
      </c>
      <c r="C68" s="1">
        <v>11.8</v>
      </c>
      <c r="D68" s="1">
        <v>29.3</v>
      </c>
      <c r="E68" s="1">
        <f t="shared" ref="E68:E129" si="2">AVERAGE(C68:D68)</f>
        <v>20.55</v>
      </c>
      <c r="F68" s="1">
        <v>8.9</v>
      </c>
      <c r="G68" s="1">
        <v>2.4722222220000001</v>
      </c>
      <c r="H68" s="1">
        <v>52</v>
      </c>
      <c r="I68" s="1" t="s">
        <v>177</v>
      </c>
      <c r="J68" s="1">
        <v>0</v>
      </c>
      <c r="K68" s="1">
        <v>21</v>
      </c>
      <c r="L68" s="1">
        <v>81</v>
      </c>
      <c r="M68" s="1">
        <f t="shared" ref="M68:M129" si="3">AVERAGE(K68:L68)</f>
        <v>51</v>
      </c>
    </row>
    <row r="69" spans="1:13" outlineLevel="4" x14ac:dyDescent="0.25">
      <c r="A69" s="2">
        <v>44058</v>
      </c>
      <c r="B69" s="1">
        <v>5</v>
      </c>
      <c r="C69" s="1">
        <v>7.8</v>
      </c>
      <c r="D69" s="1">
        <v>18.899999999999999</v>
      </c>
      <c r="E69" s="1">
        <f t="shared" si="2"/>
        <v>13.35</v>
      </c>
      <c r="F69" s="1">
        <v>7.5</v>
      </c>
      <c r="G69" s="1">
        <v>2.0833333330000001</v>
      </c>
      <c r="H69" s="1">
        <v>29</v>
      </c>
      <c r="I69" s="1" t="s">
        <v>168</v>
      </c>
      <c r="J69" s="1">
        <v>10.8</v>
      </c>
      <c r="K69" s="1">
        <v>59</v>
      </c>
      <c r="L69" s="1">
        <v>88</v>
      </c>
      <c r="M69" s="1">
        <f t="shared" si="3"/>
        <v>73.5</v>
      </c>
    </row>
    <row r="70" spans="1:13" outlineLevel="4" x14ac:dyDescent="0.25">
      <c r="A70" s="2">
        <v>44059</v>
      </c>
      <c r="B70" s="1">
        <v>5</v>
      </c>
      <c r="C70" s="1">
        <v>5.0999999999999996</v>
      </c>
      <c r="D70" s="1">
        <v>17.899999999999999</v>
      </c>
      <c r="E70" s="1">
        <f t="shared" si="2"/>
        <v>11.5</v>
      </c>
      <c r="F70" s="1">
        <v>5.5</v>
      </c>
      <c r="G70" s="1">
        <v>1.5277777779999999</v>
      </c>
      <c r="H70" s="1">
        <v>32</v>
      </c>
      <c r="I70" s="1" t="s">
        <v>169</v>
      </c>
      <c r="J70" s="1">
        <v>0.2</v>
      </c>
      <c r="K70" s="1">
        <v>40</v>
      </c>
      <c r="L70" s="1">
        <v>91</v>
      </c>
      <c r="M70" s="1">
        <f t="shared" si="3"/>
        <v>65.5</v>
      </c>
    </row>
    <row r="71" spans="1:13" outlineLevel="4" x14ac:dyDescent="0.25">
      <c r="A71" s="2">
        <v>44060</v>
      </c>
      <c r="B71" s="1">
        <v>5</v>
      </c>
      <c r="C71" s="1">
        <v>2.2000000000000002</v>
      </c>
      <c r="D71" s="1">
        <v>17.8</v>
      </c>
      <c r="E71" s="1">
        <f t="shared" si="2"/>
        <v>10</v>
      </c>
      <c r="F71" s="1">
        <v>3.9</v>
      </c>
      <c r="G71" s="1">
        <v>1.0833333329999999</v>
      </c>
      <c r="H71" s="1">
        <v>29</v>
      </c>
      <c r="I71" s="1" t="s">
        <v>169</v>
      </c>
      <c r="J71" s="1">
        <v>0.2</v>
      </c>
      <c r="K71" s="1">
        <v>32</v>
      </c>
      <c r="L71" s="1">
        <v>91</v>
      </c>
      <c r="M71" s="1">
        <f t="shared" si="3"/>
        <v>61.5</v>
      </c>
    </row>
    <row r="72" spans="1:13" outlineLevel="4" x14ac:dyDescent="0.25">
      <c r="A72" s="2">
        <v>44061</v>
      </c>
      <c r="B72" s="1">
        <v>5</v>
      </c>
      <c r="C72" s="1">
        <v>4.5</v>
      </c>
      <c r="D72" s="1">
        <v>23.4</v>
      </c>
      <c r="E72" s="1">
        <f t="shared" si="2"/>
        <v>13.95</v>
      </c>
      <c r="F72" s="1">
        <v>3.8</v>
      </c>
      <c r="G72" s="1">
        <v>1.0555555560000001</v>
      </c>
      <c r="H72" s="1">
        <v>23</v>
      </c>
      <c r="I72" s="1" t="s">
        <v>177</v>
      </c>
      <c r="J72" s="1">
        <v>0</v>
      </c>
      <c r="K72" s="1">
        <v>24</v>
      </c>
      <c r="L72" s="1">
        <v>79</v>
      </c>
      <c r="M72" s="1">
        <f t="shared" si="3"/>
        <v>51.5</v>
      </c>
    </row>
    <row r="73" spans="1:13" outlineLevel="4" x14ac:dyDescent="0.25">
      <c r="A73" s="2">
        <v>44062</v>
      </c>
      <c r="B73" s="1">
        <v>5</v>
      </c>
      <c r="C73" s="1">
        <v>11.3</v>
      </c>
      <c r="D73" s="1">
        <v>23.7</v>
      </c>
      <c r="E73" s="1">
        <f t="shared" si="2"/>
        <v>17.5</v>
      </c>
      <c r="F73" s="1">
        <v>11.7</v>
      </c>
      <c r="G73" s="1">
        <v>3.25</v>
      </c>
      <c r="H73" s="1">
        <v>48</v>
      </c>
      <c r="I73" s="1" t="s">
        <v>178</v>
      </c>
      <c r="J73" s="1">
        <v>0</v>
      </c>
      <c r="K73" s="1">
        <v>8</v>
      </c>
      <c r="L73" s="1">
        <v>56</v>
      </c>
      <c r="M73" s="1">
        <f t="shared" si="3"/>
        <v>32</v>
      </c>
    </row>
    <row r="74" spans="1:13" outlineLevel="4" x14ac:dyDescent="0.25">
      <c r="A74" s="2">
        <v>44063</v>
      </c>
      <c r="B74" s="1">
        <v>5</v>
      </c>
      <c r="C74" s="1">
        <v>4.0999999999999996</v>
      </c>
      <c r="D74" s="1">
        <v>20.399999999999999</v>
      </c>
      <c r="E74" s="1">
        <f t="shared" si="2"/>
        <v>12.25</v>
      </c>
      <c r="F74" s="1">
        <v>12.9</v>
      </c>
      <c r="G74" s="1">
        <v>3.5833333330000001</v>
      </c>
      <c r="H74" s="1">
        <v>48</v>
      </c>
      <c r="I74" s="1" t="s">
        <v>169</v>
      </c>
      <c r="J74" s="1">
        <v>0</v>
      </c>
      <c r="K74" s="1">
        <v>23</v>
      </c>
      <c r="L74" s="1">
        <v>70</v>
      </c>
      <c r="M74" s="1">
        <f t="shared" si="3"/>
        <v>46.5</v>
      </c>
    </row>
    <row r="75" spans="1:13" outlineLevel="4" x14ac:dyDescent="0.25">
      <c r="A75" s="2">
        <v>44064</v>
      </c>
      <c r="B75" s="1">
        <v>5</v>
      </c>
      <c r="C75" s="1">
        <v>2.9</v>
      </c>
      <c r="D75" s="1">
        <v>20.6</v>
      </c>
      <c r="E75" s="1">
        <f t="shared" si="2"/>
        <v>11.75</v>
      </c>
      <c r="F75" s="1">
        <v>9.3000000000000007</v>
      </c>
      <c r="G75" s="1">
        <v>2.5833333330000001</v>
      </c>
      <c r="H75" s="1">
        <v>45</v>
      </c>
      <c r="I75" s="1" t="s">
        <v>169</v>
      </c>
      <c r="J75" s="1">
        <v>0</v>
      </c>
      <c r="K75" s="1">
        <v>20</v>
      </c>
      <c r="L75" s="1">
        <v>75</v>
      </c>
      <c r="M75" s="1">
        <f t="shared" si="3"/>
        <v>47.5</v>
      </c>
    </row>
    <row r="76" spans="1:13" outlineLevel="4" x14ac:dyDescent="0.25">
      <c r="A76" s="2">
        <v>44065</v>
      </c>
      <c r="B76" s="1">
        <v>5</v>
      </c>
      <c r="C76" s="1">
        <v>6.1</v>
      </c>
      <c r="D76" s="1">
        <v>18.600000000000001</v>
      </c>
      <c r="E76" s="1">
        <f t="shared" si="2"/>
        <v>12.350000000000001</v>
      </c>
      <c r="F76" s="1">
        <v>14</v>
      </c>
      <c r="G76" s="1">
        <v>3.888888889</v>
      </c>
      <c r="H76" s="1">
        <v>55</v>
      </c>
      <c r="I76" s="1" t="s">
        <v>178</v>
      </c>
      <c r="J76" s="1">
        <v>0</v>
      </c>
      <c r="K76" s="1">
        <v>26</v>
      </c>
      <c r="L76" s="1">
        <v>59</v>
      </c>
      <c r="M76" s="1">
        <f t="shared" si="3"/>
        <v>42.5</v>
      </c>
    </row>
    <row r="77" spans="1:13" outlineLevel="4" x14ac:dyDescent="0.25">
      <c r="A77" s="2">
        <v>44066</v>
      </c>
      <c r="B77" s="1">
        <v>5</v>
      </c>
      <c r="C77" s="1">
        <v>0.8</v>
      </c>
      <c r="D77" s="1">
        <v>17.100000000000001</v>
      </c>
      <c r="E77" s="1">
        <f t="shared" si="2"/>
        <v>8.9500000000000011</v>
      </c>
      <c r="F77" s="1">
        <v>9.1999999999999993</v>
      </c>
      <c r="G77" s="1">
        <v>2.5555555559999998</v>
      </c>
      <c r="H77" s="1">
        <v>37</v>
      </c>
      <c r="I77" s="1" t="s">
        <v>169</v>
      </c>
      <c r="J77" s="1">
        <v>0</v>
      </c>
      <c r="K77" s="1">
        <v>17</v>
      </c>
      <c r="L77" s="1">
        <v>65</v>
      </c>
      <c r="M77" s="1">
        <f t="shared" si="3"/>
        <v>41</v>
      </c>
    </row>
    <row r="78" spans="1:13" outlineLevel="4" x14ac:dyDescent="0.25">
      <c r="A78" s="2">
        <v>44067</v>
      </c>
      <c r="B78" s="1">
        <v>5</v>
      </c>
      <c r="C78" s="1">
        <v>-1.7</v>
      </c>
      <c r="D78" s="1">
        <v>17.5</v>
      </c>
      <c r="E78" s="1">
        <f t="shared" si="2"/>
        <v>7.9</v>
      </c>
      <c r="F78" s="1">
        <v>4.7</v>
      </c>
      <c r="G78" s="1">
        <v>1.3055555560000001</v>
      </c>
      <c r="H78" s="1">
        <v>29</v>
      </c>
      <c r="I78" s="1" t="s">
        <v>169</v>
      </c>
      <c r="J78" s="1">
        <v>0</v>
      </c>
      <c r="K78" s="1">
        <v>22</v>
      </c>
      <c r="L78" s="1">
        <v>73</v>
      </c>
      <c r="M78" s="1">
        <f t="shared" si="3"/>
        <v>47.5</v>
      </c>
    </row>
    <row r="79" spans="1:13" outlineLevel="4" x14ac:dyDescent="0.25">
      <c r="A79" s="2">
        <v>44068</v>
      </c>
      <c r="B79" s="1">
        <v>5</v>
      </c>
      <c r="C79" s="1">
        <v>-1.7</v>
      </c>
      <c r="D79" s="1">
        <v>18</v>
      </c>
      <c r="E79" s="1">
        <f t="shared" si="2"/>
        <v>8.15</v>
      </c>
      <c r="F79" s="1">
        <v>5.4</v>
      </c>
      <c r="G79" s="1">
        <v>1.5</v>
      </c>
      <c r="H79" s="1">
        <v>31</v>
      </c>
      <c r="I79" s="1" t="s">
        <v>176</v>
      </c>
      <c r="J79" s="1">
        <v>0</v>
      </c>
      <c r="K79" s="1">
        <v>25</v>
      </c>
      <c r="L79" s="1">
        <v>75</v>
      </c>
      <c r="M79" s="1">
        <f t="shared" si="3"/>
        <v>50</v>
      </c>
    </row>
    <row r="80" spans="1:13" outlineLevel="4" x14ac:dyDescent="0.25">
      <c r="A80" s="2">
        <v>44069</v>
      </c>
      <c r="B80" s="1">
        <v>5</v>
      </c>
      <c r="C80" s="1">
        <v>-2.7</v>
      </c>
      <c r="D80" s="1">
        <v>20.2</v>
      </c>
      <c r="E80" s="1">
        <f t="shared" si="2"/>
        <v>8.75</v>
      </c>
      <c r="F80" s="1">
        <v>2.4</v>
      </c>
      <c r="G80" s="1">
        <v>0.66666666699999999</v>
      </c>
      <c r="H80" s="1">
        <v>14</v>
      </c>
      <c r="I80" s="1" t="s">
        <v>167</v>
      </c>
      <c r="J80" s="1">
        <v>0</v>
      </c>
      <c r="K80" s="1">
        <v>17</v>
      </c>
      <c r="L80" s="1">
        <v>77</v>
      </c>
      <c r="M80" s="1">
        <f t="shared" si="3"/>
        <v>47</v>
      </c>
    </row>
    <row r="81" spans="1:13" outlineLevel="3" x14ac:dyDescent="0.25">
      <c r="A81" s="2"/>
      <c r="B81" s="3" t="s">
        <v>147</v>
      </c>
      <c r="E81" s="1">
        <f>SUBTOTAL(1,E68:E80)</f>
        <v>12.073076923076922</v>
      </c>
      <c r="G81" s="1">
        <f>SUBTOTAL(1,G68:G80)</f>
        <v>2.1196581196923079</v>
      </c>
      <c r="M81" s="1">
        <f>SUBTOTAL(1,M68:M80)</f>
        <v>50.53846153846154</v>
      </c>
    </row>
    <row r="82" spans="1:13" outlineLevel="2" x14ac:dyDescent="0.25">
      <c r="A82" s="2"/>
      <c r="B82" s="3" t="s">
        <v>146</v>
      </c>
      <c r="J82" s="1">
        <f>SUBTOTAL(9,J68:J80)</f>
        <v>11.2</v>
      </c>
    </row>
    <row r="83" spans="1:13" outlineLevel="4" x14ac:dyDescent="0.25">
      <c r="A83" s="2">
        <v>44070</v>
      </c>
      <c r="B83" s="1">
        <v>6</v>
      </c>
      <c r="C83" s="1">
        <v>2.2999999999999998</v>
      </c>
      <c r="D83" s="1">
        <v>22.4</v>
      </c>
      <c r="E83" s="1">
        <f t="shared" si="2"/>
        <v>12.35</v>
      </c>
      <c r="F83" s="1">
        <v>3.3</v>
      </c>
      <c r="G83" s="1">
        <v>0.91666666699999999</v>
      </c>
      <c r="H83" s="1">
        <v>21</v>
      </c>
      <c r="I83" s="1" t="s">
        <v>168</v>
      </c>
      <c r="J83" s="1">
        <v>0</v>
      </c>
      <c r="K83" s="1">
        <v>22</v>
      </c>
      <c r="L83" s="1">
        <v>81</v>
      </c>
      <c r="M83" s="1">
        <f t="shared" si="3"/>
        <v>51.5</v>
      </c>
    </row>
    <row r="84" spans="1:13" outlineLevel="4" x14ac:dyDescent="0.25">
      <c r="A84" s="2">
        <v>44071</v>
      </c>
      <c r="B84" s="1">
        <v>6</v>
      </c>
      <c r="C84" s="1">
        <v>0.8</v>
      </c>
      <c r="D84" s="1">
        <v>22.8</v>
      </c>
      <c r="E84" s="1">
        <f t="shared" si="2"/>
        <v>11.8</v>
      </c>
      <c r="F84" s="1">
        <v>5.2</v>
      </c>
      <c r="G84" s="1">
        <v>1.4444444439999999</v>
      </c>
      <c r="H84" s="1">
        <v>32</v>
      </c>
      <c r="I84" s="1" t="s">
        <v>167</v>
      </c>
      <c r="J84" s="1">
        <v>0</v>
      </c>
      <c r="K84" s="1">
        <v>13</v>
      </c>
      <c r="L84" s="1">
        <v>78</v>
      </c>
      <c r="M84" s="1">
        <f t="shared" si="3"/>
        <v>45.5</v>
      </c>
    </row>
    <row r="85" spans="1:13" outlineLevel="4" x14ac:dyDescent="0.25">
      <c r="A85" s="2">
        <v>44072</v>
      </c>
      <c r="B85" s="1">
        <v>6</v>
      </c>
      <c r="C85" s="1">
        <v>1.6</v>
      </c>
      <c r="D85" s="1">
        <v>24.1</v>
      </c>
      <c r="E85" s="1">
        <f t="shared" si="2"/>
        <v>12.850000000000001</v>
      </c>
      <c r="F85" s="1">
        <v>6.1</v>
      </c>
      <c r="G85" s="1">
        <v>1.6944444439999999</v>
      </c>
      <c r="H85" s="1">
        <v>27</v>
      </c>
      <c r="I85" s="1" t="s">
        <v>171</v>
      </c>
      <c r="J85" s="1">
        <v>0</v>
      </c>
      <c r="K85" s="1">
        <v>20</v>
      </c>
      <c r="L85" s="1">
        <v>70</v>
      </c>
      <c r="M85" s="1">
        <f t="shared" si="3"/>
        <v>45</v>
      </c>
    </row>
    <row r="86" spans="1:13" outlineLevel="4" x14ac:dyDescent="0.25">
      <c r="A86" s="2">
        <v>44073</v>
      </c>
      <c r="B86" s="1">
        <v>6</v>
      </c>
      <c r="C86" s="1">
        <v>3.4</v>
      </c>
      <c r="D86" s="1">
        <v>24.2</v>
      </c>
      <c r="E86" s="1">
        <f t="shared" si="2"/>
        <v>13.799999999999999</v>
      </c>
      <c r="F86" s="1">
        <v>5</v>
      </c>
      <c r="G86" s="1">
        <v>1.388888889</v>
      </c>
      <c r="H86" s="1">
        <v>27</v>
      </c>
      <c r="I86" s="1" t="s">
        <v>167</v>
      </c>
      <c r="J86" s="1">
        <v>0</v>
      </c>
      <c r="K86" s="1">
        <v>28</v>
      </c>
      <c r="L86" s="1">
        <v>80</v>
      </c>
      <c r="M86" s="1">
        <f t="shared" si="3"/>
        <v>54</v>
      </c>
    </row>
    <row r="87" spans="1:13" outlineLevel="4" x14ac:dyDescent="0.25">
      <c r="A87" s="2">
        <v>44074</v>
      </c>
      <c r="B87" s="1">
        <v>6</v>
      </c>
      <c r="C87" s="1">
        <v>7.6</v>
      </c>
      <c r="D87" s="1">
        <v>27.2</v>
      </c>
      <c r="E87" s="1">
        <f t="shared" si="2"/>
        <v>17.399999999999999</v>
      </c>
      <c r="F87" s="1">
        <v>7.1</v>
      </c>
      <c r="G87" s="1">
        <v>1.9722222220000001</v>
      </c>
      <c r="H87" s="1">
        <v>26</v>
      </c>
      <c r="I87" s="1" t="s">
        <v>168</v>
      </c>
      <c r="J87" s="1">
        <v>0</v>
      </c>
      <c r="K87" s="1">
        <v>16</v>
      </c>
      <c r="L87" s="1">
        <v>67</v>
      </c>
      <c r="M87" s="1">
        <f t="shared" si="3"/>
        <v>41.5</v>
      </c>
    </row>
    <row r="88" spans="1:13" outlineLevel="4" x14ac:dyDescent="0.25">
      <c r="A88" s="2">
        <v>44075</v>
      </c>
      <c r="B88" s="1">
        <v>6</v>
      </c>
      <c r="C88" s="1">
        <v>2.5</v>
      </c>
      <c r="D88" s="1">
        <v>24.9</v>
      </c>
      <c r="E88" s="1">
        <f t="shared" si="2"/>
        <v>13.7</v>
      </c>
      <c r="F88" s="1">
        <v>4</v>
      </c>
      <c r="G88" s="1">
        <v>1.111111111</v>
      </c>
      <c r="H88" s="1">
        <v>23</v>
      </c>
      <c r="I88" s="1" t="s">
        <v>171</v>
      </c>
      <c r="J88" s="1">
        <v>0</v>
      </c>
      <c r="K88" s="1">
        <v>9</v>
      </c>
      <c r="L88" s="1">
        <v>75</v>
      </c>
      <c r="M88" s="1">
        <f t="shared" si="3"/>
        <v>42</v>
      </c>
    </row>
    <row r="89" spans="1:13" outlineLevel="4" x14ac:dyDescent="0.25">
      <c r="A89" s="2">
        <v>44076</v>
      </c>
      <c r="B89" s="1">
        <v>6</v>
      </c>
      <c r="C89" s="1">
        <v>12.9</v>
      </c>
      <c r="D89" s="1">
        <v>27.3</v>
      </c>
      <c r="E89" s="1">
        <f t="shared" si="2"/>
        <v>20.100000000000001</v>
      </c>
      <c r="F89" s="1">
        <v>8.5</v>
      </c>
      <c r="G89" s="1">
        <v>2.361111111</v>
      </c>
      <c r="H89" s="1">
        <v>34</v>
      </c>
      <c r="I89" s="1" t="s">
        <v>171</v>
      </c>
      <c r="J89" s="1">
        <v>0</v>
      </c>
      <c r="K89" s="1">
        <v>18</v>
      </c>
      <c r="L89" s="1">
        <v>73</v>
      </c>
      <c r="M89" s="1">
        <f t="shared" si="3"/>
        <v>45.5</v>
      </c>
    </row>
    <row r="90" spans="1:13" outlineLevel="4" x14ac:dyDescent="0.25">
      <c r="A90" s="2">
        <v>44077</v>
      </c>
      <c r="B90" s="1">
        <v>6</v>
      </c>
      <c r="C90" s="1">
        <v>12.3</v>
      </c>
      <c r="D90" s="1">
        <v>26.3</v>
      </c>
      <c r="E90" s="1">
        <f t="shared" si="2"/>
        <v>19.3</v>
      </c>
      <c r="F90" s="1">
        <v>7.4</v>
      </c>
      <c r="G90" s="1">
        <v>2.0555555559999998</v>
      </c>
      <c r="H90" s="1">
        <v>27</v>
      </c>
      <c r="I90" s="1" t="s">
        <v>167</v>
      </c>
      <c r="J90" s="1">
        <v>0</v>
      </c>
      <c r="K90" s="1">
        <v>24</v>
      </c>
      <c r="L90" s="1">
        <v>76</v>
      </c>
      <c r="M90" s="1">
        <f t="shared" si="3"/>
        <v>50</v>
      </c>
    </row>
    <row r="91" spans="1:13" outlineLevel="4" x14ac:dyDescent="0.25">
      <c r="A91" s="2">
        <v>44078</v>
      </c>
      <c r="B91" s="1">
        <v>6</v>
      </c>
      <c r="C91" s="1">
        <v>14.1</v>
      </c>
      <c r="D91" s="1">
        <v>27.6</v>
      </c>
      <c r="E91" s="1">
        <f t="shared" si="2"/>
        <v>20.85</v>
      </c>
      <c r="F91" s="1">
        <v>8.1</v>
      </c>
      <c r="G91" s="1">
        <v>2.25</v>
      </c>
      <c r="H91" s="1">
        <v>32</v>
      </c>
      <c r="I91" s="1" t="s">
        <v>177</v>
      </c>
      <c r="J91" s="1">
        <v>0</v>
      </c>
      <c r="K91" s="1">
        <v>22</v>
      </c>
      <c r="L91" s="1">
        <v>72</v>
      </c>
      <c r="M91" s="1">
        <f t="shared" si="3"/>
        <v>47</v>
      </c>
    </row>
    <row r="92" spans="1:13" outlineLevel="4" x14ac:dyDescent="0.25">
      <c r="A92" s="2">
        <v>44079</v>
      </c>
      <c r="B92" s="1">
        <v>6</v>
      </c>
      <c r="C92" s="1">
        <v>13.7</v>
      </c>
      <c r="D92" s="1">
        <v>28.3</v>
      </c>
      <c r="E92" s="1">
        <f t="shared" si="2"/>
        <v>21</v>
      </c>
      <c r="F92" s="1">
        <v>10.1</v>
      </c>
      <c r="G92" s="1">
        <v>2.8055555559999998</v>
      </c>
      <c r="H92" s="1">
        <v>34</v>
      </c>
      <c r="I92" s="1" t="s">
        <v>179</v>
      </c>
      <c r="J92" s="1">
        <v>0</v>
      </c>
      <c r="K92" s="1">
        <v>25</v>
      </c>
      <c r="L92" s="1">
        <v>57</v>
      </c>
      <c r="M92" s="1">
        <f t="shared" si="3"/>
        <v>41</v>
      </c>
    </row>
    <row r="93" spans="1:13" outlineLevel="4" x14ac:dyDescent="0.25">
      <c r="A93" s="2">
        <v>44080</v>
      </c>
      <c r="B93" s="1">
        <v>6</v>
      </c>
      <c r="C93" s="1">
        <v>4.9000000000000004</v>
      </c>
      <c r="D93" s="1">
        <v>28.7</v>
      </c>
      <c r="E93" s="1">
        <f t="shared" si="2"/>
        <v>16.8</v>
      </c>
      <c r="F93" s="1">
        <v>6.4</v>
      </c>
      <c r="G93" s="1">
        <v>1.7777777779999999</v>
      </c>
      <c r="H93" s="1">
        <v>32</v>
      </c>
      <c r="I93" s="1" t="s">
        <v>171</v>
      </c>
      <c r="J93" s="1">
        <v>0</v>
      </c>
      <c r="K93" s="1">
        <v>17</v>
      </c>
      <c r="L93" s="1">
        <v>69</v>
      </c>
      <c r="M93" s="1">
        <f t="shared" si="3"/>
        <v>43</v>
      </c>
    </row>
    <row r="94" spans="1:13" outlineLevel="4" x14ac:dyDescent="0.25">
      <c r="A94" s="2">
        <v>44081</v>
      </c>
      <c r="B94" s="1">
        <v>6</v>
      </c>
      <c r="C94" s="1">
        <v>7.4</v>
      </c>
      <c r="D94" s="1">
        <v>27.5</v>
      </c>
      <c r="E94" s="1">
        <f t="shared" si="2"/>
        <v>17.45</v>
      </c>
      <c r="F94" s="1">
        <v>6.4</v>
      </c>
      <c r="G94" s="1">
        <v>1.7777777779999999</v>
      </c>
      <c r="H94" s="1">
        <v>37</v>
      </c>
      <c r="I94" s="1" t="s">
        <v>171</v>
      </c>
      <c r="J94" s="1">
        <v>0</v>
      </c>
      <c r="K94" s="1">
        <v>25</v>
      </c>
      <c r="L94" s="1">
        <v>73</v>
      </c>
      <c r="M94" s="1">
        <f t="shared" si="3"/>
        <v>49</v>
      </c>
    </row>
    <row r="95" spans="1:13" outlineLevel="4" x14ac:dyDescent="0.25">
      <c r="A95" s="2">
        <v>44082</v>
      </c>
      <c r="B95" s="1">
        <v>6</v>
      </c>
      <c r="C95" s="1">
        <v>6.8</v>
      </c>
      <c r="D95" s="1">
        <v>27.4</v>
      </c>
      <c r="E95" s="1">
        <f t="shared" si="2"/>
        <v>17.099999999999998</v>
      </c>
      <c r="F95" s="1">
        <v>4.0999999999999996</v>
      </c>
      <c r="G95" s="1">
        <v>1.138888889</v>
      </c>
      <c r="H95" s="1">
        <v>21</v>
      </c>
      <c r="I95" s="1" t="s">
        <v>170</v>
      </c>
      <c r="J95" s="1">
        <v>0</v>
      </c>
      <c r="K95" s="1">
        <v>19</v>
      </c>
      <c r="L95" s="1">
        <v>76</v>
      </c>
      <c r="M95" s="1">
        <f t="shared" si="3"/>
        <v>47.5</v>
      </c>
    </row>
    <row r="96" spans="1:13" outlineLevel="4" x14ac:dyDescent="0.25">
      <c r="A96" s="2">
        <v>44083</v>
      </c>
      <c r="B96" s="1">
        <v>6</v>
      </c>
      <c r="C96" s="1">
        <v>6.9</v>
      </c>
      <c r="D96" s="1">
        <v>26.9</v>
      </c>
      <c r="E96" s="1">
        <f t="shared" si="2"/>
        <v>16.899999999999999</v>
      </c>
      <c r="F96" s="1">
        <v>3.8</v>
      </c>
      <c r="G96" s="1">
        <v>1.0555555560000001</v>
      </c>
      <c r="H96" s="1">
        <v>23</v>
      </c>
      <c r="I96" s="1" t="s">
        <v>171</v>
      </c>
      <c r="J96" s="1">
        <v>0</v>
      </c>
      <c r="K96" s="1">
        <v>22</v>
      </c>
      <c r="L96" s="1">
        <v>78</v>
      </c>
      <c r="M96" s="1">
        <f t="shared" si="3"/>
        <v>50</v>
      </c>
    </row>
    <row r="97" spans="1:13" outlineLevel="4" x14ac:dyDescent="0.25">
      <c r="A97" s="2">
        <v>44084</v>
      </c>
      <c r="B97" s="1">
        <v>6</v>
      </c>
      <c r="C97" s="1">
        <v>13.6</v>
      </c>
      <c r="D97" s="1">
        <v>22.8</v>
      </c>
      <c r="E97" s="1">
        <f t="shared" si="2"/>
        <v>18.2</v>
      </c>
      <c r="F97" s="1">
        <v>8.4</v>
      </c>
      <c r="G97" s="1">
        <v>2.3333333330000001</v>
      </c>
      <c r="H97" s="1">
        <v>31</v>
      </c>
      <c r="I97" s="1" t="s">
        <v>181</v>
      </c>
      <c r="J97" s="1">
        <v>0</v>
      </c>
      <c r="K97" s="1">
        <v>41</v>
      </c>
      <c r="L97" s="1">
        <v>68</v>
      </c>
      <c r="M97" s="1">
        <f t="shared" si="3"/>
        <v>54.5</v>
      </c>
    </row>
    <row r="98" spans="1:13" outlineLevel="3" x14ac:dyDescent="0.25">
      <c r="A98" s="2"/>
      <c r="B98" s="3" t="s">
        <v>149</v>
      </c>
      <c r="E98" s="1">
        <f>SUBTOTAL(1,E83:E97)</f>
        <v>16.64</v>
      </c>
      <c r="G98" s="1">
        <f>SUBTOTAL(1,G83:G97)</f>
        <v>1.7388888889333336</v>
      </c>
      <c r="M98" s="1">
        <f>SUBTOTAL(1,M83:M97)</f>
        <v>47.133333333333333</v>
      </c>
    </row>
    <row r="99" spans="1:13" outlineLevel="2" x14ac:dyDescent="0.25">
      <c r="A99" s="2"/>
      <c r="B99" s="3" t="s">
        <v>148</v>
      </c>
      <c r="J99" s="1">
        <f>SUBTOTAL(9,J83:J97)</f>
        <v>0</v>
      </c>
    </row>
    <row r="100" spans="1:13" outlineLevel="4" x14ac:dyDescent="0.25">
      <c r="A100" s="2">
        <v>44085</v>
      </c>
      <c r="B100" s="1">
        <v>7</v>
      </c>
      <c r="C100" s="1">
        <v>10.6</v>
      </c>
      <c r="D100" s="1">
        <v>24.5</v>
      </c>
      <c r="E100" s="1">
        <f t="shared" si="2"/>
        <v>17.55</v>
      </c>
      <c r="F100" s="1">
        <v>9</v>
      </c>
      <c r="G100" s="1">
        <v>2.5</v>
      </c>
      <c r="H100" s="1">
        <v>34</v>
      </c>
      <c r="I100" s="1" t="s">
        <v>166</v>
      </c>
      <c r="J100" s="1">
        <v>0</v>
      </c>
      <c r="K100" s="1">
        <v>28</v>
      </c>
      <c r="L100" s="1">
        <v>77</v>
      </c>
      <c r="M100" s="1">
        <f t="shared" si="3"/>
        <v>52.5</v>
      </c>
    </row>
    <row r="101" spans="1:13" outlineLevel="4" x14ac:dyDescent="0.25">
      <c r="A101" s="2">
        <v>44086</v>
      </c>
      <c r="B101" s="1">
        <v>7</v>
      </c>
      <c r="C101" s="1">
        <v>6.4</v>
      </c>
      <c r="D101" s="1">
        <v>25</v>
      </c>
      <c r="E101" s="1">
        <f t="shared" si="2"/>
        <v>15.7</v>
      </c>
      <c r="F101" s="1">
        <v>8.8000000000000007</v>
      </c>
      <c r="G101" s="1">
        <v>2.4444444440000002</v>
      </c>
      <c r="H101" s="1">
        <v>37</v>
      </c>
      <c r="I101" s="1" t="s">
        <v>171</v>
      </c>
      <c r="J101" s="1">
        <v>0</v>
      </c>
      <c r="K101" s="1">
        <v>19</v>
      </c>
      <c r="L101" s="1">
        <v>83</v>
      </c>
      <c r="M101" s="1">
        <f t="shared" si="3"/>
        <v>51</v>
      </c>
    </row>
    <row r="102" spans="1:13" outlineLevel="4" x14ac:dyDescent="0.25">
      <c r="A102" s="2">
        <v>44087</v>
      </c>
      <c r="B102" s="1">
        <v>7</v>
      </c>
      <c r="C102" s="1">
        <v>5.6</v>
      </c>
      <c r="D102" s="1">
        <v>26</v>
      </c>
      <c r="E102" s="1">
        <f t="shared" si="2"/>
        <v>15.8</v>
      </c>
      <c r="F102" s="1">
        <v>4.9000000000000004</v>
      </c>
      <c r="G102" s="1">
        <v>1.361111111</v>
      </c>
      <c r="H102" s="1">
        <v>27</v>
      </c>
      <c r="I102" s="1" t="s">
        <v>177</v>
      </c>
      <c r="J102" s="1">
        <v>0</v>
      </c>
      <c r="K102" s="1">
        <v>14</v>
      </c>
      <c r="L102" s="1">
        <v>72</v>
      </c>
      <c r="M102" s="1">
        <f t="shared" si="3"/>
        <v>43</v>
      </c>
    </row>
    <row r="103" spans="1:13" outlineLevel="4" x14ac:dyDescent="0.25">
      <c r="A103" s="2">
        <v>44088</v>
      </c>
      <c r="B103" s="1">
        <v>7</v>
      </c>
      <c r="C103" s="1">
        <v>10.1</v>
      </c>
      <c r="D103" s="1">
        <v>27.8</v>
      </c>
      <c r="E103" s="1">
        <f t="shared" si="2"/>
        <v>18.95</v>
      </c>
      <c r="F103" s="1">
        <v>5.7</v>
      </c>
      <c r="G103" s="1">
        <v>1.5833333329999999</v>
      </c>
      <c r="H103" s="1">
        <v>21</v>
      </c>
      <c r="I103" s="1" t="s">
        <v>166</v>
      </c>
      <c r="J103" s="1">
        <v>0</v>
      </c>
      <c r="K103" s="1">
        <v>19</v>
      </c>
      <c r="L103" s="1">
        <v>74</v>
      </c>
      <c r="M103" s="1">
        <f t="shared" si="3"/>
        <v>46.5</v>
      </c>
    </row>
    <row r="104" spans="1:13" outlineLevel="4" x14ac:dyDescent="0.25">
      <c r="A104" s="2">
        <v>44089</v>
      </c>
      <c r="B104" s="1">
        <v>7</v>
      </c>
      <c r="C104" s="1">
        <v>10.8</v>
      </c>
      <c r="D104" s="1">
        <v>28.3</v>
      </c>
      <c r="E104" s="1">
        <f t="shared" si="2"/>
        <v>19.55</v>
      </c>
      <c r="F104" s="1">
        <v>6.9</v>
      </c>
      <c r="G104" s="1">
        <v>1.9166666670000001</v>
      </c>
      <c r="H104" s="1">
        <v>27</v>
      </c>
      <c r="I104" s="1" t="s">
        <v>171</v>
      </c>
      <c r="J104" s="1">
        <v>0</v>
      </c>
      <c r="K104" s="1">
        <v>19</v>
      </c>
      <c r="L104" s="1">
        <v>68</v>
      </c>
      <c r="M104" s="1">
        <f t="shared" si="3"/>
        <v>43.5</v>
      </c>
    </row>
    <row r="105" spans="1:13" outlineLevel="4" x14ac:dyDescent="0.25">
      <c r="A105" s="2">
        <v>44090</v>
      </c>
      <c r="B105" s="1">
        <v>7</v>
      </c>
      <c r="C105" s="1">
        <v>9.3000000000000007</v>
      </c>
      <c r="D105" s="1">
        <v>27.8</v>
      </c>
      <c r="E105" s="1">
        <f t="shared" si="2"/>
        <v>18.55</v>
      </c>
      <c r="F105" s="1">
        <v>6</v>
      </c>
      <c r="G105" s="1">
        <v>1.6666666670000001</v>
      </c>
      <c r="H105" s="1">
        <v>31</v>
      </c>
      <c r="I105" s="1" t="s">
        <v>171</v>
      </c>
      <c r="J105" s="1">
        <v>0</v>
      </c>
      <c r="K105" s="1">
        <v>20</v>
      </c>
      <c r="L105" s="1">
        <v>73</v>
      </c>
      <c r="M105" s="1">
        <f t="shared" si="3"/>
        <v>46.5</v>
      </c>
    </row>
    <row r="106" spans="1:13" outlineLevel="4" x14ac:dyDescent="0.25">
      <c r="A106" s="2">
        <v>44091</v>
      </c>
      <c r="B106" s="1">
        <v>7</v>
      </c>
      <c r="C106" s="1">
        <v>12.6</v>
      </c>
      <c r="D106" s="1">
        <v>28.6</v>
      </c>
      <c r="E106" s="1">
        <f t="shared" si="2"/>
        <v>20.6</v>
      </c>
      <c r="F106" s="1">
        <v>6.3</v>
      </c>
      <c r="G106" s="1">
        <v>1.75</v>
      </c>
      <c r="H106" s="1">
        <v>31</v>
      </c>
      <c r="I106" s="1" t="s">
        <v>171</v>
      </c>
      <c r="J106" s="1">
        <v>0</v>
      </c>
      <c r="K106" s="1">
        <v>18</v>
      </c>
      <c r="L106" s="1">
        <v>72</v>
      </c>
      <c r="M106" s="1">
        <f t="shared" si="3"/>
        <v>45</v>
      </c>
    </row>
    <row r="107" spans="1:13" outlineLevel="4" x14ac:dyDescent="0.25">
      <c r="A107" s="2">
        <v>44092</v>
      </c>
      <c r="B107" s="1">
        <v>7</v>
      </c>
      <c r="C107" s="1">
        <v>14</v>
      </c>
      <c r="D107" s="1">
        <v>28.1</v>
      </c>
      <c r="E107" s="1">
        <f t="shared" si="2"/>
        <v>21.05</v>
      </c>
      <c r="F107" s="1">
        <v>10.7</v>
      </c>
      <c r="G107" s="1">
        <v>2.9722222220000001</v>
      </c>
      <c r="H107" s="1">
        <v>37</v>
      </c>
      <c r="I107" s="1" t="s">
        <v>171</v>
      </c>
      <c r="J107" s="1">
        <v>0</v>
      </c>
      <c r="K107" s="1">
        <v>16</v>
      </c>
      <c r="L107" s="1">
        <v>68</v>
      </c>
      <c r="M107" s="1">
        <f t="shared" si="3"/>
        <v>42</v>
      </c>
    </row>
    <row r="108" spans="1:13" outlineLevel="4" x14ac:dyDescent="0.25">
      <c r="A108" s="2">
        <v>44093</v>
      </c>
      <c r="B108" s="1">
        <v>7</v>
      </c>
      <c r="C108" s="1">
        <v>17.3</v>
      </c>
      <c r="D108" s="1">
        <v>26.3</v>
      </c>
      <c r="E108" s="1">
        <f t="shared" si="2"/>
        <v>21.8</v>
      </c>
      <c r="F108" s="1">
        <v>13.7</v>
      </c>
      <c r="G108" s="1">
        <v>3.8055555559999998</v>
      </c>
      <c r="H108" s="1">
        <v>45</v>
      </c>
      <c r="I108" s="1" t="s">
        <v>171</v>
      </c>
      <c r="J108" s="1">
        <v>0</v>
      </c>
      <c r="K108" s="1">
        <v>25</v>
      </c>
      <c r="L108" s="1">
        <v>62</v>
      </c>
      <c r="M108" s="1">
        <f t="shared" si="3"/>
        <v>43.5</v>
      </c>
    </row>
    <row r="109" spans="1:13" outlineLevel="4" x14ac:dyDescent="0.25">
      <c r="A109" s="2">
        <v>44094</v>
      </c>
      <c r="B109" s="1">
        <v>7</v>
      </c>
      <c r="C109" s="1">
        <v>15.8</v>
      </c>
      <c r="D109" s="1">
        <v>29.5</v>
      </c>
      <c r="E109" s="1">
        <f t="shared" si="2"/>
        <v>22.65</v>
      </c>
      <c r="F109" s="1">
        <v>10.4</v>
      </c>
      <c r="G109" s="1">
        <v>2.888888889</v>
      </c>
      <c r="H109" s="1">
        <v>34</v>
      </c>
      <c r="I109" s="1" t="s">
        <v>167</v>
      </c>
      <c r="J109" s="1">
        <v>0.6</v>
      </c>
      <c r="K109" s="1">
        <v>32</v>
      </c>
      <c r="L109" s="1">
        <v>70</v>
      </c>
      <c r="M109" s="1">
        <f t="shared" si="3"/>
        <v>51</v>
      </c>
    </row>
    <row r="110" spans="1:13" outlineLevel="4" x14ac:dyDescent="0.25">
      <c r="A110" s="2">
        <v>44095</v>
      </c>
      <c r="B110" s="1">
        <v>7</v>
      </c>
      <c r="C110" s="1">
        <v>19.8</v>
      </c>
      <c r="D110" s="1">
        <v>32.1</v>
      </c>
      <c r="E110" s="1">
        <f t="shared" si="2"/>
        <v>25.950000000000003</v>
      </c>
      <c r="F110" s="1">
        <v>11.5</v>
      </c>
      <c r="G110" s="1">
        <v>3.1944444440000002</v>
      </c>
      <c r="H110" s="1">
        <v>52</v>
      </c>
      <c r="I110" s="1" t="s">
        <v>175</v>
      </c>
      <c r="J110" s="1">
        <v>0</v>
      </c>
      <c r="K110" s="1">
        <v>27</v>
      </c>
      <c r="L110" s="1">
        <v>76</v>
      </c>
      <c r="M110" s="1">
        <f t="shared" si="3"/>
        <v>51.5</v>
      </c>
    </row>
    <row r="111" spans="1:13" outlineLevel="4" x14ac:dyDescent="0.25">
      <c r="A111" s="2">
        <v>44096</v>
      </c>
      <c r="B111" s="1">
        <v>7</v>
      </c>
      <c r="C111" s="1">
        <v>13.4</v>
      </c>
      <c r="D111" s="1">
        <v>27.1</v>
      </c>
      <c r="E111" s="1">
        <f t="shared" si="2"/>
        <v>20.25</v>
      </c>
      <c r="F111" s="1">
        <v>7.5</v>
      </c>
      <c r="G111" s="1">
        <v>2.0833333330000001</v>
      </c>
      <c r="H111" s="1">
        <v>37</v>
      </c>
      <c r="I111" s="1" t="s">
        <v>169</v>
      </c>
      <c r="J111" s="1">
        <v>2.6</v>
      </c>
      <c r="K111" s="1">
        <v>49</v>
      </c>
      <c r="L111" s="1">
        <v>82</v>
      </c>
      <c r="M111" s="1">
        <f t="shared" si="3"/>
        <v>65.5</v>
      </c>
    </row>
    <row r="112" spans="1:13" outlineLevel="4" x14ac:dyDescent="0.25">
      <c r="A112" s="2">
        <v>44097</v>
      </c>
      <c r="B112" s="1">
        <v>7</v>
      </c>
      <c r="C112" s="1">
        <v>8.1</v>
      </c>
      <c r="D112" s="1">
        <v>27.5</v>
      </c>
      <c r="E112" s="1">
        <f t="shared" si="2"/>
        <v>17.8</v>
      </c>
      <c r="F112" s="1">
        <v>7.6</v>
      </c>
      <c r="G112" s="1">
        <v>2.111111111</v>
      </c>
      <c r="H112" s="1">
        <v>35</v>
      </c>
      <c r="I112" s="1" t="s">
        <v>179</v>
      </c>
      <c r="J112" s="1">
        <v>0</v>
      </c>
      <c r="K112" s="1">
        <v>11</v>
      </c>
      <c r="L112" s="1">
        <v>80</v>
      </c>
      <c r="M112" s="1">
        <f t="shared" si="3"/>
        <v>45.5</v>
      </c>
    </row>
    <row r="113" spans="1:13" outlineLevel="4" x14ac:dyDescent="0.25">
      <c r="A113" s="2">
        <v>44098</v>
      </c>
      <c r="B113" s="1">
        <v>7</v>
      </c>
      <c r="C113" s="1">
        <v>5.0999999999999996</v>
      </c>
      <c r="D113" s="1">
        <v>24.3</v>
      </c>
      <c r="E113" s="1">
        <f t="shared" si="2"/>
        <v>14.7</v>
      </c>
      <c r="F113" s="1">
        <v>4.7</v>
      </c>
      <c r="G113" s="1">
        <v>1.3055555560000001</v>
      </c>
      <c r="H113" s="1">
        <v>37</v>
      </c>
      <c r="I113" s="1" t="s">
        <v>177</v>
      </c>
      <c r="J113" s="1">
        <v>0</v>
      </c>
      <c r="K113" s="1">
        <v>8</v>
      </c>
      <c r="L113" s="1">
        <v>68</v>
      </c>
      <c r="M113" s="1">
        <f t="shared" si="3"/>
        <v>38</v>
      </c>
    </row>
    <row r="114" spans="1:13" outlineLevel="3" x14ac:dyDescent="0.25">
      <c r="A114" s="2"/>
      <c r="B114" s="3" t="s">
        <v>151</v>
      </c>
      <c r="E114" s="1">
        <f>SUBTOTAL(1,E100:E113)</f>
        <v>19.350000000000001</v>
      </c>
      <c r="G114" s="1">
        <f>SUBTOTAL(1,G100:G113)</f>
        <v>2.2559523809285715</v>
      </c>
      <c r="M114" s="1">
        <f>SUBTOTAL(1,M100:M113)</f>
        <v>47.5</v>
      </c>
    </row>
    <row r="115" spans="1:13" outlineLevel="2" x14ac:dyDescent="0.25">
      <c r="A115" s="2"/>
      <c r="B115" s="3" t="s">
        <v>150</v>
      </c>
      <c r="J115" s="1">
        <f>SUBTOTAL(9,J100:J113)</f>
        <v>3.2</v>
      </c>
    </row>
    <row r="116" spans="1:13" outlineLevel="4" x14ac:dyDescent="0.25">
      <c r="A116" s="2">
        <v>44099</v>
      </c>
      <c r="B116" s="1">
        <v>8</v>
      </c>
      <c r="C116" s="1">
        <v>7.7</v>
      </c>
      <c r="D116" s="1">
        <v>29.4</v>
      </c>
      <c r="E116" s="1">
        <f t="shared" si="2"/>
        <v>18.55</v>
      </c>
      <c r="F116" s="1">
        <v>12.6</v>
      </c>
      <c r="G116" s="1">
        <v>3.5</v>
      </c>
      <c r="H116" s="1">
        <v>53</v>
      </c>
      <c r="I116" s="1" t="s">
        <v>179</v>
      </c>
      <c r="J116" s="1">
        <v>0</v>
      </c>
      <c r="K116" s="1">
        <v>1</v>
      </c>
      <c r="L116" s="1">
        <v>48</v>
      </c>
      <c r="M116" s="1">
        <f t="shared" si="3"/>
        <v>24.5</v>
      </c>
    </row>
    <row r="117" spans="1:13" outlineLevel="4" x14ac:dyDescent="0.25">
      <c r="A117" s="2">
        <v>44100</v>
      </c>
      <c r="B117" s="1">
        <v>8</v>
      </c>
      <c r="C117" s="1">
        <v>2.6</v>
      </c>
      <c r="D117" s="1">
        <v>19.899999999999999</v>
      </c>
      <c r="E117" s="1">
        <f t="shared" si="2"/>
        <v>11.25</v>
      </c>
      <c r="F117" s="1">
        <v>9</v>
      </c>
      <c r="G117" s="1">
        <v>2.5</v>
      </c>
      <c r="H117" s="1">
        <v>43</v>
      </c>
      <c r="I117" s="1" t="s">
        <v>173</v>
      </c>
      <c r="J117" s="1">
        <v>0</v>
      </c>
      <c r="K117" s="1">
        <v>10</v>
      </c>
      <c r="L117" s="1">
        <v>66</v>
      </c>
      <c r="M117" s="1">
        <f t="shared" si="3"/>
        <v>38</v>
      </c>
    </row>
    <row r="118" spans="1:13" outlineLevel="4" x14ac:dyDescent="0.25">
      <c r="A118" s="2">
        <v>44101</v>
      </c>
      <c r="B118" s="1">
        <v>8</v>
      </c>
      <c r="C118" s="1">
        <v>0.5</v>
      </c>
      <c r="D118" s="1">
        <v>21.4</v>
      </c>
      <c r="E118" s="1">
        <f t="shared" si="2"/>
        <v>10.95</v>
      </c>
      <c r="F118" s="1">
        <v>5</v>
      </c>
      <c r="G118" s="1">
        <v>1.388888889</v>
      </c>
      <c r="H118" s="1">
        <v>27</v>
      </c>
      <c r="I118" s="1" t="s">
        <v>172</v>
      </c>
      <c r="J118" s="1">
        <v>0</v>
      </c>
      <c r="K118" s="1">
        <v>13</v>
      </c>
      <c r="L118" s="1">
        <v>62</v>
      </c>
      <c r="M118" s="1">
        <f t="shared" si="3"/>
        <v>37.5</v>
      </c>
    </row>
    <row r="119" spans="1:13" outlineLevel="4" x14ac:dyDescent="0.25">
      <c r="A119" s="2">
        <v>44102</v>
      </c>
      <c r="B119" s="1">
        <v>8</v>
      </c>
      <c r="C119" s="1">
        <v>2.9</v>
      </c>
      <c r="D119" s="1">
        <v>25.2</v>
      </c>
      <c r="E119" s="1">
        <f t="shared" si="2"/>
        <v>14.049999999999999</v>
      </c>
      <c r="F119" s="1">
        <v>4.9000000000000004</v>
      </c>
      <c r="G119" s="1">
        <v>1.361111111</v>
      </c>
      <c r="H119" s="1">
        <v>32</v>
      </c>
      <c r="I119" s="1" t="s">
        <v>171</v>
      </c>
      <c r="J119" s="1">
        <v>0</v>
      </c>
      <c r="K119" s="1">
        <v>13</v>
      </c>
      <c r="L119" s="1">
        <v>59</v>
      </c>
      <c r="M119" s="1">
        <f t="shared" si="3"/>
        <v>36</v>
      </c>
    </row>
    <row r="120" spans="1:13" outlineLevel="4" x14ac:dyDescent="0.25">
      <c r="A120" s="2">
        <v>44103</v>
      </c>
      <c r="B120" s="1">
        <v>8</v>
      </c>
      <c r="C120" s="1">
        <v>8</v>
      </c>
      <c r="D120" s="1">
        <v>26.3</v>
      </c>
      <c r="E120" s="1">
        <f t="shared" si="2"/>
        <v>17.149999999999999</v>
      </c>
      <c r="F120" s="1">
        <v>8.8000000000000007</v>
      </c>
      <c r="G120" s="1">
        <v>2.4444444440000002</v>
      </c>
      <c r="H120" s="1">
        <v>39</v>
      </c>
      <c r="I120" s="1" t="s">
        <v>171</v>
      </c>
      <c r="J120" s="1">
        <v>0</v>
      </c>
      <c r="K120" s="1">
        <v>18</v>
      </c>
      <c r="L120" s="1">
        <v>69</v>
      </c>
      <c r="M120" s="1">
        <f t="shared" si="3"/>
        <v>43.5</v>
      </c>
    </row>
    <row r="121" spans="1:13" outlineLevel="4" x14ac:dyDescent="0.25">
      <c r="A121" s="2">
        <v>44104</v>
      </c>
      <c r="B121" s="1">
        <v>8</v>
      </c>
      <c r="C121" s="1">
        <v>11.8</v>
      </c>
      <c r="D121" s="1">
        <v>20.9</v>
      </c>
      <c r="E121" s="1">
        <f t="shared" si="2"/>
        <v>16.350000000000001</v>
      </c>
      <c r="F121" s="1">
        <v>8.9</v>
      </c>
      <c r="G121" s="1">
        <v>2.4722222220000001</v>
      </c>
      <c r="H121" s="1">
        <v>35</v>
      </c>
      <c r="I121" s="1" t="s">
        <v>177</v>
      </c>
      <c r="J121" s="1">
        <v>0</v>
      </c>
      <c r="K121" s="1">
        <v>40</v>
      </c>
      <c r="L121" s="1">
        <v>84</v>
      </c>
      <c r="M121" s="1">
        <f t="shared" si="3"/>
        <v>62</v>
      </c>
    </row>
    <row r="122" spans="1:13" outlineLevel="4" x14ac:dyDescent="0.25">
      <c r="A122" s="2">
        <v>44105</v>
      </c>
      <c r="B122" s="1">
        <v>8</v>
      </c>
      <c r="C122" s="1">
        <v>10.6</v>
      </c>
      <c r="D122" s="1">
        <v>28.9</v>
      </c>
      <c r="E122" s="1">
        <f t="shared" si="2"/>
        <v>19.75</v>
      </c>
      <c r="F122" s="1">
        <v>9.5</v>
      </c>
      <c r="G122" s="1">
        <v>2.638888889</v>
      </c>
      <c r="H122" s="1">
        <v>34</v>
      </c>
      <c r="I122" s="1" t="s">
        <v>174</v>
      </c>
      <c r="J122" s="1">
        <v>1.6</v>
      </c>
      <c r="K122" s="1">
        <v>23</v>
      </c>
      <c r="L122" s="1">
        <v>68</v>
      </c>
      <c r="M122" s="1">
        <f t="shared" si="3"/>
        <v>45.5</v>
      </c>
    </row>
    <row r="123" spans="1:13" outlineLevel="4" x14ac:dyDescent="0.25">
      <c r="A123" s="2">
        <v>44106</v>
      </c>
      <c r="B123" s="1">
        <v>8</v>
      </c>
      <c r="C123" s="1">
        <v>7.7</v>
      </c>
      <c r="D123" s="1">
        <v>30.6</v>
      </c>
      <c r="E123" s="1">
        <f t="shared" si="2"/>
        <v>19.150000000000002</v>
      </c>
      <c r="F123" s="1">
        <v>4.3</v>
      </c>
      <c r="G123" s="1">
        <v>1.1944444439999999</v>
      </c>
      <c r="H123" s="1">
        <v>21</v>
      </c>
      <c r="I123" s="1" t="s">
        <v>171</v>
      </c>
      <c r="J123" s="1">
        <v>0</v>
      </c>
      <c r="K123" s="1">
        <v>3</v>
      </c>
      <c r="L123" s="1">
        <v>69</v>
      </c>
      <c r="M123" s="1">
        <f t="shared" si="3"/>
        <v>36</v>
      </c>
    </row>
    <row r="124" spans="1:13" outlineLevel="4" x14ac:dyDescent="0.25">
      <c r="A124" s="2">
        <v>44107</v>
      </c>
      <c r="B124" s="1">
        <v>8</v>
      </c>
      <c r="C124" s="1">
        <v>10.5</v>
      </c>
      <c r="D124" s="1">
        <v>31.6</v>
      </c>
      <c r="E124" s="1">
        <f t="shared" si="2"/>
        <v>21.05</v>
      </c>
      <c r="F124" s="1">
        <v>9.6999999999999993</v>
      </c>
      <c r="G124" s="1">
        <v>2.6944444440000002</v>
      </c>
      <c r="H124" s="1">
        <v>35</v>
      </c>
      <c r="I124" s="1" t="s">
        <v>167</v>
      </c>
      <c r="J124" s="1">
        <v>0</v>
      </c>
      <c r="K124" s="1">
        <v>10</v>
      </c>
      <c r="L124" s="1">
        <v>63</v>
      </c>
      <c r="M124" s="1">
        <f t="shared" si="3"/>
        <v>36.5</v>
      </c>
    </row>
    <row r="125" spans="1:13" outlineLevel="4" x14ac:dyDescent="0.25">
      <c r="A125" s="2">
        <v>44108</v>
      </c>
      <c r="B125" s="1">
        <v>8</v>
      </c>
      <c r="C125" s="1">
        <v>13.7</v>
      </c>
      <c r="D125" s="1">
        <v>30.8</v>
      </c>
      <c r="E125" s="1">
        <f t="shared" si="2"/>
        <v>22.25</v>
      </c>
      <c r="F125" s="1">
        <v>10.3</v>
      </c>
      <c r="G125" s="1">
        <v>2.861111111</v>
      </c>
      <c r="H125" s="1">
        <v>34</v>
      </c>
      <c r="I125" s="1" t="s">
        <v>171</v>
      </c>
      <c r="J125" s="1">
        <v>0</v>
      </c>
      <c r="K125" s="1">
        <v>14</v>
      </c>
      <c r="L125" s="1">
        <v>65</v>
      </c>
      <c r="M125" s="1">
        <f t="shared" si="3"/>
        <v>39.5</v>
      </c>
    </row>
    <row r="126" spans="1:13" outlineLevel="4" x14ac:dyDescent="0.25">
      <c r="A126" s="2">
        <v>44109</v>
      </c>
      <c r="B126" s="1">
        <v>8</v>
      </c>
      <c r="C126" s="1">
        <v>16.399999999999999</v>
      </c>
      <c r="D126" s="1">
        <v>30.3</v>
      </c>
      <c r="E126" s="1">
        <f t="shared" si="2"/>
        <v>23.35</v>
      </c>
      <c r="F126" s="1">
        <v>8.6999999999999993</v>
      </c>
      <c r="G126" s="1">
        <v>2.4166666669999999</v>
      </c>
      <c r="H126" s="1">
        <v>31</v>
      </c>
      <c r="I126" s="1" t="s">
        <v>167</v>
      </c>
      <c r="J126" s="1">
        <v>0</v>
      </c>
      <c r="K126" s="1">
        <v>12</v>
      </c>
      <c r="L126" s="1">
        <v>61</v>
      </c>
      <c r="M126" s="1">
        <f t="shared" si="3"/>
        <v>36.5</v>
      </c>
    </row>
    <row r="127" spans="1:13" outlineLevel="4" x14ac:dyDescent="0.25">
      <c r="A127" s="2">
        <v>44110</v>
      </c>
      <c r="B127" s="1">
        <v>8</v>
      </c>
      <c r="C127" s="1">
        <v>15</v>
      </c>
      <c r="D127" s="1">
        <v>32</v>
      </c>
      <c r="E127" s="1">
        <f t="shared" si="2"/>
        <v>23.5</v>
      </c>
      <c r="F127" s="1">
        <v>7.7</v>
      </c>
      <c r="G127" s="1">
        <v>2.138888889</v>
      </c>
      <c r="H127" s="1">
        <v>29</v>
      </c>
      <c r="I127" s="1" t="s">
        <v>171</v>
      </c>
      <c r="J127" s="1">
        <v>0</v>
      </c>
      <c r="K127" s="1">
        <v>15</v>
      </c>
      <c r="L127" s="1">
        <v>67</v>
      </c>
      <c r="M127" s="1">
        <f t="shared" si="3"/>
        <v>41</v>
      </c>
    </row>
    <row r="128" spans="1:13" outlineLevel="4" x14ac:dyDescent="0.25">
      <c r="A128" s="2">
        <v>44111</v>
      </c>
      <c r="B128" s="1">
        <v>8</v>
      </c>
      <c r="C128" s="1">
        <v>16.399999999999999</v>
      </c>
      <c r="D128" s="1">
        <v>31.9</v>
      </c>
      <c r="E128" s="1">
        <f t="shared" si="2"/>
        <v>24.15</v>
      </c>
      <c r="F128" s="1">
        <v>9.1</v>
      </c>
      <c r="G128" s="1">
        <v>2.5277777779999999</v>
      </c>
      <c r="H128" s="1">
        <v>31</v>
      </c>
      <c r="I128" s="1" t="s">
        <v>167</v>
      </c>
      <c r="J128" s="1">
        <v>0</v>
      </c>
      <c r="K128" s="1">
        <v>12</v>
      </c>
      <c r="L128" s="1">
        <v>58</v>
      </c>
      <c r="M128" s="1">
        <f t="shared" si="3"/>
        <v>35</v>
      </c>
    </row>
    <row r="129" spans="1:13" outlineLevel="4" x14ac:dyDescent="0.25">
      <c r="A129" s="2">
        <v>44112</v>
      </c>
      <c r="B129" s="1">
        <v>8</v>
      </c>
      <c r="C129" s="1">
        <v>18.600000000000001</v>
      </c>
      <c r="D129" s="1">
        <v>32.6</v>
      </c>
      <c r="E129" s="1">
        <f t="shared" si="2"/>
        <v>25.6</v>
      </c>
      <c r="F129" s="1">
        <v>10.5</v>
      </c>
      <c r="G129" s="1">
        <v>2.9166666669999999</v>
      </c>
      <c r="H129" s="1">
        <v>39</v>
      </c>
      <c r="I129" s="1" t="s">
        <v>179</v>
      </c>
      <c r="J129" s="1">
        <v>0</v>
      </c>
      <c r="K129" s="1">
        <v>20</v>
      </c>
      <c r="L129" s="1">
        <v>52</v>
      </c>
      <c r="M129" s="1">
        <f t="shared" si="3"/>
        <v>36</v>
      </c>
    </row>
    <row r="130" spans="1:13" outlineLevel="3" x14ac:dyDescent="0.25">
      <c r="A130" s="2"/>
      <c r="B130" s="3" t="s">
        <v>153</v>
      </c>
      <c r="E130" s="1">
        <f>SUBTOTAL(1,E116:E129)</f>
        <v>19.078571428571429</v>
      </c>
      <c r="G130" s="1">
        <f>SUBTOTAL(1,G116:G129)</f>
        <v>2.3611111110714291</v>
      </c>
      <c r="M130" s="1">
        <f>SUBTOTAL(1,M116:M129)</f>
        <v>39.107142857142854</v>
      </c>
    </row>
    <row r="131" spans="1:13" outlineLevel="2" x14ac:dyDescent="0.25">
      <c r="A131" s="2"/>
      <c r="B131" s="3" t="s">
        <v>152</v>
      </c>
      <c r="J131" s="1">
        <f>SUBTOTAL(9,J116:J129)</f>
        <v>1.6</v>
      </c>
    </row>
    <row r="132" spans="1:13" outlineLevel="4" x14ac:dyDescent="0.25">
      <c r="A132" s="2">
        <v>44113</v>
      </c>
      <c r="B132" s="1">
        <v>9</v>
      </c>
      <c r="C132" s="1">
        <v>9.1999999999999993</v>
      </c>
      <c r="D132" s="1">
        <v>28.1</v>
      </c>
      <c r="E132" s="1">
        <f t="shared" ref="E132:E152" si="4">AVERAGE(C132:D132)</f>
        <v>18.649999999999999</v>
      </c>
      <c r="F132" s="1">
        <v>7.8</v>
      </c>
      <c r="G132" s="1">
        <v>2.1666666669999999</v>
      </c>
      <c r="H132" s="1">
        <v>34</v>
      </c>
      <c r="I132" s="1" t="s">
        <v>180</v>
      </c>
      <c r="J132" s="1">
        <v>0</v>
      </c>
      <c r="K132" s="1">
        <v>6</v>
      </c>
      <c r="L132" s="1">
        <v>48</v>
      </c>
      <c r="M132" s="1">
        <f t="shared" ref="M132:M152" si="5">AVERAGE(K132:L132)</f>
        <v>27</v>
      </c>
    </row>
    <row r="133" spans="1:13" outlineLevel="4" x14ac:dyDescent="0.25">
      <c r="A133" s="2">
        <v>44114</v>
      </c>
      <c r="B133" s="1">
        <v>9</v>
      </c>
      <c r="C133" s="1">
        <v>5.0999999999999996</v>
      </c>
      <c r="D133" s="1">
        <v>28.7</v>
      </c>
      <c r="E133" s="1">
        <f t="shared" si="4"/>
        <v>16.899999999999999</v>
      </c>
      <c r="F133" s="1">
        <v>4.8</v>
      </c>
      <c r="G133" s="1">
        <v>1.3333333329999999</v>
      </c>
      <c r="H133" s="1">
        <v>27</v>
      </c>
      <c r="I133" s="1" t="s">
        <v>177</v>
      </c>
      <c r="J133" s="1">
        <v>0</v>
      </c>
      <c r="K133" s="1">
        <v>1</v>
      </c>
      <c r="L133" s="1">
        <v>58</v>
      </c>
      <c r="M133" s="1">
        <f t="shared" si="5"/>
        <v>29.5</v>
      </c>
    </row>
    <row r="134" spans="1:13" outlineLevel="4" x14ac:dyDescent="0.25">
      <c r="A134" s="2">
        <v>44115</v>
      </c>
      <c r="B134" s="1">
        <v>9</v>
      </c>
      <c r="C134" s="1">
        <v>8.6999999999999993</v>
      </c>
      <c r="D134" s="1">
        <v>30.5</v>
      </c>
      <c r="E134" s="1">
        <f t="shared" si="4"/>
        <v>19.600000000000001</v>
      </c>
      <c r="F134" s="1">
        <v>5.4</v>
      </c>
      <c r="G134" s="1">
        <v>1.5</v>
      </c>
      <c r="H134" s="1">
        <v>29</v>
      </c>
      <c r="I134" s="1" t="s">
        <v>171</v>
      </c>
      <c r="J134" s="1">
        <v>0</v>
      </c>
      <c r="K134" s="1">
        <v>10</v>
      </c>
      <c r="L134" s="1">
        <v>67</v>
      </c>
      <c r="M134" s="1">
        <f t="shared" si="5"/>
        <v>38.5</v>
      </c>
    </row>
    <row r="135" spans="1:13" outlineLevel="4" x14ac:dyDescent="0.25">
      <c r="A135" s="2">
        <v>44116</v>
      </c>
      <c r="B135" s="1">
        <v>9</v>
      </c>
      <c r="C135" s="1">
        <v>14.7</v>
      </c>
      <c r="D135" s="1">
        <v>28.9</v>
      </c>
      <c r="E135" s="1">
        <f t="shared" si="4"/>
        <v>21.799999999999997</v>
      </c>
      <c r="F135" s="1">
        <v>11.1</v>
      </c>
      <c r="G135" s="1">
        <v>3.0833333330000001</v>
      </c>
      <c r="H135" s="1">
        <v>50</v>
      </c>
      <c r="I135" s="1" t="s">
        <v>166</v>
      </c>
      <c r="J135" s="1">
        <v>0</v>
      </c>
      <c r="K135" s="1">
        <v>26</v>
      </c>
      <c r="L135" s="1">
        <v>78</v>
      </c>
      <c r="M135" s="1">
        <f t="shared" si="5"/>
        <v>52</v>
      </c>
    </row>
    <row r="136" spans="1:13" outlineLevel="4" x14ac:dyDescent="0.25">
      <c r="A136" s="2">
        <v>44117</v>
      </c>
      <c r="B136" s="1">
        <v>9</v>
      </c>
      <c r="C136" s="1">
        <v>12.8</v>
      </c>
      <c r="D136" s="1">
        <v>27.8</v>
      </c>
      <c r="E136" s="1">
        <f t="shared" si="4"/>
        <v>20.3</v>
      </c>
      <c r="F136" s="1">
        <v>5.5</v>
      </c>
      <c r="G136" s="1">
        <v>1.5277777779999999</v>
      </c>
      <c r="H136" s="1">
        <v>37</v>
      </c>
      <c r="I136" s="1" t="s">
        <v>166</v>
      </c>
      <c r="J136" s="1">
        <v>13.6</v>
      </c>
      <c r="K136" s="1">
        <v>26</v>
      </c>
      <c r="L136" s="1">
        <v>87</v>
      </c>
      <c r="M136" s="1">
        <f t="shared" si="5"/>
        <v>56.5</v>
      </c>
    </row>
    <row r="137" spans="1:13" outlineLevel="4" x14ac:dyDescent="0.25">
      <c r="A137" s="2">
        <v>44118</v>
      </c>
      <c r="B137" s="1">
        <v>9</v>
      </c>
      <c r="C137" s="1">
        <v>11.8</v>
      </c>
      <c r="D137" s="1">
        <v>28.1</v>
      </c>
      <c r="E137" s="1">
        <f t="shared" si="4"/>
        <v>19.950000000000003</v>
      </c>
      <c r="F137" s="1">
        <v>7.3</v>
      </c>
      <c r="G137" s="1">
        <v>2.0277777779999999</v>
      </c>
      <c r="H137" s="1">
        <v>29</v>
      </c>
      <c r="I137" s="1" t="s">
        <v>170</v>
      </c>
      <c r="J137" s="1">
        <v>0</v>
      </c>
      <c r="K137" s="1">
        <v>16</v>
      </c>
      <c r="L137" s="1">
        <v>74</v>
      </c>
      <c r="M137" s="1">
        <f t="shared" si="5"/>
        <v>45</v>
      </c>
    </row>
    <row r="138" spans="1:13" outlineLevel="4" x14ac:dyDescent="0.25">
      <c r="A138" s="2">
        <v>44119</v>
      </c>
      <c r="B138" s="1">
        <v>9</v>
      </c>
      <c r="C138" s="1">
        <v>8.5</v>
      </c>
      <c r="D138" s="1">
        <v>29.2</v>
      </c>
      <c r="E138" s="1">
        <f t="shared" si="4"/>
        <v>18.850000000000001</v>
      </c>
      <c r="F138" s="1">
        <v>6</v>
      </c>
      <c r="G138" s="1">
        <v>1.6666666670000001</v>
      </c>
      <c r="H138" s="1">
        <v>31</v>
      </c>
      <c r="I138" s="1" t="s">
        <v>171</v>
      </c>
      <c r="J138" s="1" t="s">
        <v>141</v>
      </c>
      <c r="K138" s="1">
        <v>16</v>
      </c>
      <c r="L138" s="1">
        <v>74</v>
      </c>
      <c r="M138" s="1">
        <f t="shared" si="5"/>
        <v>45</v>
      </c>
    </row>
    <row r="139" spans="1:13" outlineLevel="4" x14ac:dyDescent="0.25">
      <c r="A139" s="2">
        <v>44120</v>
      </c>
      <c r="B139" s="1">
        <v>9</v>
      </c>
      <c r="C139" s="1">
        <v>13.8</v>
      </c>
      <c r="D139" s="1">
        <v>31.5</v>
      </c>
      <c r="E139" s="1">
        <f t="shared" si="4"/>
        <v>22.65</v>
      </c>
      <c r="F139" s="1">
        <v>6.2</v>
      </c>
      <c r="G139" s="1">
        <v>1.7222222220000001</v>
      </c>
      <c r="H139" s="1">
        <v>34</v>
      </c>
      <c r="I139" s="1" t="s">
        <v>171</v>
      </c>
      <c r="J139" s="1">
        <v>0</v>
      </c>
      <c r="K139" s="1">
        <v>8</v>
      </c>
      <c r="L139" s="1">
        <v>64</v>
      </c>
      <c r="M139" s="1">
        <f t="shared" si="5"/>
        <v>36</v>
      </c>
    </row>
    <row r="140" spans="1:13" outlineLevel="4" x14ac:dyDescent="0.25">
      <c r="A140" s="2">
        <v>44121</v>
      </c>
      <c r="B140" s="1">
        <v>9</v>
      </c>
      <c r="C140" s="1">
        <v>17.899999999999999</v>
      </c>
      <c r="D140" s="1">
        <v>32.4</v>
      </c>
      <c r="E140" s="1">
        <f t="shared" si="4"/>
        <v>25.15</v>
      </c>
      <c r="F140" s="1">
        <v>10.3</v>
      </c>
      <c r="G140" s="1">
        <v>2.861111111</v>
      </c>
      <c r="H140" s="1">
        <v>34</v>
      </c>
      <c r="I140" s="1" t="s">
        <v>167</v>
      </c>
      <c r="J140" s="1">
        <v>0</v>
      </c>
      <c r="K140" s="1">
        <v>11</v>
      </c>
      <c r="L140" s="1">
        <v>52</v>
      </c>
      <c r="M140" s="1">
        <f t="shared" si="5"/>
        <v>31.5</v>
      </c>
    </row>
    <row r="141" spans="1:13" outlineLevel="4" x14ac:dyDescent="0.25">
      <c r="A141" s="2">
        <v>44122</v>
      </c>
      <c r="B141" s="1">
        <v>9</v>
      </c>
      <c r="C141" s="1">
        <v>14.4</v>
      </c>
      <c r="D141" s="1">
        <v>31.2</v>
      </c>
      <c r="E141" s="1">
        <f t="shared" si="4"/>
        <v>22.8</v>
      </c>
      <c r="F141" s="1">
        <v>12.7</v>
      </c>
      <c r="G141" s="1">
        <v>3.5277777779999999</v>
      </c>
      <c r="H141" s="1">
        <v>48</v>
      </c>
      <c r="I141" s="1" t="s">
        <v>171</v>
      </c>
      <c r="J141" s="1">
        <v>0</v>
      </c>
      <c r="K141" s="1">
        <v>17</v>
      </c>
      <c r="L141" s="1">
        <v>81</v>
      </c>
      <c r="M141" s="1">
        <f t="shared" si="5"/>
        <v>49</v>
      </c>
    </row>
    <row r="142" spans="1:13" outlineLevel="4" x14ac:dyDescent="0.25">
      <c r="A142" s="2">
        <v>44123</v>
      </c>
      <c r="B142" s="1">
        <v>9</v>
      </c>
      <c r="C142" s="1">
        <v>10.3</v>
      </c>
      <c r="D142" s="1">
        <v>24.8</v>
      </c>
      <c r="E142" s="1">
        <f t="shared" si="4"/>
        <v>17.55</v>
      </c>
      <c r="F142" s="1">
        <v>4.4000000000000004</v>
      </c>
      <c r="G142" s="1">
        <v>1.2222222220000001</v>
      </c>
      <c r="H142" s="1">
        <v>27</v>
      </c>
      <c r="I142" s="1" t="s">
        <v>179</v>
      </c>
      <c r="J142" s="1">
        <v>6.2</v>
      </c>
      <c r="K142" s="1">
        <v>33</v>
      </c>
      <c r="L142" s="1">
        <v>92</v>
      </c>
      <c r="M142" s="1">
        <f t="shared" si="5"/>
        <v>62.5</v>
      </c>
    </row>
    <row r="143" spans="1:13" outlineLevel="4" x14ac:dyDescent="0.25">
      <c r="A143" s="2">
        <v>44124</v>
      </c>
      <c r="B143" s="1">
        <v>9</v>
      </c>
      <c r="C143" s="1">
        <v>13.4</v>
      </c>
      <c r="D143" s="1">
        <v>29.5</v>
      </c>
      <c r="E143" s="1">
        <f t="shared" si="4"/>
        <v>21.45</v>
      </c>
      <c r="F143" s="1">
        <v>7.8</v>
      </c>
      <c r="G143" s="1">
        <v>2.1666666669999999</v>
      </c>
      <c r="H143" s="1">
        <v>42</v>
      </c>
      <c r="I143" s="1" t="s">
        <v>171</v>
      </c>
      <c r="J143" s="1">
        <v>0</v>
      </c>
      <c r="K143" s="1">
        <v>20</v>
      </c>
      <c r="L143" s="1">
        <v>78</v>
      </c>
      <c r="M143" s="1">
        <f t="shared" si="5"/>
        <v>49</v>
      </c>
    </row>
    <row r="144" spans="1:13" outlineLevel="4" x14ac:dyDescent="0.25">
      <c r="A144" s="2">
        <v>44125</v>
      </c>
      <c r="B144" s="1">
        <v>9</v>
      </c>
      <c r="C144" s="1">
        <v>17.600000000000001</v>
      </c>
      <c r="D144" s="1">
        <v>25.9</v>
      </c>
      <c r="E144" s="1">
        <f t="shared" si="4"/>
        <v>21.75</v>
      </c>
      <c r="F144" s="1">
        <v>15.7</v>
      </c>
      <c r="G144" s="1">
        <v>4.3611111109999996</v>
      </c>
      <c r="H144" s="1">
        <v>35</v>
      </c>
      <c r="I144" s="1" t="s">
        <v>171</v>
      </c>
      <c r="J144" s="1">
        <v>0</v>
      </c>
      <c r="K144" s="1">
        <v>40</v>
      </c>
      <c r="L144" s="1">
        <v>60</v>
      </c>
      <c r="M144" s="1">
        <f t="shared" si="5"/>
        <v>50</v>
      </c>
    </row>
    <row r="145" spans="1:13" outlineLevel="4" x14ac:dyDescent="0.25">
      <c r="A145" s="2">
        <v>44126</v>
      </c>
      <c r="B145" s="1">
        <v>9</v>
      </c>
      <c r="C145" s="1">
        <v>15.2</v>
      </c>
      <c r="D145" s="1">
        <v>26.7</v>
      </c>
      <c r="E145" s="1">
        <f t="shared" si="4"/>
        <v>20.95</v>
      </c>
      <c r="F145" s="1">
        <v>9.5</v>
      </c>
      <c r="G145" s="1">
        <v>2.638888889</v>
      </c>
      <c r="H145" s="1">
        <v>35</v>
      </c>
      <c r="I145" s="1" t="s">
        <v>171</v>
      </c>
      <c r="J145" s="1">
        <v>5.8</v>
      </c>
      <c r="K145" s="1">
        <v>45</v>
      </c>
      <c r="L145" s="1">
        <v>89</v>
      </c>
      <c r="M145" s="1">
        <f t="shared" si="5"/>
        <v>67</v>
      </c>
    </row>
    <row r="146" spans="1:13" outlineLevel="3" x14ac:dyDescent="0.25">
      <c r="A146" s="2"/>
      <c r="B146" s="3" t="s">
        <v>182</v>
      </c>
      <c r="E146" s="1">
        <f>SUBTOTAL(1,E132:E145)</f>
        <v>20.596428571428568</v>
      </c>
      <c r="G146" s="1">
        <f>SUBTOTAL(1,G132:G145)</f>
        <v>2.2718253968571429</v>
      </c>
      <c r="M146" s="1">
        <f>SUBTOTAL(1,M132:M145)</f>
        <v>45.607142857142854</v>
      </c>
    </row>
    <row r="147" spans="1:13" outlineLevel="2" x14ac:dyDescent="0.25">
      <c r="A147" s="2"/>
      <c r="B147" s="3" t="s">
        <v>183</v>
      </c>
      <c r="J147" s="1">
        <f>SUBTOTAL(9,J132:J145)</f>
        <v>25.6</v>
      </c>
    </row>
    <row r="148" spans="1:13" outlineLevel="4" x14ac:dyDescent="0.25">
      <c r="A148" s="2">
        <v>44127</v>
      </c>
      <c r="B148" s="1">
        <v>10</v>
      </c>
      <c r="C148" s="1">
        <v>18.5</v>
      </c>
      <c r="D148" s="1">
        <v>31.6</v>
      </c>
      <c r="E148" s="1">
        <f t="shared" si="4"/>
        <v>25.05</v>
      </c>
      <c r="F148" s="1">
        <v>14.4</v>
      </c>
      <c r="G148" s="1">
        <v>4</v>
      </c>
      <c r="H148" s="1">
        <v>37</v>
      </c>
      <c r="I148" s="1" t="s">
        <v>168</v>
      </c>
      <c r="J148" s="1">
        <v>0</v>
      </c>
      <c r="K148" s="1">
        <v>33</v>
      </c>
      <c r="L148" s="1">
        <v>72</v>
      </c>
      <c r="M148" s="1">
        <f t="shared" si="5"/>
        <v>52.5</v>
      </c>
    </row>
    <row r="149" spans="1:13" outlineLevel="4" x14ac:dyDescent="0.25">
      <c r="A149" s="2">
        <v>44128</v>
      </c>
      <c r="B149" s="1">
        <v>10</v>
      </c>
      <c r="C149" s="1">
        <v>19.2</v>
      </c>
      <c r="D149" s="1">
        <v>23.3</v>
      </c>
      <c r="E149" s="1">
        <f t="shared" si="4"/>
        <v>21.25</v>
      </c>
      <c r="F149" s="1">
        <v>12.3</v>
      </c>
      <c r="G149" s="1">
        <v>3.4166666669999999</v>
      </c>
      <c r="H149" s="1">
        <v>40</v>
      </c>
      <c r="I149" s="1" t="s">
        <v>177</v>
      </c>
      <c r="J149" s="1">
        <v>19</v>
      </c>
      <c r="K149" s="1">
        <v>69</v>
      </c>
      <c r="L149" s="1">
        <v>89</v>
      </c>
      <c r="M149" s="1">
        <f t="shared" si="5"/>
        <v>79</v>
      </c>
    </row>
    <row r="150" spans="1:13" outlineLevel="4" x14ac:dyDescent="0.25">
      <c r="A150" s="2">
        <v>44129</v>
      </c>
      <c r="B150" s="1">
        <v>10</v>
      </c>
      <c r="C150" s="1">
        <v>14.9</v>
      </c>
      <c r="D150" s="1">
        <v>28.7</v>
      </c>
      <c r="E150" s="1">
        <f t="shared" si="4"/>
        <v>21.8</v>
      </c>
      <c r="F150" s="1">
        <v>10.5</v>
      </c>
      <c r="G150" s="1">
        <v>2.9166666669999999</v>
      </c>
      <c r="H150" s="1">
        <v>40</v>
      </c>
      <c r="I150" s="1" t="s">
        <v>179</v>
      </c>
      <c r="J150" s="1">
        <v>0.8</v>
      </c>
      <c r="K150" s="1">
        <v>27</v>
      </c>
      <c r="L150" s="1">
        <v>83</v>
      </c>
      <c r="M150" s="1">
        <f t="shared" si="5"/>
        <v>55</v>
      </c>
    </row>
    <row r="151" spans="1:13" outlineLevel="4" x14ac:dyDescent="0.25">
      <c r="A151" s="2">
        <v>44130</v>
      </c>
      <c r="B151" s="1">
        <v>10</v>
      </c>
      <c r="C151" s="1">
        <v>12</v>
      </c>
      <c r="D151" s="1">
        <v>26.7</v>
      </c>
      <c r="E151" s="1">
        <f t="shared" si="4"/>
        <v>19.350000000000001</v>
      </c>
      <c r="F151" s="1">
        <v>5.5</v>
      </c>
      <c r="G151" s="1">
        <v>1.5277777779999999</v>
      </c>
      <c r="H151" s="1">
        <v>31</v>
      </c>
      <c r="I151" s="1" t="s">
        <v>175</v>
      </c>
      <c r="J151" s="1">
        <v>0</v>
      </c>
      <c r="K151" s="1">
        <v>23</v>
      </c>
      <c r="L151" s="1">
        <v>91</v>
      </c>
      <c r="M151" s="1">
        <f t="shared" si="5"/>
        <v>57</v>
      </c>
    </row>
    <row r="152" spans="1:13" outlineLevel="4" x14ac:dyDescent="0.25">
      <c r="A152" s="2">
        <v>44131</v>
      </c>
      <c r="B152" s="1">
        <v>10</v>
      </c>
      <c r="C152" s="1">
        <v>13.3</v>
      </c>
      <c r="D152" s="1">
        <v>28.9</v>
      </c>
      <c r="E152" s="1">
        <f t="shared" si="4"/>
        <v>21.1</v>
      </c>
      <c r="F152" s="1">
        <v>8.5</v>
      </c>
      <c r="G152" s="1">
        <v>2.361111111</v>
      </c>
      <c r="H152" s="1">
        <v>40</v>
      </c>
      <c r="I152" s="1" t="s">
        <v>166</v>
      </c>
      <c r="J152" s="1">
        <v>0</v>
      </c>
      <c r="K152" s="1">
        <v>31</v>
      </c>
      <c r="L152" s="1">
        <v>75</v>
      </c>
      <c r="M152" s="1">
        <f t="shared" si="5"/>
        <v>53</v>
      </c>
    </row>
    <row r="153" spans="1:13" outlineLevel="3" x14ac:dyDescent="0.25">
      <c r="A153" s="2"/>
      <c r="B153" s="3" t="s">
        <v>184</v>
      </c>
      <c r="E153" s="1">
        <f>SUBTOTAL(1,E148:E152)</f>
        <v>21.709999999999997</v>
      </c>
      <c r="G153" s="1">
        <f>SUBTOTAL(1,G148:G152)</f>
        <v>2.8444444445999997</v>
      </c>
      <c r="M153" s="1">
        <f>SUBTOTAL(1,M148:M152)</f>
        <v>59.3</v>
      </c>
    </row>
    <row r="154" spans="1:13" outlineLevel="2" x14ac:dyDescent="0.25">
      <c r="A154" s="2"/>
      <c r="B154" s="3" t="s">
        <v>130</v>
      </c>
      <c r="E154" s="1">
        <f>SUBTOTAL(1,E2:E152)</f>
        <v>15.281954887218044</v>
      </c>
      <c r="G154" s="1">
        <f>SUBTOTAL(1,G2:G152)</f>
        <v>1.9563492063834582</v>
      </c>
      <c r="M154" s="1">
        <f>SUBTOTAL(1,M2:M152)</f>
        <v>51.984962406015036</v>
      </c>
    </row>
    <row r="155" spans="1:13" outlineLevel="1" x14ac:dyDescent="0.25">
      <c r="A155" s="2"/>
      <c r="B155" s="3" t="s">
        <v>185</v>
      </c>
      <c r="J155" s="1">
        <f>SUBTOTAL(9,J148:J152)</f>
        <v>19.8</v>
      </c>
    </row>
    <row r="156" spans="1:13" x14ac:dyDescent="0.25">
      <c r="A156" s="2"/>
      <c r="B156" s="3" t="s">
        <v>131</v>
      </c>
      <c r="J156" s="1">
        <f>SUBTOTAL(9,J2:J152)</f>
        <v>86.600000000000009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"/>
  <sheetViews>
    <sheetView topLeftCell="A82" workbookViewId="0">
      <selection activeCell="Q132" sqref="Q132"/>
    </sheetView>
  </sheetViews>
  <sheetFormatPr defaultRowHeight="15" outlineLevelRow="4" x14ac:dyDescent="0.25"/>
  <cols>
    <col min="1" max="1" width="10.7109375" style="1" bestFit="1" customWidth="1"/>
    <col min="2" max="2" width="19.5703125" style="1" bestFit="1" customWidth="1"/>
    <col min="3" max="13" width="9.140625" style="1"/>
  </cols>
  <sheetData>
    <row r="1" spans="1:13" x14ac:dyDescent="0.25">
      <c r="A1" s="1" t="s">
        <v>154</v>
      </c>
      <c r="B1" s="1" t="s">
        <v>1</v>
      </c>
      <c r="C1" s="1" t="s">
        <v>155</v>
      </c>
      <c r="D1" s="1" t="s">
        <v>156</v>
      </c>
      <c r="E1" s="1" t="s">
        <v>4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</row>
    <row r="2" spans="1:13" outlineLevel="4" x14ac:dyDescent="0.25">
      <c r="A2" s="2">
        <v>43999</v>
      </c>
      <c r="B2" s="1">
        <v>1</v>
      </c>
      <c r="C2" s="1">
        <v>3.6</v>
      </c>
      <c r="D2" s="1">
        <v>21.7</v>
      </c>
      <c r="E2" s="1">
        <f>AVERAGE(C2:D2)</f>
        <v>12.65</v>
      </c>
      <c r="F2" s="1">
        <v>2.8</v>
      </c>
      <c r="G2" s="1">
        <v>0.77777777800000003</v>
      </c>
      <c r="H2" s="1">
        <v>21</v>
      </c>
      <c r="I2" s="1" t="s">
        <v>166</v>
      </c>
      <c r="J2" s="1">
        <v>0</v>
      </c>
      <c r="K2" s="1">
        <v>28</v>
      </c>
      <c r="L2" s="1">
        <v>91</v>
      </c>
      <c r="M2" s="1">
        <v>59.5</v>
      </c>
    </row>
    <row r="3" spans="1:13" outlineLevel="4" x14ac:dyDescent="0.25">
      <c r="A3" s="2">
        <v>44000</v>
      </c>
      <c r="B3" s="1">
        <v>1</v>
      </c>
      <c r="C3" s="1">
        <v>6</v>
      </c>
      <c r="D3" s="1">
        <v>22.1</v>
      </c>
      <c r="E3" s="1">
        <f t="shared" ref="E3:E66" si="0">AVERAGE(C3:D3)</f>
        <v>14.05</v>
      </c>
      <c r="F3" s="1">
        <v>8.9</v>
      </c>
      <c r="G3" s="1">
        <v>2.4722222220000001</v>
      </c>
      <c r="H3" s="1">
        <v>34</v>
      </c>
      <c r="I3" s="1" t="s">
        <v>166</v>
      </c>
      <c r="J3" s="1">
        <v>0</v>
      </c>
      <c r="K3" s="1">
        <v>40</v>
      </c>
      <c r="L3" s="1">
        <v>87</v>
      </c>
      <c r="M3" s="1">
        <v>63.5</v>
      </c>
    </row>
    <row r="4" spans="1:13" outlineLevel="4" x14ac:dyDescent="0.25">
      <c r="A4" s="2">
        <v>44001</v>
      </c>
      <c r="B4" s="1">
        <v>1</v>
      </c>
      <c r="C4" s="1">
        <v>7.6</v>
      </c>
      <c r="D4" s="1">
        <v>22.1</v>
      </c>
      <c r="E4" s="1">
        <f t="shared" si="0"/>
        <v>14.850000000000001</v>
      </c>
      <c r="F4" s="1">
        <v>7.7</v>
      </c>
      <c r="G4" s="1">
        <v>2.138888889</v>
      </c>
      <c r="H4" s="1">
        <v>27</v>
      </c>
      <c r="I4" s="1" t="s">
        <v>166</v>
      </c>
      <c r="J4" s="1">
        <v>0</v>
      </c>
      <c r="K4" s="1">
        <v>32</v>
      </c>
      <c r="L4" s="1">
        <v>86</v>
      </c>
      <c r="M4" s="1">
        <v>59</v>
      </c>
    </row>
    <row r="5" spans="1:13" outlineLevel="4" x14ac:dyDescent="0.25">
      <c r="A5" s="2">
        <v>44002</v>
      </c>
      <c r="B5" s="1">
        <v>1</v>
      </c>
      <c r="C5" s="1">
        <v>8.9</v>
      </c>
      <c r="D5" s="1">
        <v>21.7</v>
      </c>
      <c r="E5" s="1">
        <f t="shared" si="0"/>
        <v>15.3</v>
      </c>
      <c r="F5" s="1">
        <v>6</v>
      </c>
      <c r="G5" s="1">
        <v>1.6666666670000001</v>
      </c>
      <c r="H5" s="1">
        <v>27</v>
      </c>
      <c r="I5" s="1" t="s">
        <v>167</v>
      </c>
      <c r="J5" s="1">
        <v>0</v>
      </c>
      <c r="K5" s="1">
        <v>34</v>
      </c>
      <c r="L5" s="1">
        <v>85</v>
      </c>
      <c r="M5" s="1">
        <v>59.5</v>
      </c>
    </row>
    <row r="6" spans="1:13" outlineLevel="4" x14ac:dyDescent="0.25">
      <c r="A6" s="2">
        <v>44003</v>
      </c>
      <c r="B6" s="1">
        <v>1</v>
      </c>
      <c r="C6" s="1">
        <v>8.1</v>
      </c>
      <c r="D6" s="1">
        <v>21.8</v>
      </c>
      <c r="E6" s="1">
        <f t="shared" si="0"/>
        <v>14.95</v>
      </c>
      <c r="F6" s="1">
        <v>9.8000000000000007</v>
      </c>
      <c r="G6" s="1">
        <v>2.7222222220000001</v>
      </c>
      <c r="H6" s="1">
        <v>45</v>
      </c>
      <c r="I6" s="1" t="s">
        <v>168</v>
      </c>
      <c r="J6" s="1">
        <v>0</v>
      </c>
      <c r="K6" s="1">
        <v>43</v>
      </c>
      <c r="L6" s="1">
        <v>79</v>
      </c>
      <c r="M6" s="1">
        <v>61</v>
      </c>
    </row>
    <row r="7" spans="1:13" outlineLevel="4" x14ac:dyDescent="0.25">
      <c r="A7" s="2">
        <v>44004</v>
      </c>
      <c r="B7" s="1">
        <v>1</v>
      </c>
      <c r="C7" s="1">
        <v>3</v>
      </c>
      <c r="D7" s="1">
        <v>17.100000000000001</v>
      </c>
      <c r="E7" s="1">
        <f t="shared" si="0"/>
        <v>10.050000000000001</v>
      </c>
      <c r="F7" s="1">
        <v>7.4</v>
      </c>
      <c r="G7" s="1">
        <v>2.0555555559999998</v>
      </c>
      <c r="H7" s="1">
        <v>31</v>
      </c>
      <c r="I7" s="1" t="s">
        <v>168</v>
      </c>
      <c r="J7" s="1">
        <v>1</v>
      </c>
      <c r="K7" s="1">
        <v>32</v>
      </c>
      <c r="L7" s="1">
        <v>75</v>
      </c>
      <c r="M7" s="1">
        <v>53.5</v>
      </c>
    </row>
    <row r="8" spans="1:13" outlineLevel="4" x14ac:dyDescent="0.25">
      <c r="A8" s="2">
        <v>44005</v>
      </c>
      <c r="B8" s="1">
        <v>1</v>
      </c>
      <c r="C8" s="1">
        <v>3</v>
      </c>
      <c r="D8" s="1">
        <v>16.399999999999999</v>
      </c>
      <c r="E8" s="1">
        <f t="shared" si="0"/>
        <v>9.6999999999999993</v>
      </c>
      <c r="F8" s="1">
        <v>7.7</v>
      </c>
      <c r="G8" s="1">
        <v>2.138888889</v>
      </c>
      <c r="H8" s="1">
        <v>34</v>
      </c>
      <c r="I8" s="1" t="s">
        <v>169</v>
      </c>
      <c r="J8" s="1">
        <v>0</v>
      </c>
      <c r="K8" s="1">
        <v>37</v>
      </c>
      <c r="L8" s="1">
        <v>78</v>
      </c>
      <c r="M8" s="1">
        <v>57.5</v>
      </c>
    </row>
    <row r="9" spans="1:13" outlineLevel="4" x14ac:dyDescent="0.25">
      <c r="A9" s="2">
        <v>44006</v>
      </c>
      <c r="B9" s="1">
        <v>1</v>
      </c>
      <c r="C9" s="1">
        <v>0.9</v>
      </c>
      <c r="D9" s="1">
        <v>16.100000000000001</v>
      </c>
      <c r="E9" s="1">
        <f t="shared" si="0"/>
        <v>8.5</v>
      </c>
      <c r="F9" s="1">
        <v>5</v>
      </c>
      <c r="G9" s="1">
        <v>1.388888889</v>
      </c>
      <c r="H9" s="1">
        <v>29</v>
      </c>
      <c r="I9" s="1" t="s">
        <v>169</v>
      </c>
      <c r="J9" s="1">
        <v>0</v>
      </c>
      <c r="K9" s="1">
        <v>41</v>
      </c>
      <c r="L9" s="1">
        <v>86</v>
      </c>
      <c r="M9" s="1">
        <v>63.5</v>
      </c>
    </row>
    <row r="10" spans="1:13" outlineLevel="4" x14ac:dyDescent="0.25">
      <c r="A10" s="2">
        <v>44007</v>
      </c>
      <c r="B10" s="1">
        <v>1</v>
      </c>
      <c r="C10" s="1">
        <v>0</v>
      </c>
      <c r="D10" s="1">
        <v>14.3</v>
      </c>
      <c r="E10" s="1">
        <f t="shared" si="0"/>
        <v>7.15</v>
      </c>
      <c r="F10" s="1">
        <v>5.5</v>
      </c>
      <c r="G10" s="1">
        <v>1.5277777779999999</v>
      </c>
      <c r="H10" s="1">
        <v>29</v>
      </c>
      <c r="I10" s="1" t="s">
        <v>170</v>
      </c>
      <c r="J10" s="1">
        <v>0</v>
      </c>
      <c r="K10" s="1">
        <v>58</v>
      </c>
      <c r="L10" s="1">
        <v>88</v>
      </c>
      <c r="M10" s="1">
        <v>73</v>
      </c>
    </row>
    <row r="11" spans="1:13" outlineLevel="4" x14ac:dyDescent="0.25">
      <c r="A11" s="2">
        <v>44008</v>
      </c>
      <c r="B11" s="1">
        <v>1</v>
      </c>
      <c r="C11" s="1">
        <v>0.1</v>
      </c>
      <c r="D11" s="1">
        <v>16.100000000000001</v>
      </c>
      <c r="E11" s="1">
        <f t="shared" si="0"/>
        <v>8.1000000000000014</v>
      </c>
      <c r="F11" s="1">
        <v>3.1</v>
      </c>
      <c r="G11" s="1">
        <v>0.86111111100000004</v>
      </c>
      <c r="H11" s="1">
        <v>18</v>
      </c>
      <c r="I11" s="1" t="s">
        <v>169</v>
      </c>
      <c r="J11" s="1">
        <v>0</v>
      </c>
      <c r="K11" s="1">
        <v>40</v>
      </c>
      <c r="L11" s="1">
        <v>89</v>
      </c>
      <c r="M11" s="1">
        <v>64.5</v>
      </c>
    </row>
    <row r="12" spans="1:13" outlineLevel="4" x14ac:dyDescent="0.25">
      <c r="A12" s="2">
        <v>44009</v>
      </c>
      <c r="B12" s="1">
        <v>1</v>
      </c>
      <c r="C12" s="1">
        <v>0</v>
      </c>
      <c r="D12" s="1">
        <v>20.8</v>
      </c>
      <c r="E12" s="1">
        <f t="shared" si="0"/>
        <v>10.4</v>
      </c>
      <c r="F12" s="1">
        <v>2.4</v>
      </c>
      <c r="G12" s="1">
        <v>0.66666666699999999</v>
      </c>
      <c r="H12" s="1">
        <v>16</v>
      </c>
      <c r="I12" s="1" t="s">
        <v>167</v>
      </c>
      <c r="J12" s="1">
        <v>0</v>
      </c>
      <c r="K12" s="1">
        <v>31</v>
      </c>
      <c r="L12" s="1">
        <v>82</v>
      </c>
      <c r="M12" s="1">
        <v>56.5</v>
      </c>
    </row>
    <row r="13" spans="1:13" outlineLevel="4" x14ac:dyDescent="0.25">
      <c r="A13" s="2">
        <v>44010</v>
      </c>
      <c r="B13" s="1">
        <v>1</v>
      </c>
      <c r="C13" s="1">
        <v>3.9</v>
      </c>
      <c r="D13" s="1">
        <v>22</v>
      </c>
      <c r="E13" s="1">
        <f t="shared" si="0"/>
        <v>12.95</v>
      </c>
      <c r="F13" s="1">
        <v>2.8</v>
      </c>
      <c r="G13" s="1">
        <v>0.77777777800000003</v>
      </c>
      <c r="H13" s="1">
        <v>16</v>
      </c>
      <c r="I13" s="1" t="s">
        <v>171</v>
      </c>
      <c r="J13" s="1">
        <v>0</v>
      </c>
      <c r="K13" s="1">
        <v>26</v>
      </c>
      <c r="L13" s="1">
        <v>82</v>
      </c>
      <c r="M13" s="1">
        <v>54</v>
      </c>
    </row>
    <row r="14" spans="1:13" outlineLevel="4" x14ac:dyDescent="0.25">
      <c r="A14" s="2">
        <v>44011</v>
      </c>
      <c r="B14" s="1">
        <v>1</v>
      </c>
      <c r="C14" s="1">
        <v>2.4</v>
      </c>
      <c r="D14" s="1">
        <v>21.1</v>
      </c>
      <c r="E14" s="1">
        <f t="shared" si="0"/>
        <v>11.75</v>
      </c>
      <c r="F14" s="1">
        <v>3.8</v>
      </c>
      <c r="G14" s="1">
        <v>1.0555555560000001</v>
      </c>
      <c r="H14" s="1">
        <v>24</v>
      </c>
      <c r="I14" s="1" t="s">
        <v>166</v>
      </c>
      <c r="J14" s="1">
        <v>0</v>
      </c>
      <c r="K14" s="1">
        <v>23</v>
      </c>
      <c r="L14" s="1">
        <v>91</v>
      </c>
      <c r="M14" s="1">
        <v>57</v>
      </c>
    </row>
    <row r="15" spans="1:13" outlineLevel="4" x14ac:dyDescent="0.25">
      <c r="A15" s="2">
        <v>44012</v>
      </c>
      <c r="B15" s="1">
        <v>1</v>
      </c>
      <c r="C15" s="1">
        <v>2.2000000000000002</v>
      </c>
      <c r="D15" s="1">
        <v>20.8</v>
      </c>
      <c r="E15" s="1">
        <f t="shared" si="0"/>
        <v>11.5</v>
      </c>
      <c r="F15" s="1">
        <v>2.7</v>
      </c>
      <c r="G15" s="1">
        <v>0.75</v>
      </c>
      <c r="H15" s="1">
        <v>16</v>
      </c>
      <c r="I15" s="1" t="s">
        <v>172</v>
      </c>
      <c r="J15" s="1">
        <v>0</v>
      </c>
      <c r="K15" s="1">
        <v>31</v>
      </c>
      <c r="L15" s="1">
        <v>78</v>
      </c>
      <c r="M15" s="1">
        <v>54.5</v>
      </c>
    </row>
    <row r="16" spans="1:13" outlineLevel="4" x14ac:dyDescent="0.25">
      <c r="A16" s="2">
        <v>44013</v>
      </c>
      <c r="B16" s="1">
        <v>1</v>
      </c>
      <c r="C16" s="1">
        <v>6.1</v>
      </c>
      <c r="D16" s="1">
        <v>22.2</v>
      </c>
      <c r="E16" s="1">
        <f t="shared" si="0"/>
        <v>14.149999999999999</v>
      </c>
      <c r="F16" s="1">
        <v>4.7</v>
      </c>
      <c r="G16" s="1">
        <v>1.3055555560000001</v>
      </c>
      <c r="H16" s="1">
        <v>23</v>
      </c>
      <c r="I16" s="1" t="s">
        <v>171</v>
      </c>
      <c r="J16" s="1">
        <v>0</v>
      </c>
      <c r="K16" s="1">
        <v>32</v>
      </c>
      <c r="L16" s="1">
        <v>73</v>
      </c>
      <c r="M16" s="1">
        <v>52.5</v>
      </c>
    </row>
    <row r="17" spans="1:13" outlineLevel="4" x14ac:dyDescent="0.25">
      <c r="A17" s="2">
        <v>44014</v>
      </c>
      <c r="B17" s="1">
        <v>1</v>
      </c>
      <c r="C17" s="1">
        <v>8</v>
      </c>
      <c r="D17" s="1">
        <v>23.3</v>
      </c>
      <c r="E17" s="1">
        <f t="shared" si="0"/>
        <v>15.65</v>
      </c>
      <c r="F17" s="1">
        <v>7.5</v>
      </c>
      <c r="G17" s="1">
        <v>2.0833333330000001</v>
      </c>
      <c r="H17" s="1">
        <v>27</v>
      </c>
      <c r="I17" s="1" t="s">
        <v>167</v>
      </c>
      <c r="J17" s="1">
        <v>0</v>
      </c>
      <c r="K17" s="1">
        <v>35</v>
      </c>
      <c r="L17" s="1">
        <v>73</v>
      </c>
      <c r="M17" s="1">
        <v>54</v>
      </c>
    </row>
    <row r="18" spans="1:13" outlineLevel="4" x14ac:dyDescent="0.25">
      <c r="A18" s="2">
        <v>44015</v>
      </c>
      <c r="B18" s="1">
        <v>1</v>
      </c>
      <c r="C18" s="1">
        <v>7.4</v>
      </c>
      <c r="D18" s="1">
        <v>24.6</v>
      </c>
      <c r="E18" s="1">
        <f t="shared" si="0"/>
        <v>16</v>
      </c>
      <c r="F18" s="1">
        <v>8.6999999999999993</v>
      </c>
      <c r="G18" s="1">
        <v>2.4166666669999999</v>
      </c>
      <c r="H18" s="1">
        <v>53</v>
      </c>
      <c r="I18" s="1" t="s">
        <v>173</v>
      </c>
      <c r="J18" s="1">
        <v>0</v>
      </c>
      <c r="K18" s="1">
        <v>32</v>
      </c>
      <c r="L18" s="1">
        <v>77</v>
      </c>
      <c r="M18" s="1">
        <v>54.5</v>
      </c>
    </row>
    <row r="19" spans="1:13" outlineLevel="4" x14ac:dyDescent="0.25">
      <c r="A19" s="2">
        <v>44016</v>
      </c>
      <c r="B19" s="1">
        <v>1</v>
      </c>
      <c r="C19" s="1">
        <v>1.1000000000000001</v>
      </c>
      <c r="D19" s="1">
        <v>15.1</v>
      </c>
      <c r="E19" s="1">
        <f t="shared" si="0"/>
        <v>8.1</v>
      </c>
      <c r="F19" s="1">
        <v>7.9</v>
      </c>
      <c r="G19" s="1">
        <v>2.1944444440000002</v>
      </c>
      <c r="H19" s="1">
        <v>37</v>
      </c>
      <c r="I19" s="1" t="s">
        <v>174</v>
      </c>
      <c r="J19" s="1">
        <v>0.2</v>
      </c>
      <c r="K19" s="1">
        <v>24</v>
      </c>
      <c r="L19" s="1">
        <v>78</v>
      </c>
      <c r="M19" s="1">
        <v>51</v>
      </c>
    </row>
    <row r="20" spans="1:13" outlineLevel="4" x14ac:dyDescent="0.25">
      <c r="A20" s="2">
        <v>44017</v>
      </c>
      <c r="B20" s="1">
        <v>1</v>
      </c>
      <c r="C20" s="1">
        <v>-2.1</v>
      </c>
      <c r="D20" s="1">
        <v>14.2</v>
      </c>
      <c r="E20" s="1">
        <f t="shared" si="0"/>
        <v>6.05</v>
      </c>
      <c r="F20" s="1">
        <v>4.2</v>
      </c>
      <c r="G20" s="1">
        <v>1.1666666670000001</v>
      </c>
      <c r="H20" s="1">
        <v>21</v>
      </c>
      <c r="I20" s="1" t="s">
        <v>169</v>
      </c>
      <c r="J20" s="1">
        <v>0</v>
      </c>
      <c r="K20" s="1">
        <v>41</v>
      </c>
      <c r="L20" s="1">
        <v>78</v>
      </c>
      <c r="M20" s="1">
        <v>59.5</v>
      </c>
    </row>
    <row r="21" spans="1:13" outlineLevel="4" x14ac:dyDescent="0.25">
      <c r="A21" s="2">
        <v>44018</v>
      </c>
      <c r="B21" s="1">
        <v>1</v>
      </c>
      <c r="C21" s="1">
        <v>-1.6</v>
      </c>
      <c r="D21" s="1">
        <v>16.399999999999999</v>
      </c>
      <c r="E21" s="1">
        <f t="shared" si="0"/>
        <v>7.3999999999999995</v>
      </c>
      <c r="F21" s="1">
        <v>2.1</v>
      </c>
      <c r="G21" s="1">
        <v>0.58333333300000001</v>
      </c>
      <c r="H21" s="1">
        <v>18</v>
      </c>
      <c r="I21" s="1" t="s">
        <v>172</v>
      </c>
      <c r="J21" s="1">
        <v>0</v>
      </c>
      <c r="K21" s="1">
        <v>37</v>
      </c>
      <c r="L21" s="1">
        <v>88</v>
      </c>
      <c r="M21" s="1">
        <v>62.5</v>
      </c>
    </row>
    <row r="22" spans="1:13" outlineLevel="4" x14ac:dyDescent="0.25">
      <c r="A22" s="2">
        <v>44019</v>
      </c>
      <c r="B22" s="1">
        <v>1</v>
      </c>
      <c r="C22" s="1">
        <v>-1.1000000000000001</v>
      </c>
      <c r="D22" s="1">
        <v>20.3</v>
      </c>
      <c r="E22" s="1">
        <f t="shared" si="0"/>
        <v>9.6</v>
      </c>
      <c r="F22" s="1">
        <v>2.1</v>
      </c>
      <c r="G22" s="1">
        <v>0.58333333300000001</v>
      </c>
      <c r="H22" s="1">
        <v>19</v>
      </c>
      <c r="I22" s="1" t="s">
        <v>170</v>
      </c>
      <c r="J22" s="1">
        <v>0</v>
      </c>
      <c r="K22" s="1">
        <v>25</v>
      </c>
      <c r="L22" s="1">
        <v>76</v>
      </c>
      <c r="M22" s="1">
        <v>50.5</v>
      </c>
    </row>
    <row r="23" spans="1:13" outlineLevel="4" x14ac:dyDescent="0.25">
      <c r="A23" s="2">
        <v>44020</v>
      </c>
      <c r="B23" s="1">
        <v>1</v>
      </c>
      <c r="C23" s="1">
        <v>1.6</v>
      </c>
      <c r="D23" s="1">
        <v>21.6</v>
      </c>
      <c r="E23" s="1">
        <f t="shared" si="0"/>
        <v>11.600000000000001</v>
      </c>
      <c r="F23" s="1">
        <v>3.6</v>
      </c>
      <c r="G23" s="1">
        <v>1</v>
      </c>
      <c r="H23" s="1">
        <v>18</v>
      </c>
      <c r="I23" s="1" t="s">
        <v>166</v>
      </c>
      <c r="J23" s="1">
        <v>0</v>
      </c>
      <c r="K23" s="1">
        <v>23</v>
      </c>
      <c r="L23" s="1">
        <v>78</v>
      </c>
      <c r="M23" s="1">
        <v>50.5</v>
      </c>
    </row>
    <row r="24" spans="1:13" outlineLevel="4" x14ac:dyDescent="0.25">
      <c r="A24" s="2">
        <v>44021</v>
      </c>
      <c r="B24" s="1">
        <v>1</v>
      </c>
      <c r="C24" s="1">
        <v>2.4</v>
      </c>
      <c r="D24" s="1">
        <v>19.7</v>
      </c>
      <c r="E24" s="1">
        <f t="shared" si="0"/>
        <v>11.049999999999999</v>
      </c>
      <c r="F24" s="1">
        <v>8.4</v>
      </c>
      <c r="G24" s="1">
        <v>2.3333333330000001</v>
      </c>
      <c r="H24" s="1">
        <v>34</v>
      </c>
      <c r="I24" s="1" t="s">
        <v>166</v>
      </c>
      <c r="J24" s="1">
        <v>0</v>
      </c>
      <c r="K24" s="1">
        <v>49</v>
      </c>
      <c r="L24" s="1">
        <v>79</v>
      </c>
      <c r="M24" s="1">
        <v>64</v>
      </c>
    </row>
    <row r="25" spans="1:13" outlineLevel="4" x14ac:dyDescent="0.25">
      <c r="A25" s="2">
        <v>44022</v>
      </c>
      <c r="B25" s="1">
        <v>1</v>
      </c>
      <c r="C25" s="1">
        <v>9.6</v>
      </c>
      <c r="D25" s="1">
        <v>21.8</v>
      </c>
      <c r="E25" s="1">
        <f t="shared" si="0"/>
        <v>15.7</v>
      </c>
      <c r="F25" s="1">
        <v>9.6</v>
      </c>
      <c r="G25" s="1">
        <v>2.6666666669999999</v>
      </c>
      <c r="H25" s="1">
        <v>31</v>
      </c>
      <c r="I25" s="1" t="s">
        <v>171</v>
      </c>
      <c r="J25" s="1">
        <v>0</v>
      </c>
      <c r="K25" s="1">
        <v>40</v>
      </c>
      <c r="L25" s="1">
        <v>91</v>
      </c>
      <c r="M25" s="1">
        <v>65.5</v>
      </c>
    </row>
    <row r="26" spans="1:13" outlineLevel="4" x14ac:dyDescent="0.25">
      <c r="A26" s="2">
        <v>44023</v>
      </c>
      <c r="B26" s="1">
        <v>1</v>
      </c>
      <c r="C26" s="1">
        <v>11.8</v>
      </c>
      <c r="D26" s="1">
        <v>19.3</v>
      </c>
      <c r="E26" s="1">
        <f t="shared" si="0"/>
        <v>15.55</v>
      </c>
      <c r="F26" s="1">
        <v>7</v>
      </c>
      <c r="G26" s="1">
        <v>1.9444444439999999</v>
      </c>
      <c r="H26" s="1">
        <v>32</v>
      </c>
      <c r="I26" s="1" t="s">
        <v>175</v>
      </c>
      <c r="J26" s="1">
        <v>0</v>
      </c>
      <c r="K26" s="1">
        <v>55</v>
      </c>
      <c r="L26" s="1">
        <v>91</v>
      </c>
      <c r="M26" s="1">
        <v>73</v>
      </c>
    </row>
    <row r="27" spans="1:13" outlineLevel="4" x14ac:dyDescent="0.25">
      <c r="A27" s="2">
        <v>44024</v>
      </c>
      <c r="B27" s="1">
        <v>1</v>
      </c>
      <c r="C27" s="1">
        <v>10.8</v>
      </c>
      <c r="D27" s="1">
        <v>19.899999999999999</v>
      </c>
      <c r="E27" s="1">
        <f t="shared" si="0"/>
        <v>15.35</v>
      </c>
      <c r="F27" s="1">
        <v>4.7</v>
      </c>
      <c r="G27" s="1">
        <v>1.3055555560000001</v>
      </c>
      <c r="H27" s="1">
        <v>26</v>
      </c>
      <c r="I27" s="1" t="s">
        <v>173</v>
      </c>
      <c r="J27" s="1">
        <v>1.2</v>
      </c>
      <c r="K27" s="1">
        <v>37</v>
      </c>
      <c r="L27" s="1">
        <v>92</v>
      </c>
      <c r="M27" s="1">
        <v>64.5</v>
      </c>
    </row>
    <row r="28" spans="1:13" outlineLevel="4" x14ac:dyDescent="0.25">
      <c r="A28" s="2">
        <v>44025</v>
      </c>
      <c r="B28" s="1">
        <v>1</v>
      </c>
      <c r="C28" s="1">
        <v>1.7</v>
      </c>
      <c r="D28" s="1">
        <v>15.4</v>
      </c>
      <c r="E28" s="1">
        <f t="shared" si="0"/>
        <v>8.5500000000000007</v>
      </c>
      <c r="F28" s="1">
        <v>6.7</v>
      </c>
      <c r="G28" s="1">
        <v>1.861111111</v>
      </c>
      <c r="H28" s="1">
        <v>31</v>
      </c>
      <c r="I28" s="1" t="s">
        <v>174</v>
      </c>
      <c r="J28" s="1">
        <v>0</v>
      </c>
      <c r="K28" s="1">
        <v>36</v>
      </c>
      <c r="L28" s="1">
        <v>90</v>
      </c>
      <c r="M28" s="1">
        <v>63</v>
      </c>
    </row>
    <row r="29" spans="1:13" outlineLevel="4" x14ac:dyDescent="0.25">
      <c r="A29" s="2">
        <v>44026</v>
      </c>
      <c r="B29" s="1">
        <v>1</v>
      </c>
      <c r="C29" s="1">
        <v>0.7</v>
      </c>
      <c r="D29" s="1">
        <v>13.5</v>
      </c>
      <c r="E29" s="1">
        <f t="shared" si="0"/>
        <v>7.1</v>
      </c>
      <c r="F29" s="1">
        <v>7.7</v>
      </c>
      <c r="G29" s="1">
        <v>2.138888889</v>
      </c>
      <c r="H29" s="1">
        <v>29</v>
      </c>
      <c r="I29" s="1" t="s">
        <v>167</v>
      </c>
      <c r="J29" s="1">
        <v>0</v>
      </c>
      <c r="K29" s="1">
        <v>56</v>
      </c>
      <c r="L29" s="1">
        <v>85</v>
      </c>
      <c r="M29" s="1">
        <v>70.5</v>
      </c>
    </row>
    <row r="30" spans="1:13" outlineLevel="4" x14ac:dyDescent="0.25">
      <c r="A30" s="2">
        <v>44027</v>
      </c>
      <c r="B30" s="1">
        <v>1</v>
      </c>
      <c r="C30" s="1">
        <v>0.1</v>
      </c>
      <c r="D30" s="1">
        <v>16.600000000000001</v>
      </c>
      <c r="E30" s="1">
        <f t="shared" si="0"/>
        <v>8.3500000000000014</v>
      </c>
      <c r="F30" s="1">
        <v>6</v>
      </c>
      <c r="G30" s="1">
        <v>1.6666666670000001</v>
      </c>
      <c r="H30" s="1">
        <v>34</v>
      </c>
      <c r="I30" s="1" t="s">
        <v>169</v>
      </c>
      <c r="J30" s="1">
        <v>0</v>
      </c>
      <c r="K30" s="1">
        <v>35</v>
      </c>
      <c r="L30" s="1">
        <v>92</v>
      </c>
      <c r="M30" s="1">
        <v>63.5</v>
      </c>
    </row>
    <row r="31" spans="1:13" outlineLevel="4" x14ac:dyDescent="0.25">
      <c r="A31" s="2">
        <v>44028</v>
      </c>
      <c r="B31" s="1">
        <v>1</v>
      </c>
      <c r="C31" s="1">
        <v>-1.2</v>
      </c>
      <c r="D31" s="1">
        <v>16.3</v>
      </c>
      <c r="E31" s="1">
        <f t="shared" si="0"/>
        <v>7.5500000000000007</v>
      </c>
      <c r="F31" s="1">
        <v>9.6</v>
      </c>
      <c r="G31" s="1">
        <v>2.6666666669999999</v>
      </c>
      <c r="H31" s="1">
        <v>34</v>
      </c>
      <c r="I31" s="1" t="s">
        <v>176</v>
      </c>
      <c r="J31" s="1">
        <v>0</v>
      </c>
      <c r="K31" s="1">
        <v>30</v>
      </c>
      <c r="L31" s="1">
        <v>90</v>
      </c>
      <c r="M31" s="1">
        <v>60</v>
      </c>
    </row>
    <row r="32" spans="1:13" outlineLevel="4" x14ac:dyDescent="0.25">
      <c r="A32" s="2">
        <v>44029</v>
      </c>
      <c r="B32" s="1">
        <v>1</v>
      </c>
      <c r="C32" s="1">
        <v>-2.2000000000000002</v>
      </c>
      <c r="D32" s="1">
        <v>18.3</v>
      </c>
      <c r="E32" s="1">
        <f t="shared" si="0"/>
        <v>8.0500000000000007</v>
      </c>
      <c r="F32" s="1">
        <v>3.9</v>
      </c>
      <c r="G32" s="1">
        <v>1.0833333329999999</v>
      </c>
      <c r="H32" s="1">
        <v>23</v>
      </c>
      <c r="I32" s="1" t="s">
        <v>171</v>
      </c>
      <c r="J32" s="1">
        <v>0</v>
      </c>
      <c r="K32" s="1">
        <v>36</v>
      </c>
      <c r="L32" s="1">
        <v>86</v>
      </c>
      <c r="M32" s="1">
        <v>61</v>
      </c>
    </row>
    <row r="33" spans="1:13" outlineLevel="4" x14ac:dyDescent="0.25">
      <c r="A33" s="2">
        <v>44030</v>
      </c>
      <c r="B33" s="1">
        <v>1</v>
      </c>
      <c r="C33" s="1">
        <v>1</v>
      </c>
      <c r="D33" s="1">
        <v>21.5</v>
      </c>
      <c r="E33" s="1">
        <f t="shared" si="0"/>
        <v>11.25</v>
      </c>
      <c r="F33" s="1">
        <v>2.4</v>
      </c>
      <c r="G33" s="1">
        <v>0.66666666699999999</v>
      </c>
      <c r="H33" s="1">
        <v>16</v>
      </c>
      <c r="I33" s="1" t="s">
        <v>173</v>
      </c>
      <c r="J33" s="1">
        <v>0</v>
      </c>
      <c r="K33" s="1">
        <v>25</v>
      </c>
      <c r="L33" s="1">
        <v>81</v>
      </c>
      <c r="M33" s="1">
        <v>53</v>
      </c>
    </row>
    <row r="34" spans="1:13" outlineLevel="4" x14ac:dyDescent="0.25">
      <c r="A34" s="2">
        <v>44031</v>
      </c>
      <c r="B34" s="1">
        <v>1</v>
      </c>
      <c r="C34" s="1">
        <v>4.0999999999999996</v>
      </c>
      <c r="D34" s="1">
        <v>22.8</v>
      </c>
      <c r="E34" s="1">
        <f t="shared" si="0"/>
        <v>13.45</v>
      </c>
      <c r="F34" s="1">
        <v>5.9</v>
      </c>
      <c r="G34" s="1">
        <v>1.638888889</v>
      </c>
      <c r="H34" s="1">
        <v>26</v>
      </c>
      <c r="I34" s="1" t="s">
        <v>177</v>
      </c>
      <c r="J34" s="1">
        <v>0</v>
      </c>
      <c r="K34" s="1">
        <v>15</v>
      </c>
      <c r="L34" s="1">
        <v>67</v>
      </c>
      <c r="M34" s="1">
        <v>41</v>
      </c>
    </row>
    <row r="35" spans="1:13" outlineLevel="4" x14ac:dyDescent="0.25">
      <c r="A35" s="2">
        <v>44032</v>
      </c>
      <c r="B35" s="1">
        <v>1</v>
      </c>
      <c r="C35" s="1">
        <v>0.6</v>
      </c>
      <c r="D35" s="1">
        <v>19.8</v>
      </c>
      <c r="E35" s="1">
        <f t="shared" si="0"/>
        <v>10.200000000000001</v>
      </c>
      <c r="F35" s="1">
        <v>7.6</v>
      </c>
      <c r="G35" s="1">
        <v>2.111111111</v>
      </c>
      <c r="H35" s="1">
        <v>34</v>
      </c>
      <c r="I35" s="1" t="s">
        <v>173</v>
      </c>
      <c r="J35" s="1">
        <v>0</v>
      </c>
      <c r="K35" s="1">
        <v>22</v>
      </c>
      <c r="L35" s="1">
        <v>69</v>
      </c>
      <c r="M35" s="1">
        <v>45.5</v>
      </c>
    </row>
    <row r="36" spans="1:13" outlineLevel="4" x14ac:dyDescent="0.25">
      <c r="A36" s="2">
        <v>44033</v>
      </c>
      <c r="B36" s="1">
        <v>1</v>
      </c>
      <c r="C36" s="1">
        <v>3.7</v>
      </c>
      <c r="D36" s="1">
        <v>18.100000000000001</v>
      </c>
      <c r="E36" s="1">
        <f t="shared" si="0"/>
        <v>10.9</v>
      </c>
      <c r="F36" s="1">
        <v>1.9</v>
      </c>
      <c r="G36" s="1">
        <v>0.52777777800000003</v>
      </c>
      <c r="H36" s="1">
        <v>11</v>
      </c>
      <c r="I36" s="1" t="s">
        <v>176</v>
      </c>
      <c r="J36" s="1">
        <v>0</v>
      </c>
      <c r="K36" s="1">
        <v>34</v>
      </c>
      <c r="L36" s="1">
        <v>65</v>
      </c>
      <c r="M36" s="1">
        <v>49.5</v>
      </c>
    </row>
    <row r="37" spans="1:13" outlineLevel="4" x14ac:dyDescent="0.25">
      <c r="A37" s="2">
        <v>44034</v>
      </c>
      <c r="B37" s="1">
        <v>1</v>
      </c>
      <c r="C37" s="1">
        <v>5.3</v>
      </c>
      <c r="D37" s="1">
        <v>19.5</v>
      </c>
      <c r="E37" s="1">
        <f t="shared" si="0"/>
        <v>12.4</v>
      </c>
      <c r="F37" s="1">
        <v>2.9</v>
      </c>
      <c r="G37" s="1">
        <v>0.80555555599999995</v>
      </c>
      <c r="H37" s="1">
        <v>21</v>
      </c>
      <c r="I37" s="1" t="s">
        <v>169</v>
      </c>
      <c r="J37" s="1">
        <v>0</v>
      </c>
      <c r="K37" s="1">
        <v>35</v>
      </c>
      <c r="L37" s="1">
        <v>67</v>
      </c>
      <c r="M37" s="1">
        <v>51</v>
      </c>
    </row>
    <row r="38" spans="1:13" outlineLevel="4" x14ac:dyDescent="0.25">
      <c r="A38" s="2">
        <v>44035</v>
      </c>
      <c r="B38" s="1">
        <v>1</v>
      </c>
      <c r="C38" s="1">
        <v>5.6</v>
      </c>
      <c r="D38" s="1">
        <v>21.3</v>
      </c>
      <c r="E38" s="1">
        <f t="shared" si="0"/>
        <v>13.45</v>
      </c>
      <c r="F38" s="1">
        <v>2.9</v>
      </c>
      <c r="G38" s="1">
        <v>0.80555555599999995</v>
      </c>
      <c r="H38" s="1">
        <v>23</v>
      </c>
      <c r="I38" s="1" t="s">
        <v>175</v>
      </c>
      <c r="J38" s="1">
        <v>0</v>
      </c>
      <c r="K38" s="1">
        <v>30</v>
      </c>
      <c r="L38" s="1">
        <v>72</v>
      </c>
      <c r="M38" s="1">
        <v>51</v>
      </c>
    </row>
    <row r="39" spans="1:13" outlineLevel="4" x14ac:dyDescent="0.25">
      <c r="A39" s="2">
        <v>44036</v>
      </c>
      <c r="B39" s="1">
        <v>1</v>
      </c>
      <c r="C39" s="1">
        <v>3.1</v>
      </c>
      <c r="D39" s="1">
        <v>23</v>
      </c>
      <c r="E39" s="1">
        <f t="shared" si="0"/>
        <v>13.05</v>
      </c>
      <c r="F39" s="1">
        <v>7.1</v>
      </c>
      <c r="G39" s="1">
        <v>1.9722222220000001</v>
      </c>
      <c r="H39" s="1">
        <v>27</v>
      </c>
      <c r="I39" s="1" t="s">
        <v>166</v>
      </c>
      <c r="J39" s="1">
        <v>0</v>
      </c>
      <c r="K39" s="1">
        <v>35</v>
      </c>
      <c r="L39" s="1">
        <v>84</v>
      </c>
      <c r="M39" s="1">
        <v>59.5</v>
      </c>
    </row>
    <row r="40" spans="1:13" outlineLevel="4" x14ac:dyDescent="0.25">
      <c r="A40" s="2">
        <v>44037</v>
      </c>
      <c r="B40" s="1">
        <v>1</v>
      </c>
      <c r="C40" s="1">
        <v>11.4</v>
      </c>
      <c r="D40" s="1">
        <v>22</v>
      </c>
      <c r="E40" s="1">
        <f t="shared" si="0"/>
        <v>16.7</v>
      </c>
      <c r="F40" s="1">
        <v>5</v>
      </c>
      <c r="G40" s="1">
        <v>1.388888889</v>
      </c>
      <c r="H40" s="1">
        <v>26</v>
      </c>
      <c r="I40" s="1" t="s">
        <v>170</v>
      </c>
      <c r="J40" s="1">
        <v>0</v>
      </c>
      <c r="K40" s="1">
        <v>46</v>
      </c>
      <c r="L40" s="1">
        <v>92</v>
      </c>
      <c r="M40" s="1">
        <v>69</v>
      </c>
    </row>
    <row r="41" spans="1:13" outlineLevel="4" x14ac:dyDescent="0.25">
      <c r="A41" s="2">
        <v>44038</v>
      </c>
      <c r="B41" s="1">
        <v>1</v>
      </c>
      <c r="C41" s="1">
        <v>9.6999999999999993</v>
      </c>
      <c r="D41" s="1">
        <v>17.100000000000001</v>
      </c>
      <c r="E41" s="1">
        <f t="shared" si="0"/>
        <v>13.4</v>
      </c>
      <c r="F41" s="1">
        <v>9.4</v>
      </c>
      <c r="G41" s="1">
        <v>2.611111111</v>
      </c>
      <c r="H41" s="1">
        <v>34</v>
      </c>
      <c r="I41" s="1" t="s">
        <v>178</v>
      </c>
      <c r="J41" s="1">
        <v>4.5999999999999996</v>
      </c>
      <c r="K41" s="1">
        <v>77</v>
      </c>
      <c r="L41" s="1">
        <v>92</v>
      </c>
      <c r="M41" s="1">
        <v>84.5</v>
      </c>
    </row>
    <row r="42" spans="1:13" outlineLevel="4" x14ac:dyDescent="0.25">
      <c r="A42" s="2">
        <v>44039</v>
      </c>
      <c r="B42" s="1">
        <v>1</v>
      </c>
      <c r="C42" s="1">
        <v>7.6</v>
      </c>
      <c r="D42" s="1">
        <v>17.899999999999999</v>
      </c>
      <c r="E42" s="1">
        <f t="shared" si="0"/>
        <v>12.75</v>
      </c>
      <c r="F42" s="1">
        <v>15.6</v>
      </c>
      <c r="G42" s="1">
        <v>4.3333333329999997</v>
      </c>
      <c r="H42" s="1">
        <v>45</v>
      </c>
      <c r="I42" s="1" t="s">
        <v>168</v>
      </c>
      <c r="J42" s="1">
        <v>0.4</v>
      </c>
      <c r="K42" s="1">
        <v>37</v>
      </c>
      <c r="L42" s="1">
        <v>89</v>
      </c>
      <c r="M42" s="1">
        <v>63</v>
      </c>
    </row>
    <row r="43" spans="1:13" outlineLevel="4" x14ac:dyDescent="0.25">
      <c r="A43" s="2">
        <v>44040</v>
      </c>
      <c r="B43" s="1">
        <v>1</v>
      </c>
      <c r="C43" s="1">
        <v>4</v>
      </c>
      <c r="D43" s="1">
        <v>18.100000000000001</v>
      </c>
      <c r="E43" s="1">
        <f t="shared" si="0"/>
        <v>11.05</v>
      </c>
      <c r="F43" s="1">
        <v>6.2</v>
      </c>
      <c r="G43" s="1">
        <v>1.7222222220000001</v>
      </c>
      <c r="H43" s="1">
        <v>27</v>
      </c>
      <c r="I43" s="1" t="s">
        <v>179</v>
      </c>
      <c r="J43" s="1">
        <v>0</v>
      </c>
      <c r="K43" s="1">
        <v>37</v>
      </c>
      <c r="L43" s="1">
        <v>77</v>
      </c>
      <c r="M43" s="1">
        <v>57</v>
      </c>
    </row>
    <row r="44" spans="1:13" outlineLevel="4" x14ac:dyDescent="0.25">
      <c r="A44" s="2">
        <v>44041</v>
      </c>
      <c r="B44" s="1">
        <v>1</v>
      </c>
      <c r="C44" s="1">
        <v>5.9</v>
      </c>
      <c r="D44" s="1">
        <v>18.899999999999999</v>
      </c>
      <c r="E44" s="1">
        <f t="shared" si="0"/>
        <v>12.399999999999999</v>
      </c>
      <c r="F44" s="1">
        <v>6.1</v>
      </c>
      <c r="G44" s="1">
        <v>1.6944444439999999</v>
      </c>
      <c r="H44" s="1">
        <v>24</v>
      </c>
      <c r="I44" s="1" t="s">
        <v>173</v>
      </c>
      <c r="J44" s="1">
        <v>0.2</v>
      </c>
      <c r="K44" s="1">
        <v>64</v>
      </c>
      <c r="L44" s="1">
        <v>91</v>
      </c>
      <c r="M44" s="1">
        <v>77.5</v>
      </c>
    </row>
    <row r="45" spans="1:13" outlineLevel="4" x14ac:dyDescent="0.25">
      <c r="A45" s="2">
        <v>44042</v>
      </c>
      <c r="B45" s="1">
        <v>1</v>
      </c>
      <c r="C45" s="1">
        <v>2.1</v>
      </c>
      <c r="D45" s="1">
        <v>20.2</v>
      </c>
      <c r="E45" s="1">
        <f t="shared" si="0"/>
        <v>11.15</v>
      </c>
      <c r="F45" s="1">
        <v>4.5999999999999996</v>
      </c>
      <c r="G45" s="1">
        <v>1.2777777779999999</v>
      </c>
      <c r="H45" s="1">
        <v>23</v>
      </c>
      <c r="I45" s="1" t="s">
        <v>166</v>
      </c>
      <c r="J45" s="1">
        <v>0.2</v>
      </c>
      <c r="K45" s="1">
        <v>31</v>
      </c>
      <c r="L45" s="1">
        <v>92</v>
      </c>
      <c r="M45" s="1">
        <v>61.5</v>
      </c>
    </row>
    <row r="46" spans="1:13" outlineLevel="4" x14ac:dyDescent="0.25">
      <c r="A46" s="2">
        <v>44043</v>
      </c>
      <c r="B46" s="1">
        <v>1</v>
      </c>
      <c r="C46" s="1">
        <v>1.1000000000000001</v>
      </c>
      <c r="D46" s="1">
        <v>20.8</v>
      </c>
      <c r="E46" s="1">
        <f t="shared" si="0"/>
        <v>10.950000000000001</v>
      </c>
      <c r="F46" s="1">
        <v>3.3</v>
      </c>
      <c r="G46" s="1">
        <v>0.91666666699999999</v>
      </c>
      <c r="H46" s="1">
        <v>21</v>
      </c>
      <c r="I46" s="1" t="s">
        <v>166</v>
      </c>
      <c r="J46" s="1">
        <v>0</v>
      </c>
      <c r="K46" s="1">
        <v>22</v>
      </c>
      <c r="L46" s="1">
        <v>89</v>
      </c>
      <c r="M46" s="1">
        <v>55.5</v>
      </c>
    </row>
    <row r="47" spans="1:13" outlineLevel="4" x14ac:dyDescent="0.25">
      <c r="A47" s="2">
        <v>44044</v>
      </c>
      <c r="B47" s="1">
        <v>1</v>
      </c>
      <c r="C47" s="1">
        <v>0.5</v>
      </c>
      <c r="D47" s="1">
        <v>21.4</v>
      </c>
      <c r="E47" s="1">
        <f t="shared" si="0"/>
        <v>10.95</v>
      </c>
      <c r="F47" s="1">
        <v>2.2000000000000002</v>
      </c>
      <c r="G47" s="1">
        <v>0.61111111100000004</v>
      </c>
      <c r="H47" s="1">
        <v>18</v>
      </c>
      <c r="I47" s="1" t="s">
        <v>170</v>
      </c>
      <c r="J47" s="1">
        <v>0</v>
      </c>
      <c r="K47" s="1">
        <v>25</v>
      </c>
      <c r="L47" s="1">
        <v>88</v>
      </c>
      <c r="M47" s="1">
        <v>56.5</v>
      </c>
    </row>
    <row r="48" spans="1:13" outlineLevel="4" x14ac:dyDescent="0.25">
      <c r="A48" s="2">
        <v>44045</v>
      </c>
      <c r="B48" s="1">
        <v>1</v>
      </c>
      <c r="C48" s="1">
        <v>3.4</v>
      </c>
      <c r="D48" s="1">
        <v>22.1</v>
      </c>
      <c r="E48" s="1">
        <f t="shared" si="0"/>
        <v>12.75</v>
      </c>
      <c r="F48" s="1">
        <v>2.6</v>
      </c>
      <c r="G48" s="1">
        <v>0.72222222199999997</v>
      </c>
      <c r="H48" s="1">
        <v>14</v>
      </c>
      <c r="I48" s="1" t="s">
        <v>180</v>
      </c>
      <c r="J48" s="1">
        <v>0</v>
      </c>
      <c r="K48" s="1">
        <v>25</v>
      </c>
      <c r="L48" s="1">
        <v>76</v>
      </c>
      <c r="M48" s="1">
        <v>50.5</v>
      </c>
    </row>
    <row r="49" spans="1:13" outlineLevel="4" x14ac:dyDescent="0.25">
      <c r="A49" s="2">
        <v>44046</v>
      </c>
      <c r="B49" s="1">
        <v>1</v>
      </c>
      <c r="C49" s="1">
        <v>7.4</v>
      </c>
      <c r="D49" s="1">
        <v>21.8</v>
      </c>
      <c r="E49" s="1">
        <f t="shared" si="0"/>
        <v>14.600000000000001</v>
      </c>
      <c r="F49" s="1">
        <v>4.7</v>
      </c>
      <c r="G49" s="1">
        <v>1.3055555560000001</v>
      </c>
      <c r="H49" s="1">
        <v>27</v>
      </c>
      <c r="I49" s="1" t="s">
        <v>167</v>
      </c>
      <c r="J49" s="1">
        <v>0</v>
      </c>
      <c r="K49" s="1">
        <v>29</v>
      </c>
      <c r="L49" s="1">
        <v>72</v>
      </c>
      <c r="M49" s="1">
        <v>50.5</v>
      </c>
    </row>
    <row r="50" spans="1:13" outlineLevel="4" x14ac:dyDescent="0.25">
      <c r="A50" s="2">
        <v>44047</v>
      </c>
      <c r="B50" s="1">
        <v>1</v>
      </c>
      <c r="C50" s="1">
        <v>6.5</v>
      </c>
      <c r="D50" s="1">
        <v>24</v>
      </c>
      <c r="E50" s="1">
        <f t="shared" si="0"/>
        <v>15.25</v>
      </c>
      <c r="F50" s="1">
        <v>6.4</v>
      </c>
      <c r="G50" s="1">
        <v>1.7777777779999999</v>
      </c>
      <c r="H50" s="1">
        <v>26</v>
      </c>
      <c r="I50" s="1" t="s">
        <v>177</v>
      </c>
      <c r="J50" s="1">
        <v>0</v>
      </c>
      <c r="K50" s="1">
        <v>19</v>
      </c>
      <c r="L50" s="1">
        <v>64</v>
      </c>
      <c r="M50" s="1">
        <v>41.5</v>
      </c>
    </row>
    <row r="51" spans="1:13" outlineLevel="4" x14ac:dyDescent="0.25">
      <c r="A51" s="2">
        <v>44048</v>
      </c>
      <c r="B51" s="1">
        <v>1</v>
      </c>
      <c r="C51" s="1">
        <v>2.6</v>
      </c>
      <c r="D51" s="1">
        <v>22.1</v>
      </c>
      <c r="E51" s="1">
        <f t="shared" si="0"/>
        <v>12.350000000000001</v>
      </c>
      <c r="F51" s="1">
        <v>4.0999999999999996</v>
      </c>
      <c r="G51" s="1">
        <v>1.138888889</v>
      </c>
      <c r="H51" s="1">
        <v>23</v>
      </c>
      <c r="I51" s="1" t="s">
        <v>176</v>
      </c>
      <c r="J51" s="1">
        <v>0</v>
      </c>
      <c r="K51" s="1">
        <v>23</v>
      </c>
      <c r="L51" s="1">
        <v>72</v>
      </c>
      <c r="M51" s="1">
        <v>47.5</v>
      </c>
    </row>
    <row r="52" spans="1:13" outlineLevel="4" x14ac:dyDescent="0.25">
      <c r="A52" s="2">
        <v>44049</v>
      </c>
      <c r="B52" s="1">
        <v>1</v>
      </c>
      <c r="C52" s="1">
        <v>0</v>
      </c>
      <c r="D52" s="1">
        <v>24.9</v>
      </c>
      <c r="E52" s="1">
        <f t="shared" si="0"/>
        <v>12.45</v>
      </c>
      <c r="F52" s="1">
        <v>4.3</v>
      </c>
      <c r="G52" s="1">
        <v>1.1944444439999999</v>
      </c>
      <c r="H52" s="1">
        <v>35</v>
      </c>
      <c r="I52" s="1" t="s">
        <v>171</v>
      </c>
      <c r="J52" s="1">
        <v>0</v>
      </c>
      <c r="K52" s="1">
        <v>16</v>
      </c>
      <c r="L52" s="1">
        <v>67</v>
      </c>
      <c r="M52" s="1">
        <v>41.5</v>
      </c>
    </row>
    <row r="53" spans="1:13" outlineLevel="4" x14ac:dyDescent="0.25">
      <c r="A53" s="2">
        <v>44050</v>
      </c>
      <c r="B53" s="1">
        <v>1</v>
      </c>
      <c r="C53" s="1">
        <v>12.5</v>
      </c>
      <c r="D53" s="1">
        <v>18.3</v>
      </c>
      <c r="E53" s="1">
        <f t="shared" si="0"/>
        <v>15.4</v>
      </c>
      <c r="F53" s="1">
        <v>15</v>
      </c>
      <c r="G53" s="1">
        <v>4.1666666670000003</v>
      </c>
      <c r="H53" s="1">
        <v>50</v>
      </c>
      <c r="I53" s="1" t="s">
        <v>167</v>
      </c>
      <c r="J53" s="1">
        <v>0</v>
      </c>
      <c r="K53" s="1">
        <v>37</v>
      </c>
      <c r="L53" s="1">
        <v>87</v>
      </c>
      <c r="M53" s="1">
        <v>62</v>
      </c>
    </row>
    <row r="54" spans="1:13" outlineLevel="4" x14ac:dyDescent="0.25">
      <c r="A54" s="2">
        <v>44051</v>
      </c>
      <c r="B54" s="1">
        <v>1</v>
      </c>
      <c r="C54" s="1">
        <v>5.7</v>
      </c>
      <c r="D54" s="1">
        <v>15.9</v>
      </c>
      <c r="E54" s="1">
        <f t="shared" si="0"/>
        <v>10.8</v>
      </c>
      <c r="F54" s="1">
        <v>7.7</v>
      </c>
      <c r="G54" s="1">
        <v>2.138888889</v>
      </c>
      <c r="H54" s="1">
        <v>27</v>
      </c>
      <c r="I54" s="1" t="s">
        <v>169</v>
      </c>
      <c r="J54" s="1">
        <v>17.2</v>
      </c>
      <c r="K54" s="1">
        <v>63</v>
      </c>
      <c r="L54" s="1">
        <v>90</v>
      </c>
      <c r="M54" s="1">
        <v>76.5</v>
      </c>
    </row>
    <row r="55" spans="1:13" outlineLevel="4" x14ac:dyDescent="0.25">
      <c r="A55" s="2">
        <v>44052</v>
      </c>
      <c r="B55" s="1">
        <v>1</v>
      </c>
      <c r="C55" s="1">
        <v>2.6</v>
      </c>
      <c r="D55" s="1">
        <v>15.1</v>
      </c>
      <c r="E55" s="1">
        <f t="shared" si="0"/>
        <v>8.85</v>
      </c>
      <c r="F55" s="1">
        <v>9.5</v>
      </c>
      <c r="G55" s="1">
        <v>2.638888889</v>
      </c>
      <c r="H55" s="1">
        <v>32</v>
      </c>
      <c r="I55" s="1" t="s">
        <v>178</v>
      </c>
      <c r="J55" s="1">
        <v>0</v>
      </c>
      <c r="K55" s="1">
        <v>40</v>
      </c>
      <c r="L55" s="1">
        <v>92</v>
      </c>
      <c r="M55" s="1">
        <v>66</v>
      </c>
    </row>
    <row r="56" spans="1:13" outlineLevel="4" x14ac:dyDescent="0.25">
      <c r="A56" s="2">
        <v>44053</v>
      </c>
      <c r="B56" s="1">
        <v>1</v>
      </c>
      <c r="C56" s="1">
        <v>7.1</v>
      </c>
      <c r="D56" s="1">
        <v>13.9</v>
      </c>
      <c r="E56" s="1">
        <f t="shared" si="0"/>
        <v>10.5</v>
      </c>
      <c r="F56" s="1">
        <v>10.6</v>
      </c>
      <c r="G56" s="1">
        <v>2.9444444440000002</v>
      </c>
      <c r="H56" s="1">
        <v>31</v>
      </c>
      <c r="I56" s="1" t="s">
        <v>178</v>
      </c>
      <c r="J56" s="1">
        <v>0.2</v>
      </c>
      <c r="K56" s="1">
        <v>69</v>
      </c>
      <c r="L56" s="1">
        <v>89</v>
      </c>
      <c r="M56" s="1">
        <v>79</v>
      </c>
    </row>
    <row r="57" spans="1:13" outlineLevel="4" x14ac:dyDescent="0.25">
      <c r="A57" s="2">
        <v>44054</v>
      </c>
      <c r="B57" s="1">
        <v>1</v>
      </c>
      <c r="C57" s="1">
        <v>1.6</v>
      </c>
      <c r="D57" s="1">
        <v>20.8</v>
      </c>
      <c r="E57" s="1">
        <f t="shared" si="0"/>
        <v>11.200000000000001</v>
      </c>
      <c r="F57" s="1">
        <v>2.2000000000000002</v>
      </c>
      <c r="G57" s="1">
        <v>0.61111111100000004</v>
      </c>
      <c r="H57" s="1">
        <v>16</v>
      </c>
      <c r="I57" s="1" t="s">
        <v>172</v>
      </c>
      <c r="J57" s="1">
        <v>0</v>
      </c>
      <c r="K57" s="1">
        <v>36</v>
      </c>
      <c r="L57" s="1">
        <v>92</v>
      </c>
      <c r="M57" s="1">
        <v>64</v>
      </c>
    </row>
    <row r="58" spans="1:13" outlineLevel="4" x14ac:dyDescent="0.25">
      <c r="A58" s="2">
        <v>44055</v>
      </c>
      <c r="B58" s="1">
        <v>1</v>
      </c>
      <c r="C58" s="1">
        <v>9.3000000000000007</v>
      </c>
      <c r="D58" s="1">
        <v>24.3</v>
      </c>
      <c r="E58" s="1">
        <f t="shared" si="0"/>
        <v>16.8</v>
      </c>
      <c r="F58" s="1">
        <v>8.6999999999999993</v>
      </c>
      <c r="G58" s="1">
        <v>2.4166666669999999</v>
      </c>
      <c r="H58" s="1">
        <v>35</v>
      </c>
      <c r="I58" s="1" t="s">
        <v>177</v>
      </c>
      <c r="J58" s="1">
        <v>0</v>
      </c>
      <c r="K58" s="1">
        <v>26</v>
      </c>
      <c r="L58" s="1">
        <v>75</v>
      </c>
      <c r="M58" s="1">
        <v>50.5</v>
      </c>
    </row>
    <row r="59" spans="1:13" outlineLevel="4" x14ac:dyDescent="0.25">
      <c r="A59" s="2">
        <v>44056</v>
      </c>
      <c r="B59" s="1">
        <v>1</v>
      </c>
      <c r="C59" s="1">
        <v>10.6</v>
      </c>
      <c r="D59" s="1">
        <v>26.1</v>
      </c>
      <c r="E59" s="1">
        <f t="shared" si="0"/>
        <v>18.350000000000001</v>
      </c>
      <c r="F59" s="1">
        <v>6.3</v>
      </c>
      <c r="G59" s="1">
        <v>1.75</v>
      </c>
      <c r="H59" s="1">
        <v>32</v>
      </c>
      <c r="I59" s="1" t="s">
        <v>166</v>
      </c>
      <c r="J59" s="1">
        <v>0</v>
      </c>
      <c r="K59" s="1">
        <v>18</v>
      </c>
      <c r="L59" s="1">
        <v>65</v>
      </c>
      <c r="M59" s="1">
        <v>41.5</v>
      </c>
    </row>
    <row r="60" spans="1:13" outlineLevel="4" x14ac:dyDescent="0.25">
      <c r="A60" s="2">
        <v>44057</v>
      </c>
      <c r="B60" s="1">
        <v>1</v>
      </c>
      <c r="C60" s="1">
        <v>11.8</v>
      </c>
      <c r="D60" s="1">
        <v>29.3</v>
      </c>
      <c r="E60" s="1">
        <f t="shared" si="0"/>
        <v>20.55</v>
      </c>
      <c r="F60" s="1">
        <v>8.9</v>
      </c>
      <c r="G60" s="1">
        <v>2.4722222220000001</v>
      </c>
      <c r="H60" s="1">
        <v>52</v>
      </c>
      <c r="I60" s="1" t="s">
        <v>177</v>
      </c>
      <c r="J60" s="1">
        <v>0</v>
      </c>
      <c r="K60" s="1">
        <v>21</v>
      </c>
      <c r="L60" s="1">
        <v>81</v>
      </c>
      <c r="M60" s="1">
        <v>51</v>
      </c>
    </row>
    <row r="61" spans="1:13" outlineLevel="4" x14ac:dyDescent="0.25">
      <c r="A61" s="2">
        <v>44058</v>
      </c>
      <c r="B61" s="1">
        <v>1</v>
      </c>
      <c r="C61" s="1">
        <v>7.8</v>
      </c>
      <c r="D61" s="1">
        <v>18.899999999999999</v>
      </c>
      <c r="E61" s="1">
        <f t="shared" si="0"/>
        <v>13.35</v>
      </c>
      <c r="F61" s="1">
        <v>7.5</v>
      </c>
      <c r="G61" s="1">
        <v>2.0833333330000001</v>
      </c>
      <c r="H61" s="1">
        <v>29</v>
      </c>
      <c r="I61" s="1" t="s">
        <v>168</v>
      </c>
      <c r="J61" s="1">
        <v>10.8</v>
      </c>
      <c r="K61" s="1">
        <v>59</v>
      </c>
      <c r="L61" s="1">
        <v>88</v>
      </c>
      <c r="M61" s="1">
        <v>73.5</v>
      </c>
    </row>
    <row r="62" spans="1:13" outlineLevel="4" x14ac:dyDescent="0.25">
      <c r="A62" s="2">
        <v>44059</v>
      </c>
      <c r="B62" s="1">
        <v>1</v>
      </c>
      <c r="C62" s="1">
        <v>5.0999999999999996</v>
      </c>
      <c r="D62" s="1">
        <v>17.899999999999999</v>
      </c>
      <c r="E62" s="1">
        <f t="shared" si="0"/>
        <v>11.5</v>
      </c>
      <c r="F62" s="1">
        <v>5.5</v>
      </c>
      <c r="G62" s="1">
        <v>1.5277777779999999</v>
      </c>
      <c r="H62" s="1">
        <v>32</v>
      </c>
      <c r="I62" s="1" t="s">
        <v>169</v>
      </c>
      <c r="J62" s="1">
        <v>0.2</v>
      </c>
      <c r="K62" s="1">
        <v>40</v>
      </c>
      <c r="L62" s="1">
        <v>91</v>
      </c>
      <c r="M62" s="1">
        <v>65.5</v>
      </c>
    </row>
    <row r="63" spans="1:13" outlineLevel="4" x14ac:dyDescent="0.25">
      <c r="A63" s="2">
        <v>44060</v>
      </c>
      <c r="B63" s="1">
        <v>1</v>
      </c>
      <c r="C63" s="1">
        <v>2.2000000000000002</v>
      </c>
      <c r="D63" s="1">
        <v>17.8</v>
      </c>
      <c r="E63" s="1">
        <f t="shared" si="0"/>
        <v>10</v>
      </c>
      <c r="F63" s="1">
        <v>3.9</v>
      </c>
      <c r="G63" s="1">
        <v>1.0833333329999999</v>
      </c>
      <c r="H63" s="1">
        <v>29</v>
      </c>
      <c r="I63" s="1" t="s">
        <v>169</v>
      </c>
      <c r="J63" s="1">
        <v>0.2</v>
      </c>
      <c r="K63" s="1">
        <v>32</v>
      </c>
      <c r="L63" s="1">
        <v>91</v>
      </c>
      <c r="M63" s="1">
        <v>61.5</v>
      </c>
    </row>
    <row r="64" spans="1:13" outlineLevel="4" x14ac:dyDescent="0.25">
      <c r="A64" s="2">
        <v>44061</v>
      </c>
      <c r="B64" s="1">
        <v>1</v>
      </c>
      <c r="C64" s="1">
        <v>4.5</v>
      </c>
      <c r="D64" s="1">
        <v>23.4</v>
      </c>
      <c r="E64" s="1">
        <f t="shared" si="0"/>
        <v>13.95</v>
      </c>
      <c r="F64" s="1">
        <v>3.8</v>
      </c>
      <c r="G64" s="1">
        <v>1.0555555560000001</v>
      </c>
      <c r="H64" s="1">
        <v>23</v>
      </c>
      <c r="I64" s="1" t="s">
        <v>177</v>
      </c>
      <c r="J64" s="1">
        <v>0</v>
      </c>
      <c r="K64" s="1">
        <v>24</v>
      </c>
      <c r="L64" s="1">
        <v>79</v>
      </c>
      <c r="M64" s="1">
        <v>51.5</v>
      </c>
    </row>
    <row r="65" spans="1:13" outlineLevel="4" x14ac:dyDescent="0.25">
      <c r="A65" s="2">
        <v>44062</v>
      </c>
      <c r="B65" s="1">
        <v>1</v>
      </c>
      <c r="C65" s="1">
        <v>11.3</v>
      </c>
      <c r="D65" s="1">
        <v>23.7</v>
      </c>
      <c r="E65" s="1">
        <f t="shared" si="0"/>
        <v>17.5</v>
      </c>
      <c r="F65" s="1">
        <v>11.7</v>
      </c>
      <c r="G65" s="1">
        <v>3.25</v>
      </c>
      <c r="H65" s="1">
        <v>48</v>
      </c>
      <c r="I65" s="1" t="s">
        <v>178</v>
      </c>
      <c r="J65" s="1">
        <v>0</v>
      </c>
      <c r="K65" s="1">
        <v>8</v>
      </c>
      <c r="L65" s="1">
        <v>56</v>
      </c>
      <c r="M65" s="1">
        <v>32</v>
      </c>
    </row>
    <row r="66" spans="1:13" outlineLevel="4" x14ac:dyDescent="0.25">
      <c r="A66" s="2">
        <v>44063</v>
      </c>
      <c r="B66" s="1">
        <v>1</v>
      </c>
      <c r="C66" s="1">
        <v>4.0999999999999996</v>
      </c>
      <c r="D66" s="1">
        <v>20.399999999999999</v>
      </c>
      <c r="E66" s="1">
        <f t="shared" si="0"/>
        <v>12.25</v>
      </c>
      <c r="F66" s="1">
        <v>12.9</v>
      </c>
      <c r="G66" s="1">
        <v>3.5833333330000001</v>
      </c>
      <c r="H66" s="1">
        <v>48</v>
      </c>
      <c r="I66" s="1" t="s">
        <v>169</v>
      </c>
      <c r="J66" s="1">
        <v>0</v>
      </c>
      <c r="K66" s="1">
        <v>23</v>
      </c>
      <c r="L66" s="1">
        <v>70</v>
      </c>
      <c r="M66" s="1">
        <v>46.5</v>
      </c>
    </row>
    <row r="67" spans="1:13" outlineLevel="4" x14ac:dyDescent="0.25">
      <c r="A67" s="2">
        <v>44064</v>
      </c>
      <c r="B67" s="1">
        <v>1</v>
      </c>
      <c r="C67" s="1">
        <v>2.9</v>
      </c>
      <c r="D67" s="1">
        <v>20.6</v>
      </c>
      <c r="E67" s="1">
        <f t="shared" ref="E67:E72" si="1">AVERAGE(C67:D67)</f>
        <v>11.75</v>
      </c>
      <c r="F67" s="1">
        <v>9.3000000000000007</v>
      </c>
      <c r="G67" s="1">
        <v>2.5833333330000001</v>
      </c>
      <c r="H67" s="1">
        <v>45</v>
      </c>
      <c r="I67" s="1" t="s">
        <v>169</v>
      </c>
      <c r="J67" s="1">
        <v>0</v>
      </c>
      <c r="K67" s="1">
        <v>20</v>
      </c>
      <c r="L67" s="1">
        <v>75</v>
      </c>
      <c r="M67" s="1">
        <v>47.5</v>
      </c>
    </row>
    <row r="68" spans="1:13" outlineLevel="4" x14ac:dyDescent="0.25">
      <c r="A68" s="2">
        <v>44065</v>
      </c>
      <c r="B68" s="1">
        <v>1</v>
      </c>
      <c r="C68" s="1">
        <v>6.1</v>
      </c>
      <c r="D68" s="1">
        <v>18.600000000000001</v>
      </c>
      <c r="E68" s="1">
        <f t="shared" si="1"/>
        <v>12.350000000000001</v>
      </c>
      <c r="F68" s="1">
        <v>14</v>
      </c>
      <c r="G68" s="1">
        <v>3.888888889</v>
      </c>
      <c r="H68" s="1">
        <v>55</v>
      </c>
      <c r="I68" s="1" t="s">
        <v>178</v>
      </c>
      <c r="J68" s="1">
        <v>0</v>
      </c>
      <c r="K68" s="1">
        <v>26</v>
      </c>
      <c r="L68" s="1">
        <v>59</v>
      </c>
      <c r="M68" s="1">
        <v>42.5</v>
      </c>
    </row>
    <row r="69" spans="1:13" outlineLevel="4" x14ac:dyDescent="0.25">
      <c r="A69" s="2">
        <v>44066</v>
      </c>
      <c r="B69" s="1">
        <v>1</v>
      </c>
      <c r="C69" s="1">
        <v>0.8</v>
      </c>
      <c r="D69" s="1">
        <v>17.100000000000001</v>
      </c>
      <c r="E69" s="1">
        <f t="shared" si="1"/>
        <v>8.9500000000000011</v>
      </c>
      <c r="F69" s="1">
        <v>9.1999999999999993</v>
      </c>
      <c r="G69" s="1">
        <v>2.5555555559999998</v>
      </c>
      <c r="H69" s="1">
        <v>37</v>
      </c>
      <c r="I69" s="1" t="s">
        <v>169</v>
      </c>
      <c r="J69" s="1">
        <v>0</v>
      </c>
      <c r="K69" s="1">
        <v>17</v>
      </c>
      <c r="L69" s="1">
        <v>65</v>
      </c>
      <c r="M69" s="1">
        <v>41</v>
      </c>
    </row>
    <row r="70" spans="1:13" outlineLevel="4" x14ac:dyDescent="0.25">
      <c r="A70" s="2">
        <v>44067</v>
      </c>
      <c r="B70" s="1">
        <v>1</v>
      </c>
      <c r="C70" s="1">
        <v>-1.7</v>
      </c>
      <c r="D70" s="1">
        <v>17.5</v>
      </c>
      <c r="E70" s="1">
        <f t="shared" si="1"/>
        <v>7.9</v>
      </c>
      <c r="F70" s="1">
        <v>4.7</v>
      </c>
      <c r="G70" s="1">
        <v>1.3055555560000001</v>
      </c>
      <c r="H70" s="1">
        <v>29</v>
      </c>
      <c r="I70" s="1" t="s">
        <v>169</v>
      </c>
      <c r="J70" s="1">
        <v>0</v>
      </c>
      <c r="K70" s="1">
        <v>22</v>
      </c>
      <c r="L70" s="1">
        <v>73</v>
      </c>
      <c r="M70" s="1">
        <v>47.5</v>
      </c>
    </row>
    <row r="71" spans="1:13" outlineLevel="4" x14ac:dyDescent="0.25">
      <c r="A71" s="2">
        <v>44068</v>
      </c>
      <c r="B71" s="1">
        <v>1</v>
      </c>
      <c r="C71" s="1">
        <v>-1.7</v>
      </c>
      <c r="D71" s="1">
        <v>18</v>
      </c>
      <c r="E71" s="1">
        <f t="shared" si="1"/>
        <v>8.15</v>
      </c>
      <c r="F71" s="1">
        <v>5.4</v>
      </c>
      <c r="G71" s="1">
        <v>1.5</v>
      </c>
      <c r="H71" s="1">
        <v>31</v>
      </c>
      <c r="I71" s="1" t="s">
        <v>176</v>
      </c>
      <c r="J71" s="1">
        <v>0</v>
      </c>
      <c r="K71" s="1">
        <v>25</v>
      </c>
      <c r="L71" s="1">
        <v>75</v>
      </c>
      <c r="M71" s="1">
        <v>50</v>
      </c>
    </row>
    <row r="72" spans="1:13" outlineLevel="4" x14ac:dyDescent="0.25">
      <c r="A72" s="2">
        <v>44069</v>
      </c>
      <c r="B72" s="1">
        <v>1</v>
      </c>
      <c r="C72" s="1">
        <v>-2.7</v>
      </c>
      <c r="D72" s="1">
        <v>20.2</v>
      </c>
      <c r="E72" s="1">
        <f t="shared" si="1"/>
        <v>8.75</v>
      </c>
      <c r="F72" s="1">
        <v>2.4</v>
      </c>
      <c r="G72" s="1">
        <v>0.66666666699999999</v>
      </c>
      <c r="H72" s="1">
        <v>14</v>
      </c>
      <c r="I72" s="1" t="s">
        <v>167</v>
      </c>
      <c r="J72" s="1">
        <v>0</v>
      </c>
      <c r="K72" s="1">
        <v>17</v>
      </c>
      <c r="L72" s="1">
        <v>77</v>
      </c>
      <c r="M72" s="1">
        <v>47</v>
      </c>
    </row>
    <row r="73" spans="1:13" outlineLevel="3" x14ac:dyDescent="0.25">
      <c r="A73" s="2"/>
      <c r="B73" s="3" t="s">
        <v>85</v>
      </c>
      <c r="J73" s="1">
        <f>SUBTOTAL(9,J2:J72)</f>
        <v>36.400000000000006</v>
      </c>
    </row>
    <row r="74" spans="1:13" outlineLevel="2" x14ac:dyDescent="0.25">
      <c r="A74" s="2"/>
      <c r="B74" s="3" t="s">
        <v>86</v>
      </c>
      <c r="C74" s="1">
        <f t="shared" ref="C74:H74" si="2">SUBTOTAL(1,C2:C72)</f>
        <v>4.0605633802816907</v>
      </c>
      <c r="D74" s="1">
        <f t="shared" si="2"/>
        <v>19.826760563380279</v>
      </c>
      <c r="E74" s="1">
        <f t="shared" si="2"/>
        <v>11.943661971830988</v>
      </c>
      <c r="F74" s="1">
        <f t="shared" si="2"/>
        <v>6.2591549295774627</v>
      </c>
      <c r="G74" s="1">
        <f t="shared" si="2"/>
        <v>1.7386541471549297</v>
      </c>
      <c r="H74" s="1">
        <f t="shared" si="2"/>
        <v>28.91549295774648</v>
      </c>
      <c r="K74" s="1">
        <f>SUBTOTAL(1,K2:K72)</f>
        <v>33.647887323943664</v>
      </c>
      <c r="L74" s="1">
        <f>SUBTOTAL(1,L2:L72)</f>
        <v>80.704225352112672</v>
      </c>
      <c r="M74" s="1">
        <f>SUBTOTAL(1,M2:M72)</f>
        <v>57.176056338028168</v>
      </c>
    </row>
    <row r="75" spans="1:13" outlineLevel="4" x14ac:dyDescent="0.25">
      <c r="A75" s="2">
        <v>44070</v>
      </c>
      <c r="B75" s="1">
        <v>2</v>
      </c>
      <c r="C75" s="1">
        <v>2.2999999999999998</v>
      </c>
      <c r="D75" s="1">
        <v>22.4</v>
      </c>
      <c r="E75" s="1">
        <f>AVERAGE(C75:D75)</f>
        <v>12.35</v>
      </c>
      <c r="F75" s="1">
        <v>3.3</v>
      </c>
      <c r="G75" s="1">
        <v>0.91666666699999999</v>
      </c>
      <c r="H75" s="1">
        <v>21</v>
      </c>
      <c r="I75" s="1" t="s">
        <v>168</v>
      </c>
      <c r="J75" s="1">
        <v>0</v>
      </c>
      <c r="K75" s="1">
        <v>22</v>
      </c>
      <c r="L75" s="1">
        <v>81</v>
      </c>
      <c r="M75" s="1">
        <v>51.5</v>
      </c>
    </row>
    <row r="76" spans="1:13" outlineLevel="4" x14ac:dyDescent="0.25">
      <c r="A76" s="2">
        <v>44071</v>
      </c>
      <c r="B76" s="1">
        <v>2</v>
      </c>
      <c r="C76" s="1">
        <v>0.8</v>
      </c>
      <c r="D76" s="1">
        <v>22.8</v>
      </c>
      <c r="E76" s="1">
        <f t="shared" ref="E76:E136" si="3">AVERAGE(C76:D76)</f>
        <v>11.8</v>
      </c>
      <c r="F76" s="1">
        <v>5.2</v>
      </c>
      <c r="G76" s="1">
        <v>1.4444444439999999</v>
      </c>
      <c r="H76" s="1">
        <v>32</v>
      </c>
      <c r="I76" s="1" t="s">
        <v>167</v>
      </c>
      <c r="J76" s="1">
        <v>0</v>
      </c>
      <c r="K76" s="1">
        <v>13</v>
      </c>
      <c r="L76" s="1">
        <v>78</v>
      </c>
      <c r="M76" s="1">
        <v>45.5</v>
      </c>
    </row>
    <row r="77" spans="1:13" outlineLevel="4" x14ac:dyDescent="0.25">
      <c r="A77" s="2">
        <v>44072</v>
      </c>
      <c r="B77" s="1">
        <v>2</v>
      </c>
      <c r="C77" s="1">
        <v>1.6</v>
      </c>
      <c r="D77" s="1">
        <v>24.1</v>
      </c>
      <c r="E77" s="1">
        <f t="shared" si="3"/>
        <v>12.850000000000001</v>
      </c>
      <c r="F77" s="1">
        <v>6.1</v>
      </c>
      <c r="G77" s="1">
        <v>1.6944444439999999</v>
      </c>
      <c r="H77" s="1">
        <v>27</v>
      </c>
      <c r="I77" s="1" t="s">
        <v>171</v>
      </c>
      <c r="J77" s="1">
        <v>0</v>
      </c>
      <c r="K77" s="1">
        <v>20</v>
      </c>
      <c r="L77" s="1">
        <v>70</v>
      </c>
      <c r="M77" s="1">
        <v>45</v>
      </c>
    </row>
    <row r="78" spans="1:13" outlineLevel="4" x14ac:dyDescent="0.25">
      <c r="A78" s="2">
        <v>44073</v>
      </c>
      <c r="B78" s="1">
        <v>2</v>
      </c>
      <c r="C78" s="1">
        <v>3.4</v>
      </c>
      <c r="D78" s="1">
        <v>24.2</v>
      </c>
      <c r="E78" s="1">
        <f t="shared" si="3"/>
        <v>13.799999999999999</v>
      </c>
      <c r="F78" s="1">
        <v>5</v>
      </c>
      <c r="G78" s="1">
        <v>1.388888889</v>
      </c>
      <c r="H78" s="1">
        <v>27</v>
      </c>
      <c r="I78" s="1" t="s">
        <v>167</v>
      </c>
      <c r="J78" s="1">
        <v>0</v>
      </c>
      <c r="K78" s="1">
        <v>28</v>
      </c>
      <c r="L78" s="1">
        <v>80</v>
      </c>
      <c r="M78" s="1">
        <v>54</v>
      </c>
    </row>
    <row r="79" spans="1:13" outlineLevel="4" x14ac:dyDescent="0.25">
      <c r="A79" s="2">
        <v>44074</v>
      </c>
      <c r="B79" s="1">
        <v>2</v>
      </c>
      <c r="C79" s="1">
        <v>7.6</v>
      </c>
      <c r="D79" s="1">
        <v>27.2</v>
      </c>
      <c r="E79" s="1">
        <f t="shared" si="3"/>
        <v>17.399999999999999</v>
      </c>
      <c r="F79" s="1">
        <v>7.1</v>
      </c>
      <c r="G79" s="1">
        <v>1.9722222220000001</v>
      </c>
      <c r="H79" s="1">
        <v>26</v>
      </c>
      <c r="I79" s="1" t="s">
        <v>168</v>
      </c>
      <c r="J79" s="1">
        <v>0</v>
      </c>
      <c r="K79" s="1">
        <v>16</v>
      </c>
      <c r="L79" s="1">
        <v>67</v>
      </c>
      <c r="M79" s="1">
        <v>41.5</v>
      </c>
    </row>
    <row r="80" spans="1:13" outlineLevel="4" x14ac:dyDescent="0.25">
      <c r="A80" s="2">
        <v>44075</v>
      </c>
      <c r="B80" s="1">
        <v>2</v>
      </c>
      <c r="C80" s="1">
        <v>2.5</v>
      </c>
      <c r="D80" s="1">
        <v>24.9</v>
      </c>
      <c r="E80" s="1">
        <f t="shared" si="3"/>
        <v>13.7</v>
      </c>
      <c r="F80" s="1">
        <v>4</v>
      </c>
      <c r="G80" s="1">
        <v>1.111111111</v>
      </c>
      <c r="H80" s="1">
        <v>23</v>
      </c>
      <c r="I80" s="1" t="s">
        <v>171</v>
      </c>
      <c r="J80" s="1">
        <v>0</v>
      </c>
      <c r="K80" s="1">
        <v>9</v>
      </c>
      <c r="L80" s="1">
        <v>75</v>
      </c>
      <c r="M80" s="1">
        <v>42</v>
      </c>
    </row>
    <row r="81" spans="1:13" outlineLevel="4" x14ac:dyDescent="0.25">
      <c r="A81" s="2">
        <v>44076</v>
      </c>
      <c r="B81" s="1">
        <v>2</v>
      </c>
      <c r="C81" s="1">
        <v>12.9</v>
      </c>
      <c r="D81" s="1">
        <v>27.3</v>
      </c>
      <c r="E81" s="1">
        <f t="shared" si="3"/>
        <v>20.100000000000001</v>
      </c>
      <c r="F81" s="1">
        <v>8.5</v>
      </c>
      <c r="G81" s="1">
        <v>2.361111111</v>
      </c>
      <c r="H81" s="1">
        <v>34</v>
      </c>
      <c r="I81" s="1" t="s">
        <v>171</v>
      </c>
      <c r="J81" s="1">
        <v>0</v>
      </c>
      <c r="K81" s="1">
        <v>18</v>
      </c>
      <c r="L81" s="1">
        <v>73</v>
      </c>
      <c r="M81" s="1">
        <v>45.5</v>
      </c>
    </row>
    <row r="82" spans="1:13" outlineLevel="4" x14ac:dyDescent="0.25">
      <c r="A82" s="2">
        <v>44077</v>
      </c>
      <c r="B82" s="1">
        <v>2</v>
      </c>
      <c r="C82" s="1">
        <v>12.3</v>
      </c>
      <c r="D82" s="1">
        <v>26.3</v>
      </c>
      <c r="E82" s="1">
        <f t="shared" si="3"/>
        <v>19.3</v>
      </c>
      <c r="F82" s="1">
        <v>7.4</v>
      </c>
      <c r="G82" s="1">
        <v>2.0555555559999998</v>
      </c>
      <c r="H82" s="1">
        <v>27</v>
      </c>
      <c r="I82" s="1" t="s">
        <v>167</v>
      </c>
      <c r="J82" s="1">
        <v>0</v>
      </c>
      <c r="K82" s="1">
        <v>24</v>
      </c>
      <c r="L82" s="1">
        <v>76</v>
      </c>
      <c r="M82" s="1">
        <v>50</v>
      </c>
    </row>
    <row r="83" spans="1:13" outlineLevel="4" x14ac:dyDescent="0.25">
      <c r="A83" s="2">
        <v>44078</v>
      </c>
      <c r="B83" s="1">
        <v>2</v>
      </c>
      <c r="C83" s="1">
        <v>14.1</v>
      </c>
      <c r="D83" s="1">
        <v>27.6</v>
      </c>
      <c r="E83" s="1">
        <f t="shared" si="3"/>
        <v>20.85</v>
      </c>
      <c r="F83" s="1">
        <v>8.1</v>
      </c>
      <c r="G83" s="1">
        <v>2.25</v>
      </c>
      <c r="H83" s="1">
        <v>32</v>
      </c>
      <c r="I83" s="1" t="s">
        <v>177</v>
      </c>
      <c r="J83" s="1">
        <v>0</v>
      </c>
      <c r="K83" s="1">
        <v>22</v>
      </c>
      <c r="L83" s="1">
        <v>72</v>
      </c>
      <c r="M83" s="1">
        <v>47</v>
      </c>
    </row>
    <row r="84" spans="1:13" outlineLevel="4" x14ac:dyDescent="0.25">
      <c r="A84" s="2">
        <v>44079</v>
      </c>
      <c r="B84" s="1">
        <v>2</v>
      </c>
      <c r="C84" s="1">
        <v>13.7</v>
      </c>
      <c r="D84" s="1">
        <v>28.3</v>
      </c>
      <c r="E84" s="1">
        <f t="shared" si="3"/>
        <v>21</v>
      </c>
      <c r="F84" s="1">
        <v>10.1</v>
      </c>
      <c r="G84" s="1">
        <v>2.8055555559999998</v>
      </c>
      <c r="H84" s="1">
        <v>34</v>
      </c>
      <c r="I84" s="1" t="s">
        <v>179</v>
      </c>
      <c r="J84" s="1">
        <v>0</v>
      </c>
      <c r="K84" s="1">
        <v>25</v>
      </c>
      <c r="L84" s="1">
        <v>57</v>
      </c>
      <c r="M84" s="1">
        <v>41</v>
      </c>
    </row>
    <row r="85" spans="1:13" outlineLevel="4" x14ac:dyDescent="0.25">
      <c r="A85" s="2">
        <v>44080</v>
      </c>
      <c r="B85" s="1">
        <v>2</v>
      </c>
      <c r="C85" s="1">
        <v>4.9000000000000004</v>
      </c>
      <c r="D85" s="1">
        <v>28.7</v>
      </c>
      <c r="E85" s="1">
        <f t="shared" si="3"/>
        <v>16.8</v>
      </c>
      <c r="F85" s="1">
        <v>6.4</v>
      </c>
      <c r="G85" s="1">
        <v>1.7777777779999999</v>
      </c>
      <c r="H85" s="1">
        <v>32</v>
      </c>
      <c r="I85" s="1" t="s">
        <v>171</v>
      </c>
      <c r="J85" s="1">
        <v>0</v>
      </c>
      <c r="K85" s="1">
        <v>17</v>
      </c>
      <c r="L85" s="1">
        <v>69</v>
      </c>
      <c r="M85" s="1">
        <v>43</v>
      </c>
    </row>
    <row r="86" spans="1:13" outlineLevel="4" x14ac:dyDescent="0.25">
      <c r="A86" s="2">
        <v>44081</v>
      </c>
      <c r="B86" s="1">
        <v>2</v>
      </c>
      <c r="C86" s="1">
        <v>7.4</v>
      </c>
      <c r="D86" s="1">
        <v>27.5</v>
      </c>
      <c r="E86" s="1">
        <f t="shared" si="3"/>
        <v>17.45</v>
      </c>
      <c r="F86" s="1">
        <v>6.4</v>
      </c>
      <c r="G86" s="1">
        <v>1.7777777779999999</v>
      </c>
      <c r="H86" s="1">
        <v>37</v>
      </c>
      <c r="I86" s="1" t="s">
        <v>171</v>
      </c>
      <c r="J86" s="1">
        <v>0</v>
      </c>
      <c r="K86" s="1">
        <v>25</v>
      </c>
      <c r="L86" s="1">
        <v>73</v>
      </c>
      <c r="M86" s="1">
        <v>49</v>
      </c>
    </row>
    <row r="87" spans="1:13" outlineLevel="4" x14ac:dyDescent="0.25">
      <c r="A87" s="2">
        <v>44082</v>
      </c>
      <c r="B87" s="1">
        <v>2</v>
      </c>
      <c r="C87" s="1">
        <v>6.8</v>
      </c>
      <c r="D87" s="1">
        <v>27.4</v>
      </c>
      <c r="E87" s="1">
        <f t="shared" si="3"/>
        <v>17.099999999999998</v>
      </c>
      <c r="F87" s="1">
        <v>4.0999999999999996</v>
      </c>
      <c r="G87" s="1">
        <v>1.138888889</v>
      </c>
      <c r="H87" s="1">
        <v>21</v>
      </c>
      <c r="I87" s="1" t="s">
        <v>170</v>
      </c>
      <c r="J87" s="1">
        <v>0</v>
      </c>
      <c r="K87" s="1">
        <v>19</v>
      </c>
      <c r="L87" s="1">
        <v>76</v>
      </c>
      <c r="M87" s="1">
        <v>47.5</v>
      </c>
    </row>
    <row r="88" spans="1:13" outlineLevel="4" x14ac:dyDescent="0.25">
      <c r="A88" s="2">
        <v>44083</v>
      </c>
      <c r="B88" s="1">
        <v>2</v>
      </c>
      <c r="C88" s="1">
        <v>6.9</v>
      </c>
      <c r="D88" s="1">
        <v>26.9</v>
      </c>
      <c r="E88" s="1">
        <f t="shared" si="3"/>
        <v>16.899999999999999</v>
      </c>
      <c r="F88" s="1">
        <v>3.8</v>
      </c>
      <c r="G88" s="1">
        <v>1.0555555560000001</v>
      </c>
      <c r="H88" s="1">
        <v>23</v>
      </c>
      <c r="I88" s="1" t="s">
        <v>171</v>
      </c>
      <c r="J88" s="1">
        <v>0</v>
      </c>
      <c r="K88" s="1">
        <v>22</v>
      </c>
      <c r="L88" s="1">
        <v>78</v>
      </c>
      <c r="M88" s="1">
        <v>50</v>
      </c>
    </row>
    <row r="89" spans="1:13" outlineLevel="4" x14ac:dyDescent="0.25">
      <c r="A89" s="2">
        <v>44084</v>
      </c>
      <c r="B89" s="1">
        <v>2</v>
      </c>
      <c r="C89" s="1">
        <v>13.6</v>
      </c>
      <c r="D89" s="1">
        <v>22.8</v>
      </c>
      <c r="E89" s="1">
        <f t="shared" si="3"/>
        <v>18.2</v>
      </c>
      <c r="F89" s="1">
        <v>8.4</v>
      </c>
      <c r="G89" s="1">
        <v>2.3333333330000001</v>
      </c>
      <c r="H89" s="1">
        <v>31</v>
      </c>
      <c r="I89" s="1" t="s">
        <v>181</v>
      </c>
      <c r="J89" s="1">
        <v>0</v>
      </c>
      <c r="K89" s="1">
        <v>41</v>
      </c>
      <c r="L89" s="1">
        <v>68</v>
      </c>
      <c r="M89" s="1">
        <v>54.5</v>
      </c>
    </row>
    <row r="90" spans="1:13" outlineLevel="4" x14ac:dyDescent="0.25">
      <c r="A90" s="2">
        <v>44085</v>
      </c>
      <c r="B90" s="1">
        <v>2</v>
      </c>
      <c r="C90" s="1">
        <v>10.6</v>
      </c>
      <c r="D90" s="1">
        <v>24.5</v>
      </c>
      <c r="E90" s="1">
        <f t="shared" si="3"/>
        <v>17.55</v>
      </c>
      <c r="F90" s="1">
        <v>9</v>
      </c>
      <c r="G90" s="1">
        <v>2.5</v>
      </c>
      <c r="H90" s="1">
        <v>34</v>
      </c>
      <c r="I90" s="1" t="s">
        <v>166</v>
      </c>
      <c r="J90" s="1">
        <v>0</v>
      </c>
      <c r="K90" s="1">
        <v>28</v>
      </c>
      <c r="L90" s="1">
        <v>77</v>
      </c>
      <c r="M90" s="1">
        <v>52.5</v>
      </c>
    </row>
    <row r="91" spans="1:13" outlineLevel="4" x14ac:dyDescent="0.25">
      <c r="A91" s="2">
        <v>44086</v>
      </c>
      <c r="B91" s="1">
        <v>2</v>
      </c>
      <c r="C91" s="1">
        <v>6.4</v>
      </c>
      <c r="D91" s="1">
        <v>25</v>
      </c>
      <c r="E91" s="1">
        <f t="shared" si="3"/>
        <v>15.7</v>
      </c>
      <c r="F91" s="1">
        <v>8.8000000000000007</v>
      </c>
      <c r="G91" s="1">
        <v>2.4444444440000002</v>
      </c>
      <c r="H91" s="1">
        <v>37</v>
      </c>
      <c r="I91" s="1" t="s">
        <v>171</v>
      </c>
      <c r="J91" s="1">
        <v>0</v>
      </c>
      <c r="K91" s="1">
        <v>19</v>
      </c>
      <c r="L91" s="1">
        <v>83</v>
      </c>
      <c r="M91" s="1">
        <v>51</v>
      </c>
    </row>
    <row r="92" spans="1:13" outlineLevel="4" x14ac:dyDescent="0.25">
      <c r="A92" s="2">
        <v>44087</v>
      </c>
      <c r="B92" s="1">
        <v>2</v>
      </c>
      <c r="C92" s="1">
        <v>5.6</v>
      </c>
      <c r="D92" s="1">
        <v>26</v>
      </c>
      <c r="E92" s="1">
        <f t="shared" si="3"/>
        <v>15.8</v>
      </c>
      <c r="F92" s="1">
        <v>4.9000000000000004</v>
      </c>
      <c r="G92" s="1">
        <v>1.361111111</v>
      </c>
      <c r="H92" s="1">
        <v>27</v>
      </c>
      <c r="I92" s="1" t="s">
        <v>177</v>
      </c>
      <c r="J92" s="1">
        <v>0</v>
      </c>
      <c r="K92" s="1">
        <v>14</v>
      </c>
      <c r="L92" s="1">
        <v>72</v>
      </c>
      <c r="M92" s="1">
        <v>43</v>
      </c>
    </row>
    <row r="93" spans="1:13" outlineLevel="4" x14ac:dyDescent="0.25">
      <c r="A93" s="2">
        <v>44088</v>
      </c>
      <c r="B93" s="1">
        <v>2</v>
      </c>
      <c r="C93" s="1">
        <v>10.1</v>
      </c>
      <c r="D93" s="1">
        <v>27.8</v>
      </c>
      <c r="E93" s="1">
        <f t="shared" si="3"/>
        <v>18.95</v>
      </c>
      <c r="F93" s="1">
        <v>5.7</v>
      </c>
      <c r="G93" s="1">
        <v>1.5833333329999999</v>
      </c>
      <c r="H93" s="1">
        <v>21</v>
      </c>
      <c r="I93" s="1" t="s">
        <v>166</v>
      </c>
      <c r="J93" s="1">
        <v>0</v>
      </c>
      <c r="K93" s="1">
        <v>19</v>
      </c>
      <c r="L93" s="1">
        <v>74</v>
      </c>
      <c r="M93" s="1">
        <v>46.5</v>
      </c>
    </row>
    <row r="94" spans="1:13" outlineLevel="4" x14ac:dyDescent="0.25">
      <c r="A94" s="2">
        <v>44089</v>
      </c>
      <c r="B94" s="1">
        <v>2</v>
      </c>
      <c r="C94" s="1">
        <v>10.8</v>
      </c>
      <c r="D94" s="1">
        <v>28.3</v>
      </c>
      <c r="E94" s="1">
        <f t="shared" si="3"/>
        <v>19.55</v>
      </c>
      <c r="F94" s="1">
        <v>6.9</v>
      </c>
      <c r="G94" s="1">
        <v>1.9166666670000001</v>
      </c>
      <c r="H94" s="1">
        <v>27</v>
      </c>
      <c r="I94" s="1" t="s">
        <v>171</v>
      </c>
      <c r="J94" s="1">
        <v>0</v>
      </c>
      <c r="K94" s="1">
        <v>19</v>
      </c>
      <c r="L94" s="1">
        <v>68</v>
      </c>
      <c r="M94" s="1">
        <v>43.5</v>
      </c>
    </row>
    <row r="95" spans="1:13" outlineLevel="4" x14ac:dyDescent="0.25">
      <c r="A95" s="2">
        <v>44090</v>
      </c>
      <c r="B95" s="1">
        <v>2</v>
      </c>
      <c r="C95" s="1">
        <v>9.3000000000000007</v>
      </c>
      <c r="D95" s="1">
        <v>27.8</v>
      </c>
      <c r="E95" s="1">
        <f t="shared" si="3"/>
        <v>18.55</v>
      </c>
      <c r="F95" s="1">
        <v>6</v>
      </c>
      <c r="G95" s="1">
        <v>1.6666666670000001</v>
      </c>
      <c r="H95" s="1">
        <v>31</v>
      </c>
      <c r="I95" s="1" t="s">
        <v>171</v>
      </c>
      <c r="J95" s="1">
        <v>0</v>
      </c>
      <c r="K95" s="1">
        <v>20</v>
      </c>
      <c r="L95" s="1">
        <v>73</v>
      </c>
      <c r="M95" s="1">
        <v>46.5</v>
      </c>
    </row>
    <row r="96" spans="1:13" outlineLevel="4" x14ac:dyDescent="0.25">
      <c r="A96" s="2">
        <v>44091</v>
      </c>
      <c r="B96" s="1">
        <v>2</v>
      </c>
      <c r="C96" s="1">
        <v>12.6</v>
      </c>
      <c r="D96" s="1">
        <v>28.6</v>
      </c>
      <c r="E96" s="1">
        <f t="shared" si="3"/>
        <v>20.6</v>
      </c>
      <c r="F96" s="1">
        <v>6.3</v>
      </c>
      <c r="G96" s="1">
        <v>1.75</v>
      </c>
      <c r="H96" s="1">
        <v>31</v>
      </c>
      <c r="I96" s="1" t="s">
        <v>171</v>
      </c>
      <c r="J96" s="1">
        <v>0</v>
      </c>
      <c r="K96" s="1">
        <v>18</v>
      </c>
      <c r="L96" s="1">
        <v>72</v>
      </c>
      <c r="M96" s="1">
        <v>45</v>
      </c>
    </row>
    <row r="97" spans="1:13" outlineLevel="4" x14ac:dyDescent="0.25">
      <c r="A97" s="2">
        <v>44092</v>
      </c>
      <c r="B97" s="1">
        <v>2</v>
      </c>
      <c r="C97" s="1">
        <v>14</v>
      </c>
      <c r="D97" s="1">
        <v>28.1</v>
      </c>
      <c r="E97" s="1">
        <f t="shared" si="3"/>
        <v>21.05</v>
      </c>
      <c r="F97" s="1">
        <v>10.7</v>
      </c>
      <c r="G97" s="1">
        <v>2.9722222220000001</v>
      </c>
      <c r="H97" s="1">
        <v>37</v>
      </c>
      <c r="I97" s="1" t="s">
        <v>171</v>
      </c>
      <c r="J97" s="1">
        <v>0</v>
      </c>
      <c r="K97" s="1">
        <v>16</v>
      </c>
      <c r="L97" s="1">
        <v>68</v>
      </c>
      <c r="M97" s="1">
        <v>42</v>
      </c>
    </row>
    <row r="98" spans="1:13" outlineLevel="4" x14ac:dyDescent="0.25">
      <c r="A98" s="2">
        <v>44093</v>
      </c>
      <c r="B98" s="1">
        <v>2</v>
      </c>
      <c r="C98" s="1">
        <v>17.3</v>
      </c>
      <c r="D98" s="1">
        <v>26.3</v>
      </c>
      <c r="E98" s="1">
        <f t="shared" si="3"/>
        <v>21.8</v>
      </c>
      <c r="F98" s="1">
        <v>13.7</v>
      </c>
      <c r="G98" s="1">
        <v>3.8055555559999998</v>
      </c>
      <c r="H98" s="1">
        <v>45</v>
      </c>
      <c r="I98" s="1" t="s">
        <v>171</v>
      </c>
      <c r="J98" s="1">
        <v>0</v>
      </c>
      <c r="K98" s="1">
        <v>25</v>
      </c>
      <c r="L98" s="1">
        <v>62</v>
      </c>
      <c r="M98" s="1">
        <v>43.5</v>
      </c>
    </row>
    <row r="99" spans="1:13" outlineLevel="4" x14ac:dyDescent="0.25">
      <c r="A99" s="2">
        <v>44094</v>
      </c>
      <c r="B99" s="1">
        <v>2</v>
      </c>
      <c r="C99" s="1">
        <v>15.8</v>
      </c>
      <c r="D99" s="1">
        <v>29.5</v>
      </c>
      <c r="E99" s="1">
        <f t="shared" si="3"/>
        <v>22.65</v>
      </c>
      <c r="F99" s="1">
        <v>10.4</v>
      </c>
      <c r="G99" s="1">
        <v>2.888888889</v>
      </c>
      <c r="H99" s="1">
        <v>34</v>
      </c>
      <c r="I99" s="1" t="s">
        <v>167</v>
      </c>
      <c r="J99" s="1">
        <v>0.6</v>
      </c>
      <c r="K99" s="1">
        <v>32</v>
      </c>
      <c r="L99" s="1">
        <v>70</v>
      </c>
      <c r="M99" s="1">
        <v>51</v>
      </c>
    </row>
    <row r="100" spans="1:13" outlineLevel="4" x14ac:dyDescent="0.25">
      <c r="A100" s="2">
        <v>44095</v>
      </c>
      <c r="B100" s="1">
        <v>2</v>
      </c>
      <c r="C100" s="1">
        <v>19.8</v>
      </c>
      <c r="D100" s="1">
        <v>32.1</v>
      </c>
      <c r="E100" s="1">
        <f t="shared" si="3"/>
        <v>25.950000000000003</v>
      </c>
      <c r="F100" s="1">
        <v>11.5</v>
      </c>
      <c r="G100" s="1">
        <v>3.1944444440000002</v>
      </c>
      <c r="H100" s="1">
        <v>52</v>
      </c>
      <c r="I100" s="1" t="s">
        <v>175</v>
      </c>
      <c r="J100" s="1">
        <v>0</v>
      </c>
      <c r="K100" s="1">
        <v>27</v>
      </c>
      <c r="L100" s="1">
        <v>76</v>
      </c>
      <c r="M100" s="1">
        <v>51.5</v>
      </c>
    </row>
    <row r="101" spans="1:13" outlineLevel="4" x14ac:dyDescent="0.25">
      <c r="A101" s="2">
        <v>44096</v>
      </c>
      <c r="B101" s="1">
        <v>2</v>
      </c>
      <c r="C101" s="1">
        <v>13.4</v>
      </c>
      <c r="D101" s="1">
        <v>27.1</v>
      </c>
      <c r="E101" s="1">
        <f t="shared" si="3"/>
        <v>20.25</v>
      </c>
      <c r="F101" s="1">
        <v>7.5</v>
      </c>
      <c r="G101" s="1">
        <v>2.0833333330000001</v>
      </c>
      <c r="H101" s="1">
        <v>37</v>
      </c>
      <c r="I101" s="1" t="s">
        <v>169</v>
      </c>
      <c r="J101" s="1">
        <v>2.6</v>
      </c>
      <c r="K101" s="1">
        <v>49</v>
      </c>
      <c r="L101" s="1">
        <v>82</v>
      </c>
      <c r="M101" s="1">
        <v>65.5</v>
      </c>
    </row>
    <row r="102" spans="1:13" outlineLevel="4" x14ac:dyDescent="0.25">
      <c r="A102" s="2">
        <v>44097</v>
      </c>
      <c r="B102" s="1">
        <v>2</v>
      </c>
      <c r="C102" s="1">
        <v>8.1</v>
      </c>
      <c r="D102" s="1">
        <v>27.5</v>
      </c>
      <c r="E102" s="1">
        <f t="shared" si="3"/>
        <v>17.8</v>
      </c>
      <c r="F102" s="1">
        <v>7.6</v>
      </c>
      <c r="G102" s="1">
        <v>2.111111111</v>
      </c>
      <c r="H102" s="1">
        <v>35</v>
      </c>
      <c r="I102" s="1" t="s">
        <v>179</v>
      </c>
      <c r="J102" s="1">
        <v>0</v>
      </c>
      <c r="K102" s="1">
        <v>11</v>
      </c>
      <c r="L102" s="1">
        <v>80</v>
      </c>
      <c r="M102" s="1">
        <v>45.5</v>
      </c>
    </row>
    <row r="103" spans="1:13" outlineLevel="4" x14ac:dyDescent="0.25">
      <c r="A103" s="2">
        <v>44098</v>
      </c>
      <c r="B103" s="1">
        <v>2</v>
      </c>
      <c r="C103" s="1">
        <v>5.0999999999999996</v>
      </c>
      <c r="D103" s="1">
        <v>24.3</v>
      </c>
      <c r="E103" s="1">
        <f t="shared" si="3"/>
        <v>14.7</v>
      </c>
      <c r="F103" s="1">
        <v>4.7</v>
      </c>
      <c r="G103" s="1">
        <v>1.3055555560000001</v>
      </c>
      <c r="H103" s="1">
        <v>37</v>
      </c>
      <c r="I103" s="1" t="s">
        <v>177</v>
      </c>
      <c r="J103" s="1">
        <v>0</v>
      </c>
      <c r="K103" s="1">
        <v>8</v>
      </c>
      <c r="L103" s="1">
        <v>68</v>
      </c>
      <c r="M103" s="1">
        <v>38</v>
      </c>
    </row>
    <row r="104" spans="1:13" outlineLevel="4" x14ac:dyDescent="0.25">
      <c r="A104" s="2">
        <v>44099</v>
      </c>
      <c r="B104" s="1">
        <v>2</v>
      </c>
      <c r="C104" s="1">
        <v>7.7</v>
      </c>
      <c r="D104" s="1">
        <v>29.4</v>
      </c>
      <c r="E104" s="1">
        <f t="shared" si="3"/>
        <v>18.55</v>
      </c>
      <c r="F104" s="1">
        <v>12.6</v>
      </c>
      <c r="G104" s="1">
        <v>3.5</v>
      </c>
      <c r="H104" s="1">
        <v>53</v>
      </c>
      <c r="I104" s="1" t="s">
        <v>179</v>
      </c>
      <c r="J104" s="1">
        <v>0</v>
      </c>
      <c r="K104" s="1">
        <v>1</v>
      </c>
      <c r="L104" s="1">
        <v>48</v>
      </c>
      <c r="M104" s="1">
        <v>24.5</v>
      </c>
    </row>
    <row r="105" spans="1:13" outlineLevel="4" x14ac:dyDescent="0.25">
      <c r="A105" s="2">
        <v>44100</v>
      </c>
      <c r="B105" s="1">
        <v>2</v>
      </c>
      <c r="C105" s="1">
        <v>2.6</v>
      </c>
      <c r="D105" s="1">
        <v>19.899999999999999</v>
      </c>
      <c r="E105" s="1">
        <f t="shared" si="3"/>
        <v>11.25</v>
      </c>
      <c r="F105" s="1">
        <v>9</v>
      </c>
      <c r="G105" s="1">
        <v>2.5</v>
      </c>
      <c r="H105" s="1">
        <v>43</v>
      </c>
      <c r="I105" s="1" t="s">
        <v>173</v>
      </c>
      <c r="J105" s="1">
        <v>0</v>
      </c>
      <c r="K105" s="1">
        <v>10</v>
      </c>
      <c r="L105" s="1">
        <v>66</v>
      </c>
      <c r="M105" s="1">
        <v>38</v>
      </c>
    </row>
    <row r="106" spans="1:13" outlineLevel="4" x14ac:dyDescent="0.25">
      <c r="A106" s="2">
        <v>44101</v>
      </c>
      <c r="B106" s="1">
        <v>2</v>
      </c>
      <c r="C106" s="1">
        <v>0.5</v>
      </c>
      <c r="D106" s="1">
        <v>21.4</v>
      </c>
      <c r="E106" s="1">
        <f t="shared" si="3"/>
        <v>10.95</v>
      </c>
      <c r="F106" s="1">
        <v>5</v>
      </c>
      <c r="G106" s="1">
        <v>1.388888889</v>
      </c>
      <c r="H106" s="1">
        <v>27</v>
      </c>
      <c r="I106" s="1" t="s">
        <v>172</v>
      </c>
      <c r="J106" s="1">
        <v>0</v>
      </c>
      <c r="K106" s="1">
        <v>13</v>
      </c>
      <c r="L106" s="1">
        <v>62</v>
      </c>
      <c r="M106" s="1">
        <v>37.5</v>
      </c>
    </row>
    <row r="107" spans="1:13" outlineLevel="4" x14ac:dyDescent="0.25">
      <c r="A107" s="2">
        <v>44102</v>
      </c>
      <c r="B107" s="1">
        <v>2</v>
      </c>
      <c r="C107" s="1">
        <v>2.9</v>
      </c>
      <c r="D107" s="1">
        <v>25.2</v>
      </c>
      <c r="E107" s="1">
        <f t="shared" si="3"/>
        <v>14.049999999999999</v>
      </c>
      <c r="F107" s="1">
        <v>4.9000000000000004</v>
      </c>
      <c r="G107" s="1">
        <v>1.361111111</v>
      </c>
      <c r="H107" s="1">
        <v>32</v>
      </c>
      <c r="I107" s="1" t="s">
        <v>171</v>
      </c>
      <c r="J107" s="1">
        <v>0</v>
      </c>
      <c r="K107" s="1">
        <v>13</v>
      </c>
      <c r="L107" s="1">
        <v>59</v>
      </c>
      <c r="M107" s="1">
        <v>36</v>
      </c>
    </row>
    <row r="108" spans="1:13" outlineLevel="4" x14ac:dyDescent="0.25">
      <c r="A108" s="2">
        <v>44103</v>
      </c>
      <c r="B108" s="1">
        <v>2</v>
      </c>
      <c r="C108" s="1">
        <v>8</v>
      </c>
      <c r="D108" s="1">
        <v>26.3</v>
      </c>
      <c r="E108" s="1">
        <f t="shared" si="3"/>
        <v>17.149999999999999</v>
      </c>
      <c r="F108" s="1">
        <v>8.8000000000000007</v>
      </c>
      <c r="G108" s="1">
        <v>2.4444444440000002</v>
      </c>
      <c r="H108" s="1">
        <v>39</v>
      </c>
      <c r="I108" s="1" t="s">
        <v>171</v>
      </c>
      <c r="J108" s="1">
        <v>0</v>
      </c>
      <c r="K108" s="1">
        <v>18</v>
      </c>
      <c r="L108" s="1">
        <v>69</v>
      </c>
      <c r="M108" s="1">
        <v>43.5</v>
      </c>
    </row>
    <row r="109" spans="1:13" outlineLevel="4" x14ac:dyDescent="0.25">
      <c r="A109" s="2">
        <v>44104</v>
      </c>
      <c r="B109" s="1">
        <v>2</v>
      </c>
      <c r="C109" s="1">
        <v>11.8</v>
      </c>
      <c r="D109" s="1">
        <v>20.9</v>
      </c>
      <c r="E109" s="1">
        <f t="shared" si="3"/>
        <v>16.350000000000001</v>
      </c>
      <c r="F109" s="1">
        <v>8.9</v>
      </c>
      <c r="G109" s="1">
        <v>2.4722222220000001</v>
      </c>
      <c r="H109" s="1">
        <v>35</v>
      </c>
      <c r="I109" s="1" t="s">
        <v>177</v>
      </c>
      <c r="J109" s="1">
        <v>0</v>
      </c>
      <c r="K109" s="1">
        <v>40</v>
      </c>
      <c r="L109" s="1">
        <v>84</v>
      </c>
      <c r="M109" s="1">
        <v>62</v>
      </c>
    </row>
    <row r="110" spans="1:13" outlineLevel="4" x14ac:dyDescent="0.25">
      <c r="A110" s="2">
        <v>44105</v>
      </c>
      <c r="B110" s="1">
        <v>2</v>
      </c>
      <c r="C110" s="1">
        <v>10.6</v>
      </c>
      <c r="D110" s="1">
        <v>28.9</v>
      </c>
      <c r="E110" s="1">
        <f t="shared" si="3"/>
        <v>19.75</v>
      </c>
      <c r="F110" s="1">
        <v>9.5</v>
      </c>
      <c r="G110" s="1">
        <v>2.638888889</v>
      </c>
      <c r="H110" s="1">
        <v>34</v>
      </c>
      <c r="I110" s="1" t="s">
        <v>174</v>
      </c>
      <c r="J110" s="1">
        <v>1.6</v>
      </c>
      <c r="K110" s="1">
        <v>23</v>
      </c>
      <c r="L110" s="1">
        <v>68</v>
      </c>
      <c r="M110" s="1">
        <v>45.5</v>
      </c>
    </row>
    <row r="111" spans="1:13" outlineLevel="4" x14ac:dyDescent="0.25">
      <c r="A111" s="2">
        <v>44106</v>
      </c>
      <c r="B111" s="1">
        <v>2</v>
      </c>
      <c r="C111" s="1">
        <v>7.7</v>
      </c>
      <c r="D111" s="1">
        <v>30.6</v>
      </c>
      <c r="E111" s="1">
        <f t="shared" si="3"/>
        <v>19.150000000000002</v>
      </c>
      <c r="F111" s="1">
        <v>4.3</v>
      </c>
      <c r="G111" s="1">
        <v>1.1944444439999999</v>
      </c>
      <c r="H111" s="1">
        <v>21</v>
      </c>
      <c r="I111" s="1" t="s">
        <v>171</v>
      </c>
      <c r="J111" s="1">
        <v>0</v>
      </c>
      <c r="K111" s="1">
        <v>3</v>
      </c>
      <c r="L111" s="1">
        <v>69</v>
      </c>
      <c r="M111" s="1">
        <v>36</v>
      </c>
    </row>
    <row r="112" spans="1:13" outlineLevel="4" x14ac:dyDescent="0.25">
      <c r="A112" s="2">
        <v>44107</v>
      </c>
      <c r="B112" s="1">
        <v>2</v>
      </c>
      <c r="C112" s="1">
        <v>10.5</v>
      </c>
      <c r="D112" s="1">
        <v>31.6</v>
      </c>
      <c r="E112" s="1">
        <f t="shared" si="3"/>
        <v>21.05</v>
      </c>
      <c r="F112" s="1">
        <v>9.6999999999999993</v>
      </c>
      <c r="G112" s="1">
        <v>2.6944444440000002</v>
      </c>
      <c r="H112" s="1">
        <v>35</v>
      </c>
      <c r="I112" s="1" t="s">
        <v>167</v>
      </c>
      <c r="J112" s="1">
        <v>0</v>
      </c>
      <c r="K112" s="1">
        <v>10</v>
      </c>
      <c r="L112" s="1">
        <v>63</v>
      </c>
      <c r="M112" s="1">
        <v>36.5</v>
      </c>
    </row>
    <row r="113" spans="1:13" outlineLevel="4" x14ac:dyDescent="0.25">
      <c r="A113" s="2">
        <v>44108</v>
      </c>
      <c r="B113" s="1">
        <v>2</v>
      </c>
      <c r="C113" s="1">
        <v>13.7</v>
      </c>
      <c r="D113" s="1">
        <v>30.8</v>
      </c>
      <c r="E113" s="1">
        <f t="shared" si="3"/>
        <v>22.25</v>
      </c>
      <c r="F113" s="1">
        <v>10.3</v>
      </c>
      <c r="G113" s="1">
        <v>2.861111111</v>
      </c>
      <c r="H113" s="1">
        <v>34</v>
      </c>
      <c r="I113" s="1" t="s">
        <v>171</v>
      </c>
      <c r="J113" s="1">
        <v>0</v>
      </c>
      <c r="K113" s="1">
        <v>14</v>
      </c>
      <c r="L113" s="1">
        <v>65</v>
      </c>
      <c r="M113" s="1">
        <v>39.5</v>
      </c>
    </row>
    <row r="114" spans="1:13" outlineLevel="4" x14ac:dyDescent="0.25">
      <c r="A114" s="2">
        <v>44109</v>
      </c>
      <c r="B114" s="1">
        <v>2</v>
      </c>
      <c r="C114" s="1">
        <v>16.399999999999999</v>
      </c>
      <c r="D114" s="1">
        <v>30.3</v>
      </c>
      <c r="E114" s="1">
        <f t="shared" si="3"/>
        <v>23.35</v>
      </c>
      <c r="F114" s="1">
        <v>8.6999999999999993</v>
      </c>
      <c r="G114" s="1">
        <v>2.4166666669999999</v>
      </c>
      <c r="H114" s="1">
        <v>31</v>
      </c>
      <c r="I114" s="1" t="s">
        <v>167</v>
      </c>
      <c r="J114" s="1">
        <v>0</v>
      </c>
      <c r="K114" s="1">
        <v>12</v>
      </c>
      <c r="L114" s="1">
        <v>61</v>
      </c>
      <c r="M114" s="1">
        <v>36.5</v>
      </c>
    </row>
    <row r="115" spans="1:13" outlineLevel="4" x14ac:dyDescent="0.25">
      <c r="A115" s="2">
        <v>44110</v>
      </c>
      <c r="B115" s="1">
        <v>2</v>
      </c>
      <c r="C115" s="1">
        <v>15</v>
      </c>
      <c r="D115" s="1">
        <v>32</v>
      </c>
      <c r="E115" s="1">
        <f t="shared" si="3"/>
        <v>23.5</v>
      </c>
      <c r="F115" s="1">
        <v>7.7</v>
      </c>
      <c r="G115" s="1">
        <v>2.138888889</v>
      </c>
      <c r="H115" s="1">
        <v>29</v>
      </c>
      <c r="I115" s="1" t="s">
        <v>171</v>
      </c>
      <c r="J115" s="1">
        <v>0</v>
      </c>
      <c r="K115" s="1">
        <v>15</v>
      </c>
      <c r="L115" s="1">
        <v>67</v>
      </c>
      <c r="M115" s="1">
        <v>41</v>
      </c>
    </row>
    <row r="116" spans="1:13" outlineLevel="4" x14ac:dyDescent="0.25">
      <c r="A116" s="2">
        <v>44111</v>
      </c>
      <c r="B116" s="1">
        <v>2</v>
      </c>
      <c r="C116" s="1">
        <v>16.399999999999999</v>
      </c>
      <c r="D116" s="1">
        <v>31.9</v>
      </c>
      <c r="E116" s="1">
        <f t="shared" si="3"/>
        <v>24.15</v>
      </c>
      <c r="F116" s="1">
        <v>9.1</v>
      </c>
      <c r="G116" s="1">
        <v>2.5277777779999999</v>
      </c>
      <c r="H116" s="1">
        <v>31</v>
      </c>
      <c r="I116" s="1" t="s">
        <v>167</v>
      </c>
      <c r="J116" s="1">
        <v>0</v>
      </c>
      <c r="K116" s="1">
        <v>12</v>
      </c>
      <c r="L116" s="1">
        <v>58</v>
      </c>
      <c r="M116" s="1">
        <v>35</v>
      </c>
    </row>
    <row r="117" spans="1:13" outlineLevel="4" x14ac:dyDescent="0.25">
      <c r="A117" s="2">
        <v>44112</v>
      </c>
      <c r="B117" s="1">
        <v>2</v>
      </c>
      <c r="C117" s="1">
        <v>18.600000000000001</v>
      </c>
      <c r="D117" s="1">
        <v>32.6</v>
      </c>
      <c r="E117" s="1">
        <f t="shared" si="3"/>
        <v>25.6</v>
      </c>
      <c r="F117" s="1">
        <v>10.5</v>
      </c>
      <c r="G117" s="1">
        <v>2.9166666669999999</v>
      </c>
      <c r="H117" s="1">
        <v>39</v>
      </c>
      <c r="I117" s="1" t="s">
        <v>179</v>
      </c>
      <c r="J117" s="1">
        <v>0</v>
      </c>
      <c r="K117" s="1">
        <v>20</v>
      </c>
      <c r="L117" s="1">
        <v>52</v>
      </c>
      <c r="M117" s="1">
        <v>36</v>
      </c>
    </row>
    <row r="118" spans="1:13" outlineLevel="4" x14ac:dyDescent="0.25">
      <c r="A118" s="2">
        <v>44113</v>
      </c>
      <c r="B118" s="1">
        <v>2</v>
      </c>
      <c r="C118" s="1">
        <v>9.1999999999999993</v>
      </c>
      <c r="D118" s="1">
        <v>28.1</v>
      </c>
      <c r="E118" s="1">
        <f t="shared" si="3"/>
        <v>18.649999999999999</v>
      </c>
      <c r="F118" s="1">
        <v>7.8</v>
      </c>
      <c r="G118" s="1">
        <v>2.1666666669999999</v>
      </c>
      <c r="H118" s="1">
        <v>34</v>
      </c>
      <c r="I118" s="1" t="s">
        <v>180</v>
      </c>
      <c r="J118" s="1">
        <v>0</v>
      </c>
      <c r="K118" s="1">
        <v>6</v>
      </c>
      <c r="L118" s="1">
        <v>48</v>
      </c>
      <c r="M118" s="1">
        <v>27</v>
      </c>
    </row>
    <row r="119" spans="1:13" outlineLevel="4" x14ac:dyDescent="0.25">
      <c r="A119" s="2">
        <v>44114</v>
      </c>
      <c r="B119" s="1">
        <v>2</v>
      </c>
      <c r="C119" s="1">
        <v>5.0999999999999996</v>
      </c>
      <c r="D119" s="1">
        <v>28.7</v>
      </c>
      <c r="E119" s="1">
        <f t="shared" si="3"/>
        <v>16.899999999999999</v>
      </c>
      <c r="F119" s="1">
        <v>4.8</v>
      </c>
      <c r="G119" s="1">
        <v>1.3333333329999999</v>
      </c>
      <c r="H119" s="1">
        <v>27</v>
      </c>
      <c r="I119" s="1" t="s">
        <v>177</v>
      </c>
      <c r="J119" s="1">
        <v>0</v>
      </c>
      <c r="K119" s="1">
        <v>1</v>
      </c>
      <c r="L119" s="1">
        <v>58</v>
      </c>
      <c r="M119" s="1">
        <v>29.5</v>
      </c>
    </row>
    <row r="120" spans="1:13" outlineLevel="4" x14ac:dyDescent="0.25">
      <c r="A120" s="2">
        <v>44115</v>
      </c>
      <c r="B120" s="1">
        <v>2</v>
      </c>
      <c r="C120" s="1">
        <v>8.6999999999999993</v>
      </c>
      <c r="D120" s="1">
        <v>30.5</v>
      </c>
      <c r="E120" s="1">
        <f t="shared" si="3"/>
        <v>19.600000000000001</v>
      </c>
      <c r="F120" s="1">
        <v>5.4</v>
      </c>
      <c r="G120" s="1">
        <v>1.5</v>
      </c>
      <c r="H120" s="1">
        <v>29</v>
      </c>
      <c r="I120" s="1" t="s">
        <v>171</v>
      </c>
      <c r="J120" s="1">
        <v>0</v>
      </c>
      <c r="K120" s="1">
        <v>10</v>
      </c>
      <c r="L120" s="1">
        <v>67</v>
      </c>
      <c r="M120" s="1">
        <v>38.5</v>
      </c>
    </row>
    <row r="121" spans="1:13" outlineLevel="4" x14ac:dyDescent="0.25">
      <c r="A121" s="2">
        <v>44116</v>
      </c>
      <c r="B121" s="1">
        <v>2</v>
      </c>
      <c r="C121" s="1">
        <v>14.7</v>
      </c>
      <c r="D121" s="1">
        <v>28.9</v>
      </c>
      <c r="E121" s="1">
        <f t="shared" si="3"/>
        <v>21.799999999999997</v>
      </c>
      <c r="F121" s="1">
        <v>11.1</v>
      </c>
      <c r="G121" s="1">
        <v>3.0833333330000001</v>
      </c>
      <c r="H121" s="1">
        <v>50</v>
      </c>
      <c r="I121" s="1" t="s">
        <v>166</v>
      </c>
      <c r="J121" s="1">
        <v>0</v>
      </c>
      <c r="K121" s="1">
        <v>26</v>
      </c>
      <c r="L121" s="1">
        <v>78</v>
      </c>
      <c r="M121" s="1">
        <v>52</v>
      </c>
    </row>
    <row r="122" spans="1:13" outlineLevel="4" x14ac:dyDescent="0.25">
      <c r="A122" s="2">
        <v>44117</v>
      </c>
      <c r="B122" s="1">
        <v>2</v>
      </c>
      <c r="C122" s="1">
        <v>12.8</v>
      </c>
      <c r="D122" s="1">
        <v>27.8</v>
      </c>
      <c r="E122" s="1">
        <f t="shared" si="3"/>
        <v>20.3</v>
      </c>
      <c r="F122" s="1">
        <v>5.5</v>
      </c>
      <c r="G122" s="1">
        <v>1.5277777779999999</v>
      </c>
      <c r="H122" s="1">
        <v>37</v>
      </c>
      <c r="I122" s="1" t="s">
        <v>166</v>
      </c>
      <c r="J122" s="1">
        <v>13.6</v>
      </c>
      <c r="K122" s="1">
        <v>26</v>
      </c>
      <c r="L122" s="1">
        <v>87</v>
      </c>
      <c r="M122" s="1">
        <v>56.5</v>
      </c>
    </row>
    <row r="123" spans="1:13" outlineLevel="4" x14ac:dyDescent="0.25">
      <c r="A123" s="2">
        <v>44118</v>
      </c>
      <c r="B123" s="1">
        <v>2</v>
      </c>
      <c r="C123" s="1">
        <v>11.8</v>
      </c>
      <c r="D123" s="1">
        <v>28.1</v>
      </c>
      <c r="E123" s="1">
        <f t="shared" si="3"/>
        <v>19.950000000000003</v>
      </c>
      <c r="F123" s="1">
        <v>7.3</v>
      </c>
      <c r="G123" s="1">
        <v>2.0277777779999999</v>
      </c>
      <c r="H123" s="1">
        <v>29</v>
      </c>
      <c r="I123" s="1" t="s">
        <v>170</v>
      </c>
      <c r="J123" s="1">
        <v>0</v>
      </c>
      <c r="K123" s="1">
        <v>16</v>
      </c>
      <c r="L123" s="1">
        <v>74</v>
      </c>
      <c r="M123" s="1">
        <v>45</v>
      </c>
    </row>
    <row r="124" spans="1:13" outlineLevel="4" x14ac:dyDescent="0.25">
      <c r="A124" s="2">
        <v>44119</v>
      </c>
      <c r="B124" s="1">
        <v>2</v>
      </c>
      <c r="C124" s="1">
        <v>8.5</v>
      </c>
      <c r="D124" s="1">
        <v>29.2</v>
      </c>
      <c r="E124" s="1">
        <f t="shared" si="3"/>
        <v>18.850000000000001</v>
      </c>
      <c r="F124" s="1">
        <v>6</v>
      </c>
      <c r="G124" s="1">
        <v>1.6666666670000001</v>
      </c>
      <c r="H124" s="1">
        <v>31</v>
      </c>
      <c r="I124" s="1" t="s">
        <v>171</v>
      </c>
      <c r="J124" s="1" t="s">
        <v>141</v>
      </c>
      <c r="K124" s="1">
        <v>16</v>
      </c>
      <c r="L124" s="1">
        <v>74</v>
      </c>
      <c r="M124" s="1">
        <v>45</v>
      </c>
    </row>
    <row r="125" spans="1:13" outlineLevel="4" x14ac:dyDescent="0.25">
      <c r="A125" s="2">
        <v>44120</v>
      </c>
      <c r="B125" s="1">
        <v>2</v>
      </c>
      <c r="C125" s="1">
        <v>13.8</v>
      </c>
      <c r="D125" s="1">
        <v>31.5</v>
      </c>
      <c r="E125" s="1">
        <f t="shared" si="3"/>
        <v>22.65</v>
      </c>
      <c r="F125" s="1">
        <v>6.2</v>
      </c>
      <c r="G125" s="1">
        <v>1.7222222220000001</v>
      </c>
      <c r="H125" s="1">
        <v>34</v>
      </c>
      <c r="I125" s="1" t="s">
        <v>171</v>
      </c>
      <c r="J125" s="1">
        <v>0</v>
      </c>
      <c r="K125" s="1">
        <v>8</v>
      </c>
      <c r="L125" s="1">
        <v>64</v>
      </c>
      <c r="M125" s="1">
        <v>36</v>
      </c>
    </row>
    <row r="126" spans="1:13" outlineLevel="4" x14ac:dyDescent="0.25">
      <c r="A126" s="2">
        <v>44121</v>
      </c>
      <c r="B126" s="1">
        <v>2</v>
      </c>
      <c r="C126" s="1">
        <v>17.899999999999999</v>
      </c>
      <c r="D126" s="1">
        <v>32.4</v>
      </c>
      <c r="E126" s="1">
        <f t="shared" si="3"/>
        <v>25.15</v>
      </c>
      <c r="F126" s="1">
        <v>10.3</v>
      </c>
      <c r="G126" s="1">
        <v>2.861111111</v>
      </c>
      <c r="H126" s="1">
        <v>34</v>
      </c>
      <c r="I126" s="1" t="s">
        <v>167</v>
      </c>
      <c r="J126" s="1">
        <v>0</v>
      </c>
      <c r="K126" s="1">
        <v>11</v>
      </c>
      <c r="L126" s="1">
        <v>52</v>
      </c>
      <c r="M126" s="1">
        <v>31.5</v>
      </c>
    </row>
    <row r="127" spans="1:13" outlineLevel="4" x14ac:dyDescent="0.25">
      <c r="A127" s="2">
        <v>44122</v>
      </c>
      <c r="B127" s="1">
        <v>2</v>
      </c>
      <c r="C127" s="1">
        <v>14.4</v>
      </c>
      <c r="D127" s="1">
        <v>31.2</v>
      </c>
      <c r="E127" s="1">
        <f t="shared" si="3"/>
        <v>22.8</v>
      </c>
      <c r="F127" s="1">
        <v>12.7</v>
      </c>
      <c r="G127" s="1">
        <v>3.5277777779999999</v>
      </c>
      <c r="H127" s="1">
        <v>48</v>
      </c>
      <c r="I127" s="1" t="s">
        <v>171</v>
      </c>
      <c r="J127" s="1">
        <v>0</v>
      </c>
      <c r="K127" s="1">
        <v>17</v>
      </c>
      <c r="L127" s="1">
        <v>81</v>
      </c>
      <c r="M127" s="1">
        <v>49</v>
      </c>
    </row>
    <row r="128" spans="1:13" outlineLevel="4" x14ac:dyDescent="0.25">
      <c r="A128" s="2">
        <v>44123</v>
      </c>
      <c r="B128" s="1">
        <v>2</v>
      </c>
      <c r="C128" s="1">
        <v>10.3</v>
      </c>
      <c r="D128" s="1">
        <v>24.8</v>
      </c>
      <c r="E128" s="1">
        <f t="shared" si="3"/>
        <v>17.55</v>
      </c>
      <c r="F128" s="1">
        <v>4.4000000000000004</v>
      </c>
      <c r="G128" s="1">
        <v>1.2222222220000001</v>
      </c>
      <c r="H128" s="1">
        <v>27</v>
      </c>
      <c r="I128" s="1" t="s">
        <v>179</v>
      </c>
      <c r="J128" s="1">
        <v>6.2</v>
      </c>
      <c r="K128" s="1">
        <v>33</v>
      </c>
      <c r="L128" s="1">
        <v>92</v>
      </c>
      <c r="M128" s="1">
        <v>62.5</v>
      </c>
    </row>
    <row r="129" spans="1:13" outlineLevel="4" x14ac:dyDescent="0.25">
      <c r="A129" s="2">
        <v>44124</v>
      </c>
      <c r="B129" s="1">
        <v>2</v>
      </c>
      <c r="C129" s="1">
        <v>13.4</v>
      </c>
      <c r="D129" s="1">
        <v>29.5</v>
      </c>
      <c r="E129" s="1">
        <f t="shared" si="3"/>
        <v>21.45</v>
      </c>
      <c r="F129" s="1">
        <v>7.8</v>
      </c>
      <c r="G129" s="1">
        <v>2.1666666669999999</v>
      </c>
      <c r="H129" s="1">
        <v>42</v>
      </c>
      <c r="I129" s="1" t="s">
        <v>171</v>
      </c>
      <c r="J129" s="1">
        <v>0</v>
      </c>
      <c r="K129" s="1">
        <v>20</v>
      </c>
      <c r="L129" s="1">
        <v>78</v>
      </c>
      <c r="M129" s="1">
        <v>49</v>
      </c>
    </row>
    <row r="130" spans="1:13" outlineLevel="4" x14ac:dyDescent="0.25">
      <c r="A130" s="2">
        <v>44125</v>
      </c>
      <c r="B130" s="1">
        <v>2</v>
      </c>
      <c r="C130" s="1">
        <v>17.600000000000001</v>
      </c>
      <c r="D130" s="1">
        <v>25.9</v>
      </c>
      <c r="E130" s="1">
        <f t="shared" si="3"/>
        <v>21.75</v>
      </c>
      <c r="F130" s="1">
        <v>15.7</v>
      </c>
      <c r="G130" s="1">
        <v>4.3611111109999996</v>
      </c>
      <c r="H130" s="1">
        <v>35</v>
      </c>
      <c r="I130" s="1" t="s">
        <v>171</v>
      </c>
      <c r="J130" s="1">
        <v>0</v>
      </c>
      <c r="K130" s="1">
        <v>40</v>
      </c>
      <c r="L130" s="1">
        <v>60</v>
      </c>
      <c r="M130" s="1">
        <v>50</v>
      </c>
    </row>
    <row r="131" spans="1:13" outlineLevel="4" x14ac:dyDescent="0.25">
      <c r="A131" s="2">
        <v>44126</v>
      </c>
      <c r="B131" s="1">
        <v>2</v>
      </c>
      <c r="C131" s="1">
        <v>15.2</v>
      </c>
      <c r="D131" s="1">
        <v>26.7</v>
      </c>
      <c r="E131" s="1">
        <f t="shared" si="3"/>
        <v>20.95</v>
      </c>
      <c r="F131" s="1">
        <v>9.5</v>
      </c>
      <c r="G131" s="1">
        <v>2.638888889</v>
      </c>
      <c r="H131" s="1">
        <v>35</v>
      </c>
      <c r="I131" s="1" t="s">
        <v>171</v>
      </c>
      <c r="J131" s="1">
        <v>5.8</v>
      </c>
      <c r="K131" s="1">
        <v>45</v>
      </c>
      <c r="L131" s="1">
        <v>89</v>
      </c>
      <c r="M131" s="1">
        <v>67</v>
      </c>
    </row>
    <row r="132" spans="1:13" outlineLevel="4" x14ac:dyDescent="0.25">
      <c r="A132" s="2">
        <v>44127</v>
      </c>
      <c r="B132" s="1">
        <v>2</v>
      </c>
      <c r="C132" s="1">
        <v>18.5</v>
      </c>
      <c r="D132" s="1">
        <v>31.6</v>
      </c>
      <c r="E132" s="1">
        <f t="shared" si="3"/>
        <v>25.05</v>
      </c>
      <c r="F132" s="1">
        <v>14.4</v>
      </c>
      <c r="G132" s="1">
        <v>4</v>
      </c>
      <c r="H132" s="1">
        <v>37</v>
      </c>
      <c r="I132" s="1" t="s">
        <v>168</v>
      </c>
      <c r="J132" s="1">
        <v>0</v>
      </c>
      <c r="K132" s="1">
        <v>33</v>
      </c>
      <c r="L132" s="1">
        <v>72</v>
      </c>
      <c r="M132" s="1">
        <v>52.5</v>
      </c>
    </row>
    <row r="133" spans="1:13" outlineLevel="4" x14ac:dyDescent="0.25">
      <c r="A133" s="2">
        <v>44128</v>
      </c>
      <c r="B133" s="1">
        <v>2</v>
      </c>
      <c r="C133" s="1">
        <v>19.2</v>
      </c>
      <c r="D133" s="1">
        <v>23.3</v>
      </c>
      <c r="E133" s="1">
        <f t="shared" si="3"/>
        <v>21.25</v>
      </c>
      <c r="F133" s="1">
        <v>12.3</v>
      </c>
      <c r="G133" s="1">
        <v>3.4166666669999999</v>
      </c>
      <c r="H133" s="1">
        <v>40</v>
      </c>
      <c r="I133" s="1" t="s">
        <v>177</v>
      </c>
      <c r="J133" s="1">
        <v>19</v>
      </c>
      <c r="K133" s="1">
        <v>69</v>
      </c>
      <c r="L133" s="1">
        <v>89</v>
      </c>
      <c r="M133" s="1">
        <v>79</v>
      </c>
    </row>
    <row r="134" spans="1:13" outlineLevel="4" x14ac:dyDescent="0.25">
      <c r="A134" s="2">
        <v>44129</v>
      </c>
      <c r="B134" s="1">
        <v>2</v>
      </c>
      <c r="C134" s="1">
        <v>14.9</v>
      </c>
      <c r="D134" s="1">
        <v>28.7</v>
      </c>
      <c r="E134" s="1">
        <f t="shared" si="3"/>
        <v>21.8</v>
      </c>
      <c r="F134" s="1">
        <v>10.5</v>
      </c>
      <c r="G134" s="1">
        <v>2.9166666669999999</v>
      </c>
      <c r="H134" s="1">
        <v>40</v>
      </c>
      <c r="I134" s="1" t="s">
        <v>179</v>
      </c>
      <c r="J134" s="1">
        <v>0.8</v>
      </c>
      <c r="K134" s="1">
        <v>27</v>
      </c>
      <c r="L134" s="1">
        <v>83</v>
      </c>
      <c r="M134" s="1">
        <v>55</v>
      </c>
    </row>
    <row r="135" spans="1:13" outlineLevel="4" x14ac:dyDescent="0.25">
      <c r="A135" s="2">
        <v>44130</v>
      </c>
      <c r="B135" s="1">
        <v>2</v>
      </c>
      <c r="C135" s="1">
        <v>12</v>
      </c>
      <c r="D135" s="1">
        <v>26.7</v>
      </c>
      <c r="E135" s="1">
        <f t="shared" si="3"/>
        <v>19.350000000000001</v>
      </c>
      <c r="F135" s="1">
        <v>5.5</v>
      </c>
      <c r="G135" s="1">
        <v>1.5277777779999999</v>
      </c>
      <c r="H135" s="1">
        <v>31</v>
      </c>
      <c r="I135" s="1" t="s">
        <v>175</v>
      </c>
      <c r="J135" s="1">
        <v>0</v>
      </c>
      <c r="K135" s="1">
        <v>23</v>
      </c>
      <c r="L135" s="1">
        <v>91</v>
      </c>
      <c r="M135" s="1">
        <v>57</v>
      </c>
    </row>
    <row r="136" spans="1:13" outlineLevel="4" x14ac:dyDescent="0.25">
      <c r="A136" s="2">
        <v>44131</v>
      </c>
      <c r="B136" s="1">
        <v>2</v>
      </c>
      <c r="C136" s="1">
        <v>13.3</v>
      </c>
      <c r="D136" s="1">
        <v>28.9</v>
      </c>
      <c r="E136" s="1">
        <f t="shared" si="3"/>
        <v>21.1</v>
      </c>
      <c r="F136" s="1">
        <v>8.5</v>
      </c>
      <c r="G136" s="1">
        <v>2.361111111</v>
      </c>
      <c r="H136" s="1">
        <v>40</v>
      </c>
      <c r="I136" s="1" t="s">
        <v>166</v>
      </c>
      <c r="J136" s="1">
        <v>0</v>
      </c>
      <c r="K136" s="1">
        <v>31</v>
      </c>
      <c r="L136" s="1">
        <v>75</v>
      </c>
      <c r="M136" s="1">
        <v>53</v>
      </c>
    </row>
    <row r="137" spans="1:13" outlineLevel="3" x14ac:dyDescent="0.25">
      <c r="A137" s="2"/>
      <c r="B137" s="3" t="s">
        <v>128</v>
      </c>
      <c r="J137" s="1">
        <f>SUBTOTAL(9,J75:J136)</f>
        <v>50.199999999999996</v>
      </c>
    </row>
    <row r="138" spans="1:13" outlineLevel="2" x14ac:dyDescent="0.25">
      <c r="A138" s="2"/>
      <c r="B138" s="3" t="s">
        <v>129</v>
      </c>
      <c r="C138" s="1">
        <f t="shared" ref="C138:H138" si="4">SUBTOTAL(1,C75:C136)</f>
        <v>10.700000000000001</v>
      </c>
      <c r="D138" s="1">
        <f t="shared" si="4"/>
        <v>27.509677419354841</v>
      </c>
      <c r="E138" s="1">
        <f t="shared" si="4"/>
        <v>19.104838709677413</v>
      </c>
      <c r="F138" s="1">
        <f t="shared" si="4"/>
        <v>7.9403225806451614</v>
      </c>
      <c r="G138" s="1">
        <f t="shared" si="4"/>
        <v>2.2056451613064514</v>
      </c>
      <c r="H138" s="1">
        <f t="shared" si="4"/>
        <v>33.467741935483872</v>
      </c>
      <c r="K138" s="1">
        <f>SUBTOTAL(1,K75:K136)</f>
        <v>20.774193548387096</v>
      </c>
      <c r="L138" s="1">
        <f>SUBTOTAL(1,L75:L136)</f>
        <v>71.306451612903231</v>
      </c>
      <c r="M138" s="1">
        <f>SUBTOTAL(1,M75:M136)</f>
        <v>46.04032258064516</v>
      </c>
    </row>
    <row r="139" spans="1:13" outlineLevel="4" x14ac:dyDescent="0.25">
      <c r="B139" s="1" t="s">
        <v>184</v>
      </c>
      <c r="C139" s="1">
        <v>15.58</v>
      </c>
      <c r="D139" s="1">
        <v>27.84</v>
      </c>
      <c r="E139" s="1">
        <v>43.42</v>
      </c>
      <c r="F139" s="1">
        <v>10.24</v>
      </c>
      <c r="G139" s="1">
        <v>2.8444444440000001</v>
      </c>
      <c r="H139" s="1">
        <v>37.6</v>
      </c>
      <c r="K139" s="1">
        <v>36.6</v>
      </c>
      <c r="L139" s="1">
        <v>82</v>
      </c>
      <c r="M139" s="1">
        <v>59.3</v>
      </c>
    </row>
    <row r="140" spans="1:13" outlineLevel="3" x14ac:dyDescent="0.25">
      <c r="B140" s="3" t="s">
        <v>186</v>
      </c>
      <c r="J140" s="1">
        <f>SUBTOTAL(9,J139:J139)</f>
        <v>0</v>
      </c>
    </row>
    <row r="141" spans="1:13" outlineLevel="2" x14ac:dyDescent="0.25">
      <c r="B141" s="3" t="s">
        <v>187</v>
      </c>
      <c r="C141" s="1">
        <f t="shared" ref="C141:H141" si="5">SUBTOTAL(1,C139:C139)</f>
        <v>15.58</v>
      </c>
      <c r="D141" s="1">
        <f t="shared" si="5"/>
        <v>27.84</v>
      </c>
      <c r="E141" s="1">
        <f t="shared" si="5"/>
        <v>43.42</v>
      </c>
      <c r="F141" s="1">
        <f t="shared" si="5"/>
        <v>10.24</v>
      </c>
      <c r="G141" s="1">
        <f t="shared" si="5"/>
        <v>2.8444444440000001</v>
      </c>
      <c r="H141" s="1">
        <f t="shared" si="5"/>
        <v>37.6</v>
      </c>
      <c r="K141" s="1">
        <f>SUBTOTAL(1,K139:K139)</f>
        <v>36.6</v>
      </c>
      <c r="L141" s="1">
        <f>SUBTOTAL(1,L139:L139)</f>
        <v>82</v>
      </c>
      <c r="M141" s="1">
        <f>SUBTOTAL(1,M139:M139)</f>
        <v>59.3</v>
      </c>
    </row>
    <row r="142" spans="1:13" outlineLevel="4" x14ac:dyDescent="0.25">
      <c r="B142" s="1" t="s">
        <v>185</v>
      </c>
      <c r="J142" s="1">
        <v>19.8</v>
      </c>
    </row>
    <row r="143" spans="1:13" outlineLevel="3" x14ac:dyDescent="0.25">
      <c r="B143" s="3" t="s">
        <v>188</v>
      </c>
      <c r="J143" s="1">
        <f>SUBTOTAL(9,J142:J142)</f>
        <v>19.8</v>
      </c>
    </row>
    <row r="144" spans="1:13" outlineLevel="2" x14ac:dyDescent="0.25">
      <c r="B144" s="3" t="s">
        <v>189</v>
      </c>
      <c r="C144" s="1" t="e">
        <f>SUBTOTAL(1,C142:C142)</f>
        <v>#DIV/0!</v>
      </c>
      <c r="D144" s="1" t="e">
        <f t="shared" ref="D144:H144" si="6">SUBTOTAL(1,D142:D142)</f>
        <v>#DIV/0!</v>
      </c>
      <c r="E144" s="1" t="e">
        <f t="shared" si="6"/>
        <v>#DIV/0!</v>
      </c>
      <c r="F144" s="1" t="e">
        <f t="shared" si="6"/>
        <v>#DIV/0!</v>
      </c>
      <c r="G144" s="1" t="e">
        <f t="shared" si="6"/>
        <v>#DIV/0!</v>
      </c>
      <c r="H144" s="1" t="e">
        <f t="shared" si="6"/>
        <v>#DIV/0!</v>
      </c>
      <c r="K144" s="1" t="e">
        <f>SUBTOTAL(1,K142:K142)</f>
        <v>#DIV/0!</v>
      </c>
      <c r="L144" s="1" t="e">
        <f>SUBTOTAL(1,L142:L142)</f>
        <v>#DIV/0!</v>
      </c>
      <c r="M144" s="1" t="e">
        <f>SUBTOTAL(1,M142:M142)</f>
        <v>#DIV/0!</v>
      </c>
    </row>
    <row r="145" outlineLevel="2" x14ac:dyDescent="0.25"/>
    <row r="146" outlineLevel="2" x14ac:dyDescent="0.25"/>
    <row r="147" outlineLevel="2" x14ac:dyDescent="0.25"/>
    <row r="148" outlineLevel="2" x14ac:dyDescent="0.25"/>
    <row r="149" outlineLevel="2" x14ac:dyDescent="0.25"/>
    <row r="150" outlineLevel="2" x14ac:dyDescent="0.25"/>
    <row r="151" outlineLevel="2" x14ac:dyDescent="0.25"/>
    <row r="152" outlineLevel="2" x14ac:dyDescent="0.25"/>
    <row r="153" outlineLevel="2" x14ac:dyDescent="0.25"/>
    <row r="154" outlineLevel="2" x14ac:dyDescent="0.25"/>
    <row r="155" outlineLevel="2" x14ac:dyDescent="0.25"/>
    <row r="156" outlineLevel="2" x14ac:dyDescent="0.25"/>
    <row r="157" outlineLevel="2" x14ac:dyDescent="0.25"/>
    <row r="158" outlineLevel="2" x14ac:dyDescent="0.25"/>
    <row r="159" outlineLevel="2" x14ac:dyDescent="0.25"/>
    <row r="160" outlineLevel="2" x14ac:dyDescent="0.25"/>
    <row r="161" outlineLevel="2" x14ac:dyDescent="0.25"/>
    <row r="162" outlineLevel="2" x14ac:dyDescent="0.25"/>
    <row r="163" outlineLevel="2" x14ac:dyDescent="0.25"/>
    <row r="164" outlineLevel="2" x14ac:dyDescent="0.25"/>
    <row r="165" outlineLevel="2" x14ac:dyDescent="0.25"/>
    <row r="166" outlineLevel="2" x14ac:dyDescent="0.25"/>
    <row r="167" outlineLevel="2" x14ac:dyDescent="0.25"/>
    <row r="168" outlineLevel="2" x14ac:dyDescent="0.25"/>
    <row r="169" outlineLevel="2" x14ac:dyDescent="0.25"/>
    <row r="170" outlineLevel="2" x14ac:dyDescent="0.25"/>
    <row r="171" outlineLevel="2" x14ac:dyDescent="0.25"/>
    <row r="172" outlineLevel="2" x14ac:dyDescent="0.25"/>
    <row r="173" outlineLevel="2" x14ac:dyDescent="0.25"/>
    <row r="174" outlineLevel="2" x14ac:dyDescent="0.25"/>
    <row r="175" outlineLevel="2" x14ac:dyDescent="0.25"/>
    <row r="176" outlineLevel="2" x14ac:dyDescent="0.25"/>
    <row r="177" spans="2:13" outlineLevel="2" x14ac:dyDescent="0.25"/>
    <row r="178" spans="2:13" outlineLevel="2" x14ac:dyDescent="0.25"/>
    <row r="179" spans="2:13" outlineLevel="2" x14ac:dyDescent="0.25"/>
    <row r="180" spans="2:13" outlineLevel="4" x14ac:dyDescent="0.25">
      <c r="B180" s="1" t="s">
        <v>130</v>
      </c>
      <c r="C180" s="1">
        <v>7.155639098</v>
      </c>
      <c r="D180" s="1">
        <v>23.408270680000001</v>
      </c>
      <c r="E180" s="1">
        <v>30.563909769999999</v>
      </c>
      <c r="F180" s="1">
        <v>7.042857143</v>
      </c>
      <c r="G180" s="1">
        <v>1.9563492060000001</v>
      </c>
      <c r="H180" s="1">
        <v>31.03759398</v>
      </c>
      <c r="K180" s="1">
        <v>27.64661654</v>
      </c>
      <c r="L180" s="1">
        <v>76.323308269999998</v>
      </c>
      <c r="M180" s="1">
        <v>51.984962410000001</v>
      </c>
    </row>
    <row r="181" spans="2:13" outlineLevel="3" x14ac:dyDescent="0.25">
      <c r="B181" s="3" t="s">
        <v>190</v>
      </c>
      <c r="J181" s="1">
        <f>SUBTOTAL(9,J180:J180)</f>
        <v>0</v>
      </c>
    </row>
    <row r="182" spans="2:13" outlineLevel="2" x14ac:dyDescent="0.25">
      <c r="B182" s="3" t="s">
        <v>191</v>
      </c>
      <c r="C182" s="1">
        <f t="shared" ref="C182:H182" si="7">SUBTOTAL(1,C180:C180)</f>
        <v>7.155639098</v>
      </c>
      <c r="D182" s="1">
        <f t="shared" si="7"/>
        <v>23.408270680000001</v>
      </c>
      <c r="E182" s="1">
        <f t="shared" si="7"/>
        <v>30.563909769999999</v>
      </c>
      <c r="F182" s="1">
        <f t="shared" si="7"/>
        <v>7.042857143</v>
      </c>
      <c r="G182" s="1">
        <f t="shared" si="7"/>
        <v>1.9563492060000001</v>
      </c>
      <c r="H182" s="1">
        <f t="shared" si="7"/>
        <v>31.03759398</v>
      </c>
      <c r="K182" s="1">
        <f>SUBTOTAL(1,K180:K180)</f>
        <v>27.64661654</v>
      </c>
      <c r="L182" s="1">
        <f>SUBTOTAL(1,L180:L180)</f>
        <v>76.323308269999998</v>
      </c>
      <c r="M182" s="1">
        <f>SUBTOTAL(1,M180:M180)</f>
        <v>51.984962410000001</v>
      </c>
    </row>
    <row r="183" spans="2:13" outlineLevel="2" x14ac:dyDescent="0.25"/>
    <row r="184" spans="2:13" outlineLevel="2" x14ac:dyDescent="0.25"/>
    <row r="185" spans="2:13" outlineLevel="2" x14ac:dyDescent="0.25"/>
    <row r="186" spans="2:13" outlineLevel="2" x14ac:dyDescent="0.25"/>
    <row r="187" spans="2:13" outlineLevel="2" x14ac:dyDescent="0.25"/>
    <row r="188" spans="2:13" outlineLevel="2" x14ac:dyDescent="0.25"/>
    <row r="189" spans="2:13" outlineLevel="2" x14ac:dyDescent="0.25">
      <c r="B189" s="3" t="s">
        <v>130</v>
      </c>
      <c r="C189" s="1">
        <f t="shared" ref="C189:H189" si="8">SUBTOTAL(1,C2:C188)</f>
        <v>7.2180417710962983</v>
      </c>
      <c r="D189" s="1">
        <f t="shared" si="8"/>
        <v>23.441098301333334</v>
      </c>
      <c r="E189" s="1">
        <f t="shared" si="8"/>
        <v>15.603584516814813</v>
      </c>
      <c r="F189" s="1">
        <f t="shared" si="8"/>
        <v>7.0665396825407383</v>
      </c>
      <c r="G189" s="1">
        <f t="shared" si="8"/>
        <v>1.9629276896222219</v>
      </c>
      <c r="H189" s="1">
        <f t="shared" si="8"/>
        <v>31.086204399851852</v>
      </c>
      <c r="K189" s="1">
        <f>SUBTOTAL(1,K2:K188)</f>
        <v>27.712937900296296</v>
      </c>
      <c r="L189" s="1">
        <f>SUBTOTAL(1,L2:L188)</f>
        <v>76.365357839037046</v>
      </c>
      <c r="M189" s="1">
        <f>SUBTOTAL(1,M2:M188)</f>
        <v>52.039147869703704</v>
      </c>
    </row>
    <row r="190" spans="2:13" outlineLevel="1" x14ac:dyDescent="0.25"/>
    <row r="191" spans="2:13" outlineLevel="1" x14ac:dyDescent="0.25">
      <c r="B191" s="3" t="s">
        <v>131</v>
      </c>
      <c r="J191" s="1">
        <f>SUBTOTAL(9,J2:J190)</f>
        <v>106.4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4"/>
  <sheetViews>
    <sheetView tabSelected="1" workbookViewId="0">
      <selection activeCell="W26" sqref="W26"/>
    </sheetView>
  </sheetViews>
  <sheetFormatPr defaultRowHeight="15" x14ac:dyDescent="0.25"/>
  <cols>
    <col min="2" max="2" width="26.28515625" customWidth="1"/>
    <col min="3" max="12" width="6.7109375" customWidth="1"/>
  </cols>
  <sheetData>
    <row r="3" spans="2:12" x14ac:dyDescent="0.25">
      <c r="B3" s="13" t="s">
        <v>132</v>
      </c>
      <c r="C3" s="14" t="s">
        <v>133</v>
      </c>
      <c r="D3" s="14"/>
      <c r="E3" s="14"/>
      <c r="F3" s="14"/>
      <c r="G3" s="14"/>
      <c r="H3" s="14"/>
      <c r="I3" s="14"/>
      <c r="J3" s="14"/>
      <c r="K3" s="14"/>
      <c r="L3" s="14"/>
    </row>
    <row r="4" spans="2:12" x14ac:dyDescent="0.25">
      <c r="B4" s="15"/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</row>
    <row r="5" spans="2:12" x14ac:dyDescent="0.25">
      <c r="B5" s="17" t="s">
        <v>134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2:12" x14ac:dyDescent="0.25">
      <c r="B6" s="19" t="s">
        <v>135</v>
      </c>
      <c r="C6" s="20">
        <v>1</v>
      </c>
      <c r="D6" s="20">
        <v>1.4</v>
      </c>
      <c r="E6" s="20">
        <v>5.4</v>
      </c>
      <c r="F6" s="20">
        <v>17.399999999999999</v>
      </c>
      <c r="G6" s="20">
        <v>11.2</v>
      </c>
      <c r="H6" s="20">
        <v>0</v>
      </c>
      <c r="I6" s="20">
        <v>3.2</v>
      </c>
      <c r="J6" s="20">
        <v>1.6</v>
      </c>
      <c r="K6" s="20">
        <v>25.6</v>
      </c>
      <c r="L6" s="20">
        <v>19.8</v>
      </c>
    </row>
    <row r="7" spans="2:12" x14ac:dyDescent="0.25">
      <c r="B7" s="19" t="s">
        <v>136</v>
      </c>
      <c r="C7" s="20">
        <v>11.9</v>
      </c>
      <c r="D7" s="20">
        <v>10.5</v>
      </c>
      <c r="E7" s="20">
        <v>12.1</v>
      </c>
      <c r="F7" s="20">
        <v>12.9</v>
      </c>
      <c r="G7" s="20">
        <v>12</v>
      </c>
      <c r="H7" s="20">
        <v>16.600000000000001</v>
      </c>
      <c r="I7" s="20">
        <v>19.3</v>
      </c>
      <c r="J7" s="20">
        <v>19</v>
      </c>
      <c r="K7" s="20">
        <v>20.5</v>
      </c>
      <c r="L7" s="20">
        <v>21.7</v>
      </c>
    </row>
    <row r="8" spans="2:12" x14ac:dyDescent="0.25">
      <c r="B8" s="19" t="s">
        <v>138</v>
      </c>
      <c r="C8" s="20">
        <v>1.5</v>
      </c>
      <c r="D8" s="20">
        <v>1.7</v>
      </c>
      <c r="E8" s="20">
        <v>1.6</v>
      </c>
      <c r="F8" s="20">
        <v>1.7</v>
      </c>
      <c r="G8" s="20">
        <v>2.1</v>
      </c>
      <c r="H8" s="20">
        <v>1.7</v>
      </c>
      <c r="I8" s="20">
        <v>2.2000000000000002</v>
      </c>
      <c r="J8" s="20">
        <v>2.2999999999999998</v>
      </c>
      <c r="K8" s="20">
        <v>2.2000000000000002</v>
      </c>
      <c r="L8" s="20">
        <v>2.8</v>
      </c>
    </row>
    <row r="9" spans="2:12" x14ac:dyDescent="0.25">
      <c r="B9" s="19" t="s">
        <v>139</v>
      </c>
      <c r="C9" s="20">
        <v>85.9</v>
      </c>
      <c r="D9" s="20">
        <v>60.8</v>
      </c>
      <c r="E9" s="20">
        <v>58.8</v>
      </c>
      <c r="F9" s="20">
        <v>55.9</v>
      </c>
      <c r="G9" s="20">
        <v>50.5</v>
      </c>
      <c r="H9" s="20">
        <v>47.1</v>
      </c>
      <c r="I9" s="20">
        <v>47.5</v>
      </c>
      <c r="J9" s="20">
        <v>39.1</v>
      </c>
      <c r="K9" s="20">
        <v>45.6</v>
      </c>
      <c r="L9" s="20">
        <v>59.3</v>
      </c>
    </row>
    <row r="10" spans="2:12" x14ac:dyDescent="0.25">
      <c r="B10" s="17" t="s">
        <v>140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2:12" x14ac:dyDescent="0.25">
      <c r="B11" s="19" t="s">
        <v>135</v>
      </c>
      <c r="C11" s="20">
        <v>27.6</v>
      </c>
      <c r="D11" s="20">
        <v>20.8</v>
      </c>
      <c r="E11" s="20">
        <v>22</v>
      </c>
      <c r="F11" s="20">
        <v>0</v>
      </c>
      <c r="G11" s="20">
        <v>0.2</v>
      </c>
      <c r="H11" s="20">
        <v>0</v>
      </c>
      <c r="I11" s="20">
        <v>4.2</v>
      </c>
      <c r="J11" s="20">
        <v>57.4</v>
      </c>
      <c r="K11" s="20" t="s">
        <v>141</v>
      </c>
      <c r="L11" s="20" t="s">
        <v>141</v>
      </c>
    </row>
    <row r="12" spans="2:12" x14ac:dyDescent="0.25">
      <c r="B12" s="19" t="s">
        <v>136</v>
      </c>
      <c r="C12" s="20">
        <v>12.5</v>
      </c>
      <c r="D12" s="20">
        <v>13.9</v>
      </c>
      <c r="E12" s="20">
        <v>11.8</v>
      </c>
      <c r="F12" s="20">
        <v>16.8</v>
      </c>
      <c r="G12" s="20">
        <v>18.5</v>
      </c>
      <c r="H12" s="20">
        <v>17.7</v>
      </c>
      <c r="I12" s="20">
        <v>19.600000000000001</v>
      </c>
      <c r="J12" s="20">
        <v>21.3</v>
      </c>
      <c r="K12" s="20" t="s">
        <v>141</v>
      </c>
      <c r="L12" s="20" t="s">
        <v>141</v>
      </c>
    </row>
    <row r="13" spans="2:12" x14ac:dyDescent="0.25">
      <c r="B13" s="19" t="s">
        <v>138</v>
      </c>
      <c r="C13" s="20">
        <v>2.9</v>
      </c>
      <c r="D13" s="20">
        <v>2.5</v>
      </c>
      <c r="E13" s="20">
        <v>2.9</v>
      </c>
      <c r="F13" s="20">
        <v>3</v>
      </c>
      <c r="G13" s="20">
        <v>3.5</v>
      </c>
      <c r="H13" s="20">
        <v>3.1</v>
      </c>
      <c r="I13" s="20">
        <v>3.3</v>
      </c>
      <c r="J13" s="20">
        <v>3.3</v>
      </c>
      <c r="K13" s="20" t="s">
        <v>141</v>
      </c>
      <c r="L13" s="20" t="s">
        <v>141</v>
      </c>
    </row>
    <row r="14" spans="2:12" x14ac:dyDescent="0.25">
      <c r="B14" s="21" t="s">
        <v>139</v>
      </c>
      <c r="C14" s="22">
        <v>68.599999999999994</v>
      </c>
      <c r="D14" s="22">
        <v>65.2</v>
      </c>
      <c r="E14" s="22">
        <v>58.5</v>
      </c>
      <c r="F14" s="22">
        <v>60.5</v>
      </c>
      <c r="G14" s="22">
        <v>58.3</v>
      </c>
      <c r="H14" s="22">
        <v>55.1</v>
      </c>
      <c r="I14" s="22">
        <v>61.1</v>
      </c>
      <c r="J14" s="22">
        <v>60.8</v>
      </c>
      <c r="K14" s="22" t="s">
        <v>141</v>
      </c>
      <c r="L14" s="22" t="s">
        <v>141</v>
      </c>
    </row>
  </sheetData>
  <mergeCells count="2">
    <mergeCell ref="C3:L3"/>
    <mergeCell ref="B3:B4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4C08632E7C7B4883B90A4E4915FB5D" ma:contentTypeVersion="13" ma:contentTypeDescription="Create a new document." ma:contentTypeScope="" ma:versionID="72db7fac31a4b10896f8645da6136c41">
  <xsd:schema xmlns:xsd="http://www.w3.org/2001/XMLSchema" xmlns:xs="http://www.w3.org/2001/XMLSchema" xmlns:p="http://schemas.microsoft.com/office/2006/metadata/properties" xmlns:ns3="3dc42fac-3c09-45ee-8cca-62d55d1b6912" xmlns:ns4="4be7a6c5-6007-4da9-abcf-aae33738705c" targetNamespace="http://schemas.microsoft.com/office/2006/metadata/properties" ma:root="true" ma:fieldsID="20aa627191aee930649e7b64c9f7fbc0" ns3:_="" ns4:_="">
    <xsd:import namespace="3dc42fac-3c09-45ee-8cca-62d55d1b6912"/>
    <xsd:import namespace="4be7a6c5-6007-4da9-abcf-aae3373870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c42fac-3c09-45ee-8cca-62d55d1b6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7a6c5-6007-4da9-abcf-aae3373870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22BCE6-4775-4422-9597-57D3767AE6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c42fac-3c09-45ee-8cca-62d55d1b6912"/>
    <ds:schemaRef ds:uri="4be7a6c5-6007-4da9-abcf-aae3373870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C9E77F-EE19-4A0F-84FB-EBD29C3DF0C5}">
  <ds:schemaRefs>
    <ds:schemaRef ds:uri="4be7a6c5-6007-4da9-abcf-aae33738705c"/>
    <ds:schemaRef ds:uri="http://purl.org/dc/elements/1.1/"/>
    <ds:schemaRef ds:uri="http://schemas.microsoft.com/office/2006/documentManagement/types"/>
    <ds:schemaRef ds:uri="3dc42fac-3c09-45ee-8cca-62d55d1b6912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821B052-85B5-400A-8659-96976C739D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Tosari spatial weather</vt:lpstr>
      <vt:lpstr>Tosari temporal weather</vt:lpstr>
      <vt:lpstr>Billa Billa temporal weather</vt:lpstr>
      <vt:lpstr>Billa Billa spatial</vt:lpstr>
      <vt:lpstr>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Ihsan Khaliq</dc:creator>
  <cp:keywords/>
  <dc:description/>
  <cp:lastModifiedBy>Ihsan Khaliq</cp:lastModifiedBy>
  <cp:revision/>
  <dcterms:created xsi:type="dcterms:W3CDTF">2020-12-16T22:59:24Z</dcterms:created>
  <dcterms:modified xsi:type="dcterms:W3CDTF">2021-01-13T06:35:30Z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0x010100104C08632E7C7B4883B90A4E4915FB5D</vt:lpwstr>
  </property>
</Properties>
</file>