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MY PC\Downloads\"/>
    </mc:Choice>
  </mc:AlternateContent>
  <xr:revisionPtr revIDLastSave="0" documentId="13_ncr:1_{F33C5E35-023B-4DAB-BC35-F5D43875B8D9}" xr6:coauthVersionLast="47" xr6:coauthVersionMax="47" xr10:uidLastSave="{00000000-0000-0000-0000-000000000000}"/>
  <bookViews>
    <workbookView xWindow="-108" yWindow="-108" windowWidth="23256" windowHeight="12576" firstSheet="5" activeTab="7" xr2:uid="{E47055C3-8FDD-4B81-9044-70491E7D343A}"/>
  </bookViews>
  <sheets>
    <sheet name="Chart1" sheetId="6" r:id="rId1"/>
    <sheet name="DASHBOARD" sheetId="7" r:id="rId2"/>
    <sheet name="Chart2" sheetId="8" r:id="rId3"/>
    <sheet name="Chart3" sheetId="9" r:id="rId4"/>
    <sheet name="Chart4" sheetId="10" r:id="rId5"/>
    <sheet name="Analysis" sheetId="14" r:id="rId6"/>
    <sheet name="Dashboard!" sheetId="15" r:id="rId7"/>
    <sheet name="amazon" sheetId="2" r:id="rId8"/>
  </sheets>
  <definedNames>
    <definedName name="_xlcn.WorksheetConnection_DSAPROJECTAMAZONCASESTUDY.xlsxamazon1" hidden="1">amazon[]</definedName>
    <definedName name="ExternalData_1" localSheetId="7" hidden="1">amazon!$A$1:$W$582</definedName>
  </definedNames>
  <calcPr calcId="191029"/>
  <pivotCaches>
    <pivotCache cacheId="4" r:id="rId9"/>
    <pivotCache cacheId="15" r:id="rId10"/>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mazon" name="amazon" connection="WorksheetConnection_DSA PROJECT AMAZON CASE STUDY.xlsx!amaz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I4" i="14" l="1"/>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BX223"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60B938-B53F-4461-A1D9-D905D37147EA}" keepAlive="1" name="Query - amazon" description="Connection to the 'amazon' query in the workbook." type="5" refreshedVersion="8" background="1" saveData="1">
    <dbPr connection="Provider=Microsoft.Mashup.OleDb.1;Data Source=$Workbook$;Location=amazon;Extended Properties=&quot;&quot;" command="SELECT * FROM [amazon]"/>
  </connection>
  <connection id="2" xr16:uid="{FB38BA2A-751A-4C51-8396-391B0286138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55838230-3B1C-4F41-B932-71048C9F0D0B}" name="WorksheetConnection_DSA PROJECT AMAZON CASE STUDY.xlsx!amazon" type="102" refreshedVersion="8" minRefreshableVersion="5">
    <extLst>
      <ext xmlns:x15="http://schemas.microsoft.com/office/spreadsheetml/2010/11/main" uri="{DE250136-89BD-433C-8126-D09CA5730AF9}">
        <x15:connection id="amazon" autoDelete="1">
          <x15:rangePr sourceName="_xlcn.WorksheetConnection_DSAPROJECTAMAZONCASESTUDY.xlsxamazon1"/>
        </x15:connection>
      </ext>
    </extLst>
  </connection>
</connections>
</file>

<file path=xl/sharedStrings.xml><?xml version="1.0" encoding="utf-8"?>
<sst xmlns="http://schemas.openxmlformats.org/spreadsheetml/2006/main" count="8624" uniqueCount="1721">
  <si>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</si>
  <si>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</si>
  <si>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</si>
  <si>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</si>
  <si>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</si>
  <si>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</si>
  <si>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</si>
  <si>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</si>
  <si>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</si>
  <si>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</si>
  <si>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</si>
  <si>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</si>
  <si>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</si>
  <si>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</si>
  <si>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</si>
  <si>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</si>
  <si>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</si>
  <si>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</si>
  <si>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</si>
  <si>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</si>
  <si>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</si>
  <si>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</si>
  <si>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</si>
  <si>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</si>
  <si>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</si>
  <si>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</si>
  <si>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B008IFXQFU</t>
  </si>
  <si>
    <t>TP-Link USB WiFi Adapter for PC(TL-WN725N), N150 Wireless Network Adapter for Desktop - Nano Size WiFi Dongle Compatible with Windows 11/10/7/8/8.1/XP/ Mac OS 10.9-10.15 Linux Kernel 2.6.18-4.4.3</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</si>
  <si>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</si>
  <si>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</si>
  <si>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</si>
  <si>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</si>
  <si>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</si>
  <si>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</si>
  <si>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</si>
  <si>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</si>
  <si>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B07KSMBL2H</t>
  </si>
  <si>
    <t>AmazonBasics Flexible Premium HDMI Cable (Black, 4K@60Hz, 18Gbps), 3-Foot</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</si>
  <si>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</si>
  <si>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</si>
  <si>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</si>
  <si>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</si>
  <si>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</si>
  <si>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</si>
  <si>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</si>
  <si>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</si>
  <si>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B0B6F7LX4C</t>
  </si>
  <si>
    <t>MI 80 cm (32 inches) 5A Series HD Ready Smart Android LED TV L32M7-5AIN (Black)</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</si>
  <si>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</si>
  <si>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</si>
  <si>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</si>
  <si>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</si>
  <si>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</si>
  <si>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</si>
  <si>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</si>
  <si>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</si>
  <si>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B07MKFNHKG</t>
  </si>
  <si>
    <t>VW 80 cm (32 inches) Frameless Series HD Ready LED TV VW32A (Black)</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</si>
  <si>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</si>
  <si>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</si>
  <si>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</si>
  <si>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</si>
  <si>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</si>
  <si>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</si>
  <si>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</si>
  <si>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</si>
  <si>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B07966M8XH</t>
  </si>
  <si>
    <t>Model-P4 6 Way Swivel Tilt Wall Mount 32-55-inch Full Motion Cantilever for LED,LCD and Plasma TV's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</si>
  <si>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</si>
  <si>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</si>
  <si>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</si>
  <si>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</si>
  <si>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</si>
  <si>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</si>
  <si>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</si>
  <si>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</si>
  <si>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B01D5H8LDM</t>
  </si>
  <si>
    <t>AmazonBasics 3.5mm to 2-Male RCA Adapter Cable For Tablet, Smartphone (Black, 15 feet)</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</si>
  <si>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</si>
  <si>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</si>
  <si>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</si>
  <si>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</si>
  <si>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</si>
  <si>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</si>
  <si>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</si>
  <si>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</si>
  <si>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B08L4SBJRY</t>
  </si>
  <si>
    <t>Saifsmart Outlet Wall Mount Hanger Holder for Dot 3rd Gen, Compact Bracket Case Plug and Built-in Cable Management for Kitchen Bathroom, Bedroom (Black)</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</si>
  <si>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</si>
  <si>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</si>
  <si>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</si>
  <si>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</si>
  <si>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</si>
  <si>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</si>
  <si>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</si>
  <si>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</si>
  <si>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B005LJQMCK</t>
  </si>
  <si>
    <t>BlueRigger Digital Optical Audio Toslink Cable (3.3 Feet / 1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</si>
  <si>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</si>
  <si>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</si>
  <si>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</si>
  <si>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</si>
  <si>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</si>
  <si>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</si>
  <si>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</si>
  <si>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</si>
  <si>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B088Z1YWBC</t>
  </si>
  <si>
    <t>EGate i9 Pro-Max 1080p Native Full HD Projector 4k Support | 3600 L (330 ANSI ) | 150" (381 cm) Large Screen | VGA, AV, HDMI, SD Card, USB, Audio Out | (E03i31 / E04i32) Black</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</si>
  <si>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</si>
  <si>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</si>
  <si>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</si>
  <si>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</si>
  <si>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</si>
  <si>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</si>
  <si>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</si>
  <si>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</si>
  <si>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B06XR9PR5X</t>
  </si>
  <si>
    <t>Amazon Basics HDMI Coupler,Black</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</si>
  <si>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</si>
  <si>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</si>
  <si>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</si>
  <si>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</si>
  <si>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</si>
  <si>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</si>
  <si>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</si>
  <si>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</si>
  <si>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B07YZG8PPY</t>
  </si>
  <si>
    <t>TATA SKY HD Connection with 1 month basic package and free installation</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</si>
  <si>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</si>
  <si>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</si>
  <si>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</si>
  <si>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</si>
  <si>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</si>
  <si>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</si>
  <si>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</si>
  <si>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</si>
  <si>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B09LQQYNZQ</t>
  </si>
  <si>
    <t>Realme Smart TV Stick 4K</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</si>
  <si>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</si>
  <si>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</si>
  <si>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</si>
  <si>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</si>
  <si>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</si>
  <si>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</si>
  <si>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</si>
  <si>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</si>
  <si>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B0978V2CP6</t>
  </si>
  <si>
    <t>Cubetek 3 in 1 LCD Display V5.0 Bluetooth Transmitter Receiver, Bypass Audio Adapter with Aux, Optical, Dual Link Support for TV, Home Stereo, PC, Headphones, Speakers, Model: CB-BT27</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</si>
  <si>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</si>
  <si>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</si>
  <si>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</si>
  <si>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</si>
  <si>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</si>
  <si>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</si>
  <si>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</si>
  <si>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</si>
  <si>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</si>
  <si>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</si>
  <si>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</si>
  <si>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</si>
  <si>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</si>
  <si>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</si>
  <si>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</si>
  <si>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</si>
  <si>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</si>
  <si>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</si>
  <si>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B097JVLW3L</t>
  </si>
  <si>
    <t>Irusu Play VR Plus Virtual Reality Headset with Headphones for Gaming (Black)</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</si>
  <si>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</si>
  <si>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</si>
  <si>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</si>
  <si>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</si>
  <si>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</si>
  <si>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</si>
  <si>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</si>
  <si>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</si>
  <si>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B0BF57RN3K</t>
  </si>
  <si>
    <t>Fire-Boltt Ninja Call Pro Plus 1.83" Smart Watch with Bluetooth Calling, AI Voice Assistance, 100 Sports Modes IP67 Rating, 240*280 Pixel High Resolution</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</si>
  <si>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</si>
  <si>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</si>
  <si>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</si>
  <si>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</si>
  <si>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</si>
  <si>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</si>
  <si>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</si>
  <si>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</si>
  <si>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B08HV83HL3</t>
  </si>
  <si>
    <t>MI Power Bank 3i 20000mAh Lithium Polymer 18W Fast Power Delivery Charging | Input- Type C | Micro USB| Triple Output | Sandstone Black</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</si>
  <si>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</si>
  <si>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</si>
  <si>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</si>
  <si>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</si>
  <si>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</si>
  <si>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</si>
  <si>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</si>
  <si>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</si>
  <si>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</si>
  <si>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</si>
  <si>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</si>
  <si>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</si>
  <si>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</si>
  <si>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</si>
  <si>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</si>
  <si>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</si>
  <si>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</si>
  <si>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</si>
  <si>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B0BDRVFDKP</t>
  </si>
  <si>
    <t>SanDisk Ultra¬Æ microSDXC‚Ñ¢ UHS-I Card, 64GB, 140MB/s R, 10 Y Warranty, for Smartphones</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</si>
  <si>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</si>
  <si>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</si>
  <si>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</si>
  <si>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</si>
  <si>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</si>
  <si>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</si>
  <si>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</si>
  <si>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</si>
  <si>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B09V2Q4QVQ</t>
  </si>
  <si>
    <t>Nokia 105 Single SIM, Keypad Mobile Phone with Wireless FM Radio | Charcoal</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</si>
  <si>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</si>
  <si>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</si>
  <si>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</si>
  <si>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</si>
  <si>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</si>
  <si>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</si>
  <si>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</si>
  <si>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</si>
  <si>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B01DEWVZ2C</t>
  </si>
  <si>
    <t>JBL C100SI Wired In Ear Headphones with Mic, JBL Pure Bass Sound, One Button Multi-function Remote, Angled Buds for Comfort fit (Black)</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</si>
  <si>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</si>
  <si>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</si>
  <si>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</si>
  <si>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</si>
  <si>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</si>
  <si>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</si>
  <si>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</si>
  <si>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</si>
  <si>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B08VFF6JQ8</t>
  </si>
  <si>
    <t>Samsung 25W USB Travel Adapter for Cellular Phones - White</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</si>
  <si>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</si>
  <si>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</si>
  <si>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</si>
  <si>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</si>
  <si>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</si>
  <si>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</si>
  <si>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</si>
  <si>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</si>
  <si>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B07PFJ5W31</t>
  </si>
  <si>
    <t>AGARO Blaze USB 3.0 to USB Type C OTG Adapter</t>
  </si>
  <si>
    <t>Multipurpose Functions|High Speed USB 3.0|Charge and Sync on the go|Power Sharing Function|Metal Body</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</si>
  <si>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</si>
  <si>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</si>
  <si>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</si>
  <si>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</si>
  <si>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</si>
  <si>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</si>
  <si>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</si>
  <si>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B08ZN4B121</t>
  </si>
  <si>
    <t>WeCool Bluetooth Extendable Selfie Sticks with Wireless Remote and Tripod Stand, 3-in-1 Multifunctional Selfie Stick with Tripod Stand Compatible with iPhone/OnePlus/Samsung/Oppo/Vivo and All Phones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</si>
  <si>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</si>
  <si>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</si>
  <si>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</si>
  <si>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</si>
  <si>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</si>
  <si>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</si>
  <si>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</si>
  <si>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</si>
  <si>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B07GXHC691</t>
  </si>
  <si>
    <t>STRIFF PS2_01 Multi Angle Mobile/Tablet Tabletop Stand. Phone Holder for iPhone, Android, Samsung, OnePlus, Xiaomi. Portable, Foldable Cell Phone Stand. Perfect for Bed, Office, Home &amp; Desktop (Black)</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</si>
  <si>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</si>
  <si>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</si>
  <si>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</si>
  <si>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</si>
  <si>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</si>
  <si>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</si>
  <si>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</si>
  <si>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</si>
  <si>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B08MTCKDYN</t>
  </si>
  <si>
    <t>Gizga Essentials Spiral Cable Protector Cord Saver for Mac Charger, iPhone Charger, Wire Protector, Lightweight Durable Flexible Wire Winder for Charging Cables, Data Cables, Earphones, Pack of 10</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</si>
  <si>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</si>
  <si>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</si>
  <si>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</si>
  <si>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</si>
  <si>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</si>
  <si>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</si>
  <si>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</si>
  <si>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</si>
  <si>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B095RTJH1M</t>
  </si>
  <si>
    <t>Spigen EZ Fit Tempered Glass Screen Protector Guard for iPhone 14/13/13 Pro - 2 Pack</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</si>
  <si>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</si>
  <si>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</si>
  <si>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</si>
  <si>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</si>
  <si>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</si>
  <si>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</si>
  <si>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</si>
  <si>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</si>
  <si>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B09KGV7WSV</t>
  </si>
  <si>
    <t>KINGONE Upgraded Stylus Pen, iPad Pencil, Ultra High Precision &amp; Sensitivity, Palm Rejection, Prevents False ON/Off Touch, Power Display, Tilt Sensitivity, Magnetic Adsorption for iPad 2018 and Later</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</si>
  <si>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</si>
  <si>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</si>
  <si>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</si>
  <si>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</si>
  <si>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</si>
  <si>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</si>
  <si>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</si>
  <si>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</si>
  <si>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B092JHPL72</t>
  </si>
  <si>
    <t>SWAPKART Flexible Mobile Tabletop Stand, Metal Built, Heavy Duty Foldable Lazy Bracket Clip Mount Multi Angle Clamp for All Smartphones (Pack of 1), Multi Color</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</si>
  <si>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</si>
  <si>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</si>
  <si>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</si>
  <si>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</si>
  <si>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</si>
  <si>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</si>
  <si>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</si>
  <si>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</si>
  <si>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B09J2MM5C6</t>
  </si>
  <si>
    <t>Amozo Ultra Hybrid Camera and Drop Protection Back Cover Case for iPhone 13 (TPU + Polycarbonate | Crystal Transparent)</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</si>
  <si>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</si>
  <si>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</si>
  <si>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</si>
  <si>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</si>
  <si>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</si>
  <si>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</si>
  <si>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</si>
  <si>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</si>
  <si>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B0B2DJ5RVQ</t>
  </si>
  <si>
    <t>WeCool B1 Mobile Holder for Bikes or Bike Mobile Holder for Maps and GPS Navigation, one Click Locking, Firm Gripping, Anti Shake and Stable Cradle Clamp with 360¬∞ Rotation Bicycle Phone Mount</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</si>
  <si>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</si>
  <si>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</si>
  <si>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</si>
  <si>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</si>
  <si>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</si>
  <si>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</si>
  <si>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</si>
  <si>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</si>
  <si>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B01FSYQ2A4</t>
  </si>
  <si>
    <t>boAt Rockerz 400 Bluetooth On Ear Headphones With Mic With Upto 8 Hours Playback &amp; Soft Padded Ear Cushions(Grey/Green)</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</si>
  <si>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</si>
  <si>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</si>
  <si>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</si>
  <si>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</si>
  <si>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</si>
  <si>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</si>
  <si>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</si>
  <si>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</si>
  <si>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B08BQ947H3</t>
  </si>
  <si>
    <t>LIRAMARK Webcam Cover Slide, Ultra Thin Laptop Camera Cover Slide Blocker for Computer MacBook Pro iMac PC Tablet (Pack of 3)</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</si>
  <si>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</si>
  <si>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</si>
  <si>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</si>
  <si>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</si>
  <si>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</si>
  <si>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</si>
  <si>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</si>
  <si>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</si>
  <si>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B08BCKN299</t>
  </si>
  <si>
    <t>Sounce Gold Plated 3.5 mm Headphone Splitter for Computer 2 Male to 1 Female 3.5mm Headphone Mic Audio Y Splitter Cable Smartphone Headset to PC Adapter ‚Äì (Black,20cm)</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</si>
  <si>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</si>
  <si>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</si>
  <si>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</si>
  <si>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</si>
  <si>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</si>
  <si>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</si>
  <si>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</si>
  <si>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</si>
  <si>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B07H1S7XW8</t>
  </si>
  <si>
    <t>STRIFF Wall Mount Phone Holder Wall Mount with Adhesive Strips, Charging Holder Compatible with iPhone, Smartphone and Mini Tablet (Pack of 1) (White)</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</si>
  <si>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</si>
  <si>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</si>
  <si>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</si>
  <si>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</si>
  <si>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</si>
  <si>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</si>
  <si>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</si>
  <si>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</si>
  <si>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B005FYNT3G</t>
  </si>
  <si>
    <t>SanDisk Cruzer Blade 32GB USB Flash Drive</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</si>
  <si>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</si>
  <si>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</si>
  <si>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</si>
  <si>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</si>
  <si>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</si>
  <si>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</si>
  <si>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</si>
  <si>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</si>
  <si>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B09CTRPSJR</t>
  </si>
  <si>
    <t>Storio Kids Toys LCD Writing Tablet 8.5Inch E-Note Pad Best Birthday Gift for Girls Boys, Multicolor (SC1667)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</si>
  <si>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</si>
  <si>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</si>
  <si>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</si>
  <si>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</si>
  <si>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</si>
  <si>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</si>
  <si>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</si>
  <si>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</si>
  <si>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B0B72BSW7K</t>
  </si>
  <si>
    <t>SKE Bed Study Table Portable Wood Multifunction Laptop-Table Lapdesk for Children Bed Foldabe Table Work with Tablet Slot &amp; Cup Holder Brown Black</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</si>
  <si>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</si>
  <si>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</si>
  <si>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</si>
  <si>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</si>
  <si>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</si>
  <si>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</si>
  <si>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</si>
  <si>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</si>
  <si>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B00ZYLMQH0</t>
  </si>
  <si>
    <t>Dell KB216 Wired Multimedia USB Keyboard with Super Quite Plunger Keys with Spill-Resistant ‚Äì Black</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</si>
  <si>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</si>
  <si>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</si>
  <si>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</si>
  <si>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</si>
  <si>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</si>
  <si>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</si>
  <si>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</si>
  <si>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</si>
  <si>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B076B8G5D8</t>
  </si>
  <si>
    <t>Boya ByM1 Auxiliary Omnidirectional Lavalier Condenser Microphone with 20ft Audio Cable (Black)</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</si>
  <si>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</si>
  <si>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</si>
  <si>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</si>
  <si>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</si>
  <si>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</si>
  <si>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</si>
  <si>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</si>
  <si>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</si>
  <si>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</si>
  <si>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</si>
  <si>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</si>
  <si>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</si>
  <si>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</si>
  <si>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</si>
  <si>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</si>
  <si>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</si>
  <si>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</si>
  <si>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</si>
  <si>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</si>
  <si>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</si>
  <si>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</si>
  <si>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</si>
  <si>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</si>
  <si>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</si>
  <si>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</si>
  <si>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</si>
  <si>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</si>
  <si>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</si>
  <si>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</si>
  <si>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</si>
  <si>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</si>
  <si>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</si>
  <si>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</si>
  <si>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</si>
  <si>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</si>
  <si>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</si>
  <si>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</si>
  <si>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</si>
  <si>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B08ZJDWTJ1</t>
  </si>
  <si>
    <t>Seagate Expansion 1TB External HDD - USB 3.0 for Windows and Mac with 3 yr Data Recovery Services, Portable Hard Drive (STKM1000400)</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</si>
  <si>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</si>
  <si>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</si>
  <si>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</si>
  <si>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</si>
  <si>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</si>
  <si>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</si>
  <si>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</si>
  <si>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</si>
  <si>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B07N42JB4S</t>
  </si>
  <si>
    <t>SYVO WT 3130 Aluminum Tripod (133CM), Universal Lightweight Tripod with Mobile Phone Holder Mount &amp; Carry Bag for All Smart Phones, Gopro, Cameras - Brown</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</si>
  <si>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</si>
  <si>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</si>
  <si>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</si>
  <si>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</si>
  <si>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</si>
  <si>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</si>
  <si>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</si>
  <si>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</si>
  <si>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B0846D5CBP</t>
  </si>
  <si>
    <t>Casio FX-991ES Plus-2nd Edition Scientific Calculator, Black</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</si>
  <si>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</si>
  <si>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</si>
  <si>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</si>
  <si>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</si>
  <si>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</si>
  <si>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</si>
  <si>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</si>
  <si>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</si>
  <si>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</si>
  <si>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</si>
  <si>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</si>
  <si>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</si>
  <si>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</si>
  <si>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</si>
  <si>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</si>
  <si>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</si>
  <si>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</si>
  <si>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</si>
  <si>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B08CYPB15D</t>
  </si>
  <si>
    <t>HP 805 Black Original Ink Cartridge</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</si>
  <si>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</si>
  <si>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</si>
  <si>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</si>
  <si>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</si>
  <si>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</si>
  <si>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</si>
  <si>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</si>
  <si>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</si>
  <si>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</si>
  <si>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</si>
  <si>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</si>
  <si>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</si>
  <si>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</si>
  <si>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</si>
  <si>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</si>
  <si>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</si>
  <si>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</si>
  <si>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</si>
  <si>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B00LXTFMRS</t>
  </si>
  <si>
    <t>PIDILITE Fevicryl Acrylic Colours Sunflower Kit (10 Colors x 15 ml) DIY Paint, Rich Pigment, Non-Craking Paint for Canvas, Wood, Leather, Earthenware, Metal, Diwali Gifts for Diwali</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</si>
  <si>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</si>
  <si>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</si>
  <si>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</si>
  <si>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</si>
  <si>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</si>
  <si>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</si>
  <si>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</si>
  <si>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</si>
  <si>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</si>
  <si>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</si>
  <si>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</si>
  <si>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</si>
  <si>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</si>
  <si>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</si>
  <si>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</si>
  <si>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</si>
  <si>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</si>
  <si>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</si>
  <si>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</si>
  <si>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</si>
  <si>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</si>
  <si>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</si>
  <si>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</si>
  <si>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</si>
  <si>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</si>
  <si>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</si>
  <si>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</si>
  <si>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</si>
  <si>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B08HLZ28QC</t>
  </si>
  <si>
    <t>Oakter Mini UPS for 12V WiFi Router Broadband Modem | Backup Upto 4 Hours | WiFi Router UPS Power Backup During Power Cuts | UPS for 12V Router Broadband Modem | Current Surge &amp; Deep Discharge Protection</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</si>
  <si>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</si>
  <si>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</si>
  <si>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</si>
  <si>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</si>
  <si>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</si>
  <si>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</si>
  <si>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</si>
  <si>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</si>
  <si>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</si>
  <si>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</si>
  <si>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</si>
  <si>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</si>
  <si>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</si>
  <si>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</si>
  <si>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</si>
  <si>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</si>
  <si>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</si>
  <si>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</si>
  <si>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B0B12K5BPM</t>
  </si>
  <si>
    <t>ZEBRONICS Zeb-Astra 20 Wireless BT v5.0 Portable Speaker with 10W RMS Output, TWS, 10H Backup Approx, Built in Rechargeable Battery FM Radio, AUX, mSD, USB, Call Function and Dual 52mm Drivers Multi</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</si>
  <si>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</si>
  <si>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</si>
  <si>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</si>
  <si>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</si>
  <si>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</si>
  <si>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</si>
  <si>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</si>
  <si>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</si>
  <si>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</si>
  <si>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</si>
  <si>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</si>
  <si>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</si>
  <si>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</si>
  <si>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</si>
  <si>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</si>
  <si>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</si>
  <si>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</si>
  <si>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</si>
  <si>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B00LZLQ624</t>
  </si>
  <si>
    <t>Classmate Soft Cover 6 Subject Spiral Binding Notebook, Single Line, 300 Pages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</si>
  <si>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</si>
  <si>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</si>
  <si>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</si>
  <si>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</si>
  <si>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</si>
  <si>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</si>
  <si>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</si>
  <si>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</si>
  <si>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B015ZXUDD0</t>
  </si>
  <si>
    <t>Duracell Rechargeable AA 1300mAh Batteries, 4Pcs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</si>
  <si>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</si>
  <si>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</si>
  <si>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</si>
  <si>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</si>
  <si>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</si>
  <si>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</si>
  <si>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</si>
  <si>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</si>
  <si>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B097C564GC</t>
  </si>
  <si>
    <t>rts [2 Pack] Mini USB C Type C Adapter Plug, Type C Female to USB A Male Charger Charging Cable Adapter Converter compatible for iPhone, Samsung S20 ultra/S21/S10/S8/S9/MacBook Pro iPad Silver</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</si>
  <si>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</si>
  <si>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</si>
  <si>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</si>
  <si>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</si>
  <si>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</si>
  <si>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</si>
  <si>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</si>
  <si>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</si>
  <si>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B074CWD7MS</t>
  </si>
  <si>
    <t>Digitek DTR 550 LW (67 Inch) Tripod For DSLR, Camera |Operating Height: 5.57 Feet | Maximum Load Capacity up to 4.5kg | Portable Lightweight Aluminum Tripod with 360 Degree Ball Head | Carry Bag Included (Black) (DTR 550LW)</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</si>
  <si>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</si>
  <si>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</si>
  <si>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</si>
  <si>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</si>
  <si>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</si>
  <si>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</si>
  <si>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</si>
  <si>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</si>
  <si>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B00UGZWM2I</t>
  </si>
  <si>
    <t>COI Note Pad/Memo Book with Sticky Notes &amp; Clip Holder with Pen for Gifting</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</si>
  <si>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</si>
  <si>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</si>
  <si>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</si>
  <si>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</si>
  <si>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</si>
  <si>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</si>
  <si>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</si>
  <si>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</si>
  <si>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B08L879JSN</t>
  </si>
  <si>
    <t>Acer EK220Q 21.5 Inch (54.61 cm) Full HD (1920x1080) VA Panel LCD Monitor with LED Back Light I 250 Nits I HDMI, VGA Ports I Eye Care Features Like Bluelight Shield, Flickerless &amp; Comfy View (Black)</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</si>
  <si>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</si>
  <si>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</si>
  <si>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</si>
  <si>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</si>
  <si>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</si>
  <si>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</si>
  <si>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</si>
  <si>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</si>
  <si>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</si>
  <si>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</si>
  <si>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</si>
  <si>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</si>
  <si>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</si>
  <si>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</si>
  <si>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</si>
  <si>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</si>
  <si>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</si>
  <si>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</si>
  <si>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B01IBRHE3E</t>
  </si>
  <si>
    <t>Gizga Essentials Professional 3-in-1 Cleaning Kit for Camera, Lens, Binocular, Laptop, TV, Monitor, Smartphone, Tablet (Includes: Cleaning Liquid 100ml, Plush Microfiber Cloth, Dust Removal Brush)</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</si>
  <si>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</si>
  <si>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</si>
  <si>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</si>
  <si>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</si>
  <si>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</si>
  <si>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</si>
  <si>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</si>
  <si>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</si>
  <si>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B0756CLQWL</t>
  </si>
  <si>
    <t>Redgear Pro Wireless Gamepad with 2.4GHz Wireless Technology, Integrated Dual Intensity Motor, Illuminated Keys for PC(Compatible with Windows 7/8/8.1/10 only)</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</si>
  <si>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</si>
  <si>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</si>
  <si>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</si>
  <si>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</si>
  <si>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</si>
  <si>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</si>
  <si>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</si>
  <si>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</si>
  <si>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B0752LL57V</t>
  </si>
  <si>
    <t>Casio MJ-12D 150 Steps Check and Correct Desktop Calculator</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</si>
  <si>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</si>
  <si>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</si>
  <si>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</si>
  <si>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</si>
  <si>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</si>
  <si>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</si>
  <si>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</si>
  <si>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</si>
  <si>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B097JQ1J5G</t>
  </si>
  <si>
    <t>Zebronics ZEB-90HB USB Hub, 4 Ports, Pocket Sized, Plug &amp; Play, for Laptop &amp; Computers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</si>
  <si>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</si>
  <si>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</si>
  <si>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</si>
  <si>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</si>
  <si>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</si>
  <si>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</si>
  <si>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</si>
  <si>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</si>
  <si>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B08SCCG9D4</t>
  </si>
  <si>
    <t>JBL Commercial CSLM20B Auxiliary Omnidirectional Lavalier Microphone with Battery for Content Creation, Voiceover/Dubbing, Recording (Black,Small)</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</si>
  <si>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</si>
  <si>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</si>
  <si>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</si>
  <si>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</si>
  <si>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</si>
  <si>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</si>
  <si>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</si>
  <si>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</si>
  <si>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B07W6VWZ8C</t>
  </si>
  <si>
    <t>Infinity (JBL Fuze Pint, Wireless Ultra Portable Mini Speaker with Mic, Deep Bass, Dual Equalizer, Bluetooth 5.0 with Voice Assistant Support for Mobiles (Black)</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</si>
  <si>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</si>
  <si>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</si>
  <si>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</si>
  <si>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</si>
  <si>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</si>
  <si>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</si>
  <si>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</si>
  <si>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</si>
  <si>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</si>
  <si>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</si>
  <si>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</si>
  <si>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</si>
  <si>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</si>
  <si>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</si>
  <si>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</si>
  <si>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</si>
  <si>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</si>
  <si>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</si>
  <si>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B00LM4X0KU</t>
  </si>
  <si>
    <t>Parker Quink Ink Bottle, Blue</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</si>
  <si>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</si>
  <si>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</si>
  <si>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</si>
  <si>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</si>
  <si>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</si>
  <si>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</si>
  <si>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</si>
  <si>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</si>
  <si>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B00LHZWD0C</t>
  </si>
  <si>
    <t>Luxor 5 Subject Single Ruled Notebook - A4, 70 GSM, 300 pages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</si>
  <si>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</si>
  <si>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</si>
  <si>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</si>
  <si>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</si>
  <si>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</si>
  <si>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</si>
  <si>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</si>
  <si>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</si>
  <si>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B00LM4W1N2</t>
  </si>
  <si>
    <t>Parker Classic Gold Gold Trim Ball Pen</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</si>
  <si>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</si>
  <si>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</si>
  <si>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</si>
  <si>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</si>
  <si>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</si>
  <si>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</si>
  <si>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</si>
  <si>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</si>
  <si>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B00GZLB57U</t>
  </si>
  <si>
    <t>Quantum RJ45 Ethernet Patch Cable/LAN Router Cable with Heavy Duty Gold Plated Connectors Supports Hi-Speed Gigabit Upto 1000Mbps, Waterproof and Durable,1-Year Warranty-32.8 Feet (10 Meters)(White)</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</si>
  <si>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</si>
  <si>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</si>
  <si>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</si>
  <si>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</si>
  <si>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</si>
  <si>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</si>
  <si>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</si>
  <si>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</si>
  <si>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B08C4Z69LN</t>
  </si>
  <si>
    <t>Crucial RAM 8GB DDR4 3200MHz CL22 (or 2933MHz or 2666MHz) Laptop Memory CT8G4SFRA32A</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</si>
  <si>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</si>
  <si>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</si>
  <si>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</si>
  <si>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</si>
  <si>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</si>
  <si>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</si>
  <si>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</si>
  <si>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</si>
  <si>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</si>
  <si>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</si>
  <si>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</si>
  <si>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</si>
  <si>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</si>
  <si>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</si>
  <si>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</si>
  <si>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</si>
  <si>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</si>
  <si>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</si>
  <si>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B07WKBD37W</t>
  </si>
  <si>
    <t>ESnipe Mart Worldwide Travel Adapter with Build in Dual USB Charger Ports with 125V 6A, 250V Protected Electrical Plug for Laptops, Cameras (White)</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</si>
  <si>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</si>
  <si>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</si>
  <si>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</si>
  <si>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</si>
  <si>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</si>
  <si>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</si>
  <si>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</si>
  <si>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</si>
  <si>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B07G3YNLJB</t>
  </si>
  <si>
    <t>Crucial BX500 240GB 3D NAND SATA 6.35 cm (2.5-inch) SSD (CT240BX500SSD1)</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</si>
  <si>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</si>
  <si>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</si>
  <si>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</si>
  <si>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</si>
  <si>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</si>
  <si>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</si>
  <si>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</si>
  <si>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</si>
  <si>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B08K9PX15C</t>
  </si>
  <si>
    <t>Zebronics Zeb Wonderbar 10 USB Powered 2.0 Computer Speaker with RGB Lights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</si>
  <si>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</si>
  <si>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</si>
  <si>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</si>
  <si>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</si>
  <si>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</si>
  <si>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</si>
  <si>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</si>
  <si>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</si>
  <si>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B08D9NDZ1Y</t>
  </si>
  <si>
    <t>HP Deskjet 2331 Colour Printer, Scanner and Copier for Home/Small Office, Compact Size, Reliable, Easy Set-Up Through Smart App On Your Pc Connected Through USB, Ideal for Home.</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</si>
  <si>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</si>
  <si>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</si>
  <si>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</si>
  <si>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</si>
  <si>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</si>
  <si>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</si>
  <si>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</si>
  <si>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</si>
  <si>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B07JB2Y4SR</t>
  </si>
  <si>
    <t>Classmate Octane Colour Burst-Multicolour Gel Pens (Pack of 10) | Gold &amp; Silver Glitter Sparkle Pens|10 colour ink shades for art lovers and kids|Fun at home essentials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</si>
  <si>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</si>
  <si>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</si>
  <si>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</si>
  <si>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</si>
  <si>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</si>
  <si>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</si>
  <si>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</si>
  <si>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</si>
  <si>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B009LJ2BXA</t>
  </si>
  <si>
    <t>Hp Wired On Ear Headphones With Mic With 3.5 Mm Drivers, In-Built Noise Cancelling, Foldable And Adjustable For Laptop/Pc/Office/Home/ 1 Year Warranty (B4B09Pa)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</si>
  <si>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</si>
  <si>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</si>
  <si>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</si>
  <si>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</si>
  <si>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</si>
  <si>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</si>
  <si>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</si>
  <si>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</si>
  <si>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</si>
  <si>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</si>
  <si>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</si>
  <si>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</si>
  <si>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</si>
  <si>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</si>
  <si>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</si>
  <si>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</si>
  <si>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</si>
  <si>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</si>
  <si>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B08CRRQK6Z</t>
  </si>
  <si>
    <t>Zebronics Zeb-JUKEBAR 3900, 80W Multimedia soundbar with subwoofer Supporting Bluetooth, HDMI(ARC), Coaxial Input, AUX, USB &amp; Remote Control (Black)</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</si>
  <si>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</si>
  <si>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</si>
  <si>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</si>
  <si>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</si>
  <si>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</si>
  <si>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</si>
  <si>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</si>
  <si>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</si>
  <si>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B01EJ5MM5M</t>
  </si>
  <si>
    <t>Canon PIXMA MG2577s All-in-One Inkjet Colour Printer with 1 Additional Colour Cartridge</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</si>
  <si>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</si>
  <si>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</si>
  <si>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</si>
  <si>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</si>
  <si>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</si>
  <si>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</si>
  <si>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</si>
  <si>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</si>
  <si>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B00DJ5N9VK</t>
  </si>
  <si>
    <t>Faber-Castell Connector Pen Set - Pack of 25 (Assorted)</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</si>
  <si>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</si>
  <si>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</si>
  <si>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</si>
  <si>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</si>
  <si>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</si>
  <si>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</si>
  <si>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</si>
  <si>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</si>
  <si>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B08GTYFC37</t>
  </si>
  <si>
    <t>SanDisk 1TB Extreme Portable SSD 1050MB/s R, 1000MB/s W,Upto 2 Meter Drop Protection with IP55 Water/dust Resistance, HW Encryption, PC,MAC &amp; TypeC Smartphone Compatible, 5Y Warranty, External SSD</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</si>
  <si>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</si>
  <si>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</si>
  <si>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</si>
  <si>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</si>
  <si>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</si>
  <si>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</si>
  <si>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</si>
  <si>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</si>
  <si>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B088GXTJM3</t>
  </si>
  <si>
    <t>DIGITEK¬Æ (DLS-9FT) Lightweight &amp; Portable Aluminum Alloy Light Stand for Ring Light, Reflector, Flash Units, Diffuser, Portrait, Softbox, Studio Lighting &amp; More Ideal for Outdoor &amp; Indoor Shoots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</si>
  <si>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</si>
  <si>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</si>
  <si>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</si>
  <si>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</si>
  <si>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</si>
  <si>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</si>
  <si>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</si>
  <si>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</si>
  <si>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B00K32PEW4</t>
  </si>
  <si>
    <t>Casio MJ-120D 150 Steps Check and Correct Desktop Calculator with Tax Keys, Black</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</si>
  <si>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</si>
  <si>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</si>
  <si>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</si>
  <si>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</si>
  <si>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</si>
  <si>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</si>
  <si>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</si>
  <si>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</si>
  <si>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B0083T231O</t>
  </si>
  <si>
    <t>Belkin Essential Series 4-Socket Surge Protector Universal Socket with 5ft Heavy Duty Cable (Grey)</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</si>
  <si>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</si>
  <si>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</si>
  <si>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</si>
  <si>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</si>
  <si>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</si>
  <si>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</si>
  <si>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</si>
  <si>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</si>
  <si>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B09XXZXQC1</t>
  </si>
  <si>
    <t>Xiaomi Pad 5| Qualcomm Snapdragon 860| 120Hz Refresh Rate| 6GB, 128GB| 2.5K+ Display (10.95-inch/27.81cm)|1 Billion Colours| Dolby Vision Atmos| Quad Speakers| Wi-Fi| Gray</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</si>
  <si>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</si>
  <si>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</si>
  <si>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</si>
  <si>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</si>
  <si>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</si>
  <si>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</si>
  <si>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</si>
  <si>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</si>
  <si>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B07R99NBVB</t>
  </si>
  <si>
    <t>Gizga Essentials Cable Organiser, Cord Management System for PC, TV, Home Theater, Speaker &amp; Cables, Reusable Cable Organizer for Desk, WFH Accessories, Organizer Tape Roll, Reusable Cable Ties Strap</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</si>
  <si>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</si>
  <si>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</si>
  <si>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</si>
  <si>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</si>
  <si>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</si>
  <si>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</si>
  <si>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</si>
  <si>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</si>
  <si>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</si>
  <si>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</si>
  <si>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</si>
  <si>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</si>
  <si>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</si>
  <si>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</si>
  <si>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</si>
  <si>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</si>
  <si>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</si>
  <si>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</si>
  <si>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B07KNM95JK</t>
  </si>
  <si>
    <t>Foxin FTC 12A / Q2612A Black Laser Toner Cartridge Compatible with Laserjet 1020,M1005,1018,1010,1012,1015,1020 Plus,1022,3015,3020,3030,3050, 3050Z, 3052,3055 (Black)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</si>
  <si>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</si>
  <si>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</si>
  <si>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</si>
  <si>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</si>
  <si>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</si>
  <si>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</si>
  <si>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</si>
  <si>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</si>
  <si>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B0B2RBP83P</t>
  </si>
  <si>
    <t>Lenovo IdeaPad 3 11th Gen Intel Core i3 15.6" FHD Thin &amp; Light Laptop(8GB/512GB SSD/Windows 11/Office 2021/2Yr Warranty/3months Xbox Game Pass/Platinum Grey/1.7Kg), 81X800LGIN</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</si>
  <si>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</si>
  <si>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</si>
  <si>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</si>
  <si>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</si>
  <si>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</si>
  <si>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</si>
  <si>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</si>
  <si>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</si>
  <si>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B07NCKMXVZ</t>
  </si>
  <si>
    <t>StyleHouse Lint Remover for Woolen Clothes, Electric Lint Remover, Best Lint Shaver for Clothes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</si>
  <si>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</si>
  <si>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</si>
  <si>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</si>
  <si>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</si>
  <si>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</si>
  <si>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</si>
  <si>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</si>
  <si>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</si>
  <si>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B01C8P29N0</t>
  </si>
  <si>
    <t>Bajaj DX-6 1000W Dry Iron with Advance Soleplate and Anti-bacterial German Coating Technology, White</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</si>
  <si>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</si>
  <si>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</si>
  <si>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</si>
  <si>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</si>
  <si>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</si>
  <si>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</si>
  <si>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</si>
  <si>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</si>
  <si>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</si>
  <si>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</si>
  <si>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</si>
  <si>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</si>
  <si>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</si>
  <si>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</si>
  <si>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</si>
  <si>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</si>
  <si>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</si>
  <si>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</si>
  <si>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</si>
  <si>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</si>
  <si>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</si>
  <si>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</si>
  <si>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</si>
  <si>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</si>
  <si>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</si>
  <si>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</si>
  <si>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</si>
  <si>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</si>
  <si>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</si>
  <si>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</si>
  <si>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</si>
  <si>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</si>
  <si>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</si>
  <si>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</si>
  <si>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</si>
  <si>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</si>
  <si>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</si>
  <si>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</si>
  <si>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B097R45BH8</t>
  </si>
  <si>
    <t>Bajaj New Shakti Neo 15L Vertical Storage Water Heater (Geyser 15 litres) 4 Star BEE Rated Heater For Water Heating with Titanium Armour, Swirl Flow Technology, Glasslined Tank (White), 1 Yr Warranty</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</si>
  <si>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</si>
  <si>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</si>
  <si>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</si>
  <si>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</si>
  <si>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</si>
  <si>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</si>
  <si>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</si>
  <si>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</si>
  <si>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B0B8XNPQPN</t>
  </si>
  <si>
    <t>Pigeon Healthifry Digital Air Fryer, 360¬∞ High Speed Air Circulation Technology 1200 W with Non-Stick 4.2 L Basket - Green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</si>
  <si>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</si>
  <si>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</si>
  <si>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</si>
  <si>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</si>
  <si>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</si>
  <si>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</si>
  <si>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</si>
  <si>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</si>
  <si>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</si>
  <si>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</si>
  <si>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</si>
  <si>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</si>
  <si>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</si>
  <si>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</si>
  <si>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</si>
  <si>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</si>
  <si>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</si>
  <si>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</si>
  <si>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</si>
  <si>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</si>
  <si>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</si>
  <si>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</si>
  <si>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</si>
  <si>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</si>
  <si>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</si>
  <si>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</si>
  <si>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</si>
  <si>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</si>
  <si>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B09J2SCVQT</t>
  </si>
  <si>
    <t>NutriPro Juicer Mixer Grinder - Smoothie Maker - 500 Watts (3 Jars 2 Blades)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</si>
  <si>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</si>
  <si>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</si>
  <si>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</si>
  <si>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</si>
  <si>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</si>
  <si>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</si>
  <si>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</si>
  <si>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</si>
  <si>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B07SRM58TP</t>
  </si>
  <si>
    <t>AGARO Regal 800 Watts Handheld Vacuum Cleaner, Lightweight &amp; Durable Body, Small/Mini Size ( Black)</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</si>
  <si>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</si>
  <si>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</si>
  <si>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</si>
  <si>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</si>
  <si>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</si>
  <si>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</si>
  <si>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</si>
  <si>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</si>
  <si>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B07GMFY9QM</t>
  </si>
  <si>
    <t>SOFLIN Egg Boiler Electric Automatic Off 7 Egg Poacher for Steaming, Cooking, Boiling and Frying (400 Watts, Blue)</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</si>
  <si>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</si>
  <si>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</si>
  <si>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</si>
  <si>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</si>
  <si>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</si>
  <si>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</si>
  <si>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</si>
  <si>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</si>
  <si>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B01M5B0TPW</t>
  </si>
  <si>
    <t>Borosil Chef Delite BCH20DBB21 300-Watt Chopper (Black)</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</si>
  <si>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</si>
  <si>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</si>
  <si>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</si>
  <si>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</si>
  <si>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</si>
  <si>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</si>
  <si>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</si>
  <si>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</si>
  <si>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B01M0505SJ</t>
  </si>
  <si>
    <t>Orient Electric Apex-FX 1200mm Ultra High Speed 400 RPM Ceiling Fan (Brown)</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</si>
  <si>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</si>
  <si>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</si>
  <si>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</si>
  <si>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</si>
  <si>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</si>
  <si>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</si>
  <si>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</si>
  <si>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</si>
  <si>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B00V9NHDI4</t>
  </si>
  <si>
    <t>Eureka Forbes Trendy Zip 1000 Watts powerful suction vacuum cleaner with resuable dust bag &amp; 5 accessories,1 year warrantycompact,light weight &amp; easy to use (Black)</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</si>
  <si>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</si>
  <si>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</si>
  <si>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</si>
  <si>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</si>
  <si>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</si>
  <si>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</si>
  <si>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</si>
  <si>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</si>
  <si>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B09VKWGZD7</t>
  </si>
  <si>
    <t>AGARO Supreme High Pressure Washer, 1800 Watts, 120 Bars, 6.5L/Min Flow Rate, 8 Meters Outlet Hose, Portable, for Car,Bike and Home Cleaning Purpose, Black and Orange</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</si>
  <si>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</si>
  <si>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</si>
  <si>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</si>
  <si>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</si>
  <si>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</si>
  <si>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</si>
  <si>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</si>
  <si>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</si>
  <si>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</si>
  <si>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</si>
  <si>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</si>
  <si>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</si>
  <si>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</si>
  <si>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</si>
  <si>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</si>
  <si>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</si>
  <si>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</si>
  <si>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</si>
  <si>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B071VNHMX2</t>
  </si>
  <si>
    <t>Philips Daily Collection HD2582/00 830-Watt 2-Slice Pop-up Toaster (White)</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</si>
  <si>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</si>
  <si>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</si>
  <si>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</si>
  <si>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</si>
  <si>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</si>
  <si>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</si>
  <si>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</si>
  <si>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</si>
  <si>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B00H0B29DI</t>
  </si>
  <si>
    <t>USHA Heat Convector 812 T 2000-Watt with Instant Heating Feature (Black)</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</si>
  <si>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</si>
  <si>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</si>
  <si>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</si>
  <si>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</si>
  <si>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</si>
  <si>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</si>
  <si>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</si>
  <si>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</si>
  <si>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B0B4KPCBSH</t>
  </si>
  <si>
    <t>IKEA Frother for Milk</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</si>
  <si>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</si>
  <si>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</si>
  <si>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</si>
  <si>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</si>
  <si>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</si>
  <si>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</si>
  <si>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</si>
  <si>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</si>
  <si>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B00PVT30YI</t>
  </si>
  <si>
    <t>Kitchen Mart Stainless Steel South Indian Filter Coffee Drip Maker, Madras Kappi, Drip Decotion Maker160ml (2 Cup)</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</si>
  <si>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</si>
  <si>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</si>
  <si>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</si>
  <si>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</si>
  <si>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</si>
  <si>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</si>
  <si>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</si>
  <si>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</si>
  <si>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B00E9G8KOY</t>
  </si>
  <si>
    <t>HUL Pureit Germkill kit for Classic 23 L water purifier - 1500 L Capacity</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</si>
  <si>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</si>
  <si>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</si>
  <si>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</si>
  <si>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</si>
  <si>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</si>
  <si>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</si>
  <si>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</si>
  <si>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</si>
  <si>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</si>
  <si>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</si>
  <si>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</si>
  <si>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</si>
  <si>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</si>
  <si>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</si>
  <si>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</si>
  <si>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</si>
  <si>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</si>
  <si>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</si>
  <si>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B0912WJ87V</t>
  </si>
  <si>
    <t>Reffair AX30 [MAX] Portable Air Purifier for Car, Home &amp; Office | Smart Ionizer Function | H13 Grade True HEPA Filter [Internationally Tested] Aromabuds Fragrance Option - Black</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</si>
  <si>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</si>
  <si>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</si>
  <si>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</si>
  <si>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</si>
  <si>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</si>
  <si>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</si>
  <si>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</si>
  <si>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</si>
  <si>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B0811VCGL5</t>
  </si>
  <si>
    <t>Mi Air Purifier 3 with True HEPA Filter, removes air pollutants, smoke, odor, bacteria &amp; viruses with 99.97% efficiency, coverage area up to 484 sq. ft., Wi-Fi &amp; Voice control - Alexa/GA (white)</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</si>
  <si>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</si>
  <si>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</si>
  <si>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</si>
  <si>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</si>
  <si>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</si>
  <si>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</si>
  <si>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</si>
  <si>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</si>
  <si>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</si>
  <si>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</si>
  <si>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</si>
  <si>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</si>
  <si>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</si>
  <si>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</si>
  <si>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</si>
  <si>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</si>
  <si>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</si>
  <si>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</si>
  <si>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B083RC4WFJ</t>
  </si>
  <si>
    <t>PrettyKrafts Laundry Bag / Basket for Dirty Clothes, Folding Round Laundry Bag,Set of 2, Black Wave</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</si>
  <si>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</si>
  <si>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</si>
  <si>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</si>
  <si>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</si>
  <si>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</si>
  <si>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</si>
  <si>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</si>
  <si>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</si>
  <si>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B09R83SFYV</t>
  </si>
  <si>
    <t>Akiara¬Æ - Makes life easy Mini Sewing Machine with Table Set | Tailoring Machine | Hand Sewing Machine with extension table, foot pedal, adapter</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</si>
  <si>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</si>
  <si>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</si>
  <si>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</si>
  <si>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</si>
  <si>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</si>
  <si>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</si>
  <si>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</si>
  <si>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</si>
  <si>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B08243SKCK</t>
  </si>
  <si>
    <t>Vedini Transparent Empty Refillable Reusable Fine Mist Spray Bottle for Perfume, Travel with DIY Sticker Set ( 100ml, Pack of 4)</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</si>
  <si>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</si>
  <si>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</si>
  <si>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</si>
  <si>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</si>
  <si>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</si>
  <si>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</si>
  <si>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</si>
  <si>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</si>
  <si>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B08JV91JTK</t>
  </si>
  <si>
    <t>JM SELLER 180 W 2021 Edition Electric Beater High Speed Hand Mixer Egg Beater for Cake Making and Whipping Cream with 7 Speed Control (White) with Free Spatula and Oil Brush</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</si>
  <si>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</si>
  <si>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</si>
  <si>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</si>
  <si>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</si>
  <si>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</si>
  <si>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</si>
  <si>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</si>
  <si>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</si>
  <si>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B078HG2ZPS</t>
  </si>
  <si>
    <t>Butterfly Smart Wet Grinder, 2L (White) with Coconut Scrapper Attachment, Output - 150 W, Input 260 W</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</si>
  <si>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</si>
  <si>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</si>
  <si>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</si>
  <si>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</si>
  <si>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</si>
  <si>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</si>
  <si>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</si>
  <si>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</si>
  <si>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B08S6RKT4L</t>
  </si>
  <si>
    <t>Balzano High Speed Nutri Blender/Mixer/Smoothie Maker - 500 Watt - Silver, 2 Jar</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</si>
  <si>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</si>
  <si>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</si>
  <si>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</si>
  <si>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</si>
  <si>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</si>
  <si>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</si>
  <si>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</si>
  <si>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</si>
  <si>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B008P7IF02</t>
  </si>
  <si>
    <t>Morphy Richards New Europa 800-Watt Espresso and Cappuccino 4-Cup Coffee Maker (Black)</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</si>
  <si>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</si>
  <si>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</si>
  <si>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</si>
  <si>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</si>
  <si>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</si>
  <si>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</si>
  <si>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</si>
  <si>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</si>
  <si>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B08VJFYH6N</t>
  </si>
  <si>
    <t>BAJAJ PYGMY MINI 110 MM 10 W HIGH SPEED OPERATION, USB CHARGING, MULTI-CLIP FUNCTION PERSONAL FAN</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</si>
  <si>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</si>
  <si>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</si>
  <si>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</si>
  <si>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</si>
  <si>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</si>
  <si>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</si>
  <si>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</si>
  <si>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</si>
  <si>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B09X5HD5T1</t>
  </si>
  <si>
    <t>Ikea Little Loved Corner PRODUKT Milk-frother, Coffee/Tea Frother, Handheld Milk Wand Mixer Frother, Black</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</si>
  <si>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</si>
  <si>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</si>
  <si>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</si>
  <si>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</si>
  <si>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</si>
  <si>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</si>
  <si>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</si>
  <si>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</si>
  <si>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B01M69WCZ6</t>
  </si>
  <si>
    <t>Allin Exporters J66 Ultrasonic Humidifier Cool Mist Air Purifier for Dryness, Cold &amp; Cough Large Capacity for Room, Baby, Plants, Bedroom (2.4 L) (1 Year Warranty)</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</si>
  <si>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</si>
  <si>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</si>
  <si>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</si>
  <si>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</si>
  <si>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</si>
  <si>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</si>
  <si>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</si>
  <si>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</si>
  <si>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B012ELCYUG</t>
  </si>
  <si>
    <t>Preethi MGA-502 0.4-Litre Grind and Store Jar (White), stainless steel, Set of 1</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</si>
  <si>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</si>
  <si>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</si>
  <si>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</si>
  <si>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</si>
  <si>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</si>
  <si>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</si>
  <si>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</si>
  <si>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</si>
  <si>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B0B19VJXQZ</t>
  </si>
  <si>
    <t>ECOVACS DEEBOT N8 2-in-1 Robotic Vacuum Cleaner, 2022 New Launch, Most Powerful Suction, Covers 2000+ Sq. Ft in One Charge, Advanced dToF Technology with OZMO Mopping (DEEBOT N8) - White</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</si>
  <si>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</si>
  <si>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</si>
  <si>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</si>
  <si>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</si>
  <si>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</si>
  <si>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</si>
  <si>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</si>
  <si>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</si>
  <si>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B09G2VTHQM</t>
  </si>
  <si>
    <t>AGARO Classic Portable Yogurt Maker, 1.2L Capacity, Electric, Automatic, Grey and White, Medium (33603)</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</si>
  <si>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</si>
  <si>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</si>
  <si>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</si>
  <si>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</si>
  <si>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</si>
  <si>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</si>
  <si>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</si>
  <si>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</si>
  <si>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</si>
  <si>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</si>
  <si>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</si>
  <si>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</si>
  <si>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</si>
  <si>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</si>
  <si>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</si>
  <si>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</si>
  <si>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</si>
  <si>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</si>
  <si>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B09NS5TKPN</t>
  </si>
  <si>
    <t>LG 1.5 Ton 5 Star AI DUAL Inverter Split AC (Copper, Super Convertible 6-in-1 Cooling, HD Filter with Anti-Virus Protection, 2022 Model, PS-Q19YNZE, White)</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</si>
  <si>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</si>
  <si>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</si>
  <si>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</si>
  <si>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</si>
  <si>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</si>
  <si>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</si>
  <si>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</si>
  <si>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</si>
  <si>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B01MUAUOCX</t>
  </si>
  <si>
    <t>Sujata Chutney Steel Jar, 400 ml, (White), Stainless Steel</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</si>
  <si>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</si>
  <si>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</si>
  <si>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</si>
  <si>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</si>
  <si>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</si>
  <si>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</si>
  <si>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</si>
  <si>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</si>
  <si>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B088WCFPQF</t>
  </si>
  <si>
    <t>Cafe JEI French Press Coffee and Tea Maker 600ml with 4 Level Filtration System, Heat Resistant Borosilicate Glass (Black, 600ml)</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</si>
  <si>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</si>
  <si>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</si>
  <si>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</si>
  <si>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</si>
  <si>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</si>
  <si>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</si>
  <si>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</si>
  <si>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</si>
  <si>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B018SJJ0GE</t>
  </si>
  <si>
    <t>Libra Roti Maker Electric Automatic | chapati Maker Electric Automatic | roti Maker Machine with 900 Watts for Making Roti/Chapati/Parathas - Stainless Steel</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</si>
  <si>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</si>
  <si>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</si>
  <si>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</si>
  <si>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</si>
  <si>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</si>
  <si>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</si>
  <si>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</si>
  <si>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</si>
  <si>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B0977CGNJJ</t>
  </si>
  <si>
    <t>AGARO Royal Stand 1000W Mixer with 5L SS Bowl and 8 Speed Setting, Includes Whisking Cone, Mixing Beater &amp; Dough Hook, and Splash Guard, 2 Years Warranty, (Black), Medium (33554)</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</si>
  <si>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</si>
  <si>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</si>
  <si>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</si>
  <si>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</si>
  <si>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</si>
  <si>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</si>
  <si>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</si>
  <si>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</si>
  <si>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B07NPBG1B4</t>
  </si>
  <si>
    <t>AmazonBasics High Speed 55 Watt Oscillating Pedestal Fan, 400mm Sweep Length, White (Without Remote)</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</si>
  <si>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</si>
  <si>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</si>
  <si>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</si>
  <si>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</si>
  <si>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</si>
  <si>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</si>
  <si>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</si>
  <si>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</si>
  <si>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B07F6GXNPB</t>
  </si>
  <si>
    <t>Eureka Forbes Euroclean Paper Vacuum Cleaner Dust Bags for Excel, Ace, 300, Jet Models - Set of 10</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</si>
  <si>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</si>
  <si>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</si>
  <si>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</si>
  <si>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</si>
  <si>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</si>
  <si>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</si>
  <si>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</si>
  <si>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</si>
  <si>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Grand Total</t>
  </si>
  <si>
    <t>Review Count</t>
  </si>
  <si>
    <t>High Discount</t>
  </si>
  <si>
    <t>Revenue Potential</t>
  </si>
  <si>
    <t>Price Bucket Column</t>
  </si>
  <si>
    <t>Review Bucket</t>
  </si>
  <si>
    <t>Category.1</t>
  </si>
  <si>
    <t>Category.2</t>
  </si>
  <si>
    <t>Category.3</t>
  </si>
  <si>
    <t>Category.4</t>
  </si>
  <si>
    <t>Category.5</t>
  </si>
  <si>
    <t>Computers&amp;Accessories</t>
  </si>
  <si>
    <t>Accessories&amp;Peripherals</t>
  </si>
  <si>
    <t>Cables&amp;Accessories</t>
  </si>
  <si>
    <t>Cables</t>
  </si>
  <si>
    <t>USBCables</t>
  </si>
  <si>
    <t>NetworkingDevices</t>
  </si>
  <si>
    <t>NetworkAdapters</t>
  </si>
  <si>
    <t>WirelessUSBAdapters</t>
  </si>
  <si>
    <t>Electronics</t>
  </si>
  <si>
    <t>HomeTheater,TV&amp;Video</t>
  </si>
  <si>
    <t>Accessories</t>
  </si>
  <si>
    <t>HDMICables</t>
  </si>
  <si>
    <t>Televisions</t>
  </si>
  <si>
    <t>SmartTelevisions</t>
  </si>
  <si>
    <t>StandardTelevisions</t>
  </si>
  <si>
    <t>TVMounts,Stands&amp;Turntables</t>
  </si>
  <si>
    <t>TVWall&amp;CeilingMounts</t>
  </si>
  <si>
    <t>RCACables</t>
  </si>
  <si>
    <t>HomeAudio</t>
  </si>
  <si>
    <t>SpeakerAccessories</t>
  </si>
  <si>
    <t>Mounts</t>
  </si>
  <si>
    <t>OpticalCables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</si>
  <si>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</si>
  <si>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</si>
  <si>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</si>
  <si>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</si>
  <si>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</si>
  <si>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</si>
  <si>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</si>
  <si>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</si>
  <si>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</si>
  <si>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</si>
  <si>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</si>
  <si>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</si>
  <si>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</si>
  <si>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</si>
  <si>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</si>
  <si>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PowerBanks</t>
  </si>
  <si>
    <t>Smartphones&amp;BasicMobiles</t>
  </si>
  <si>
    <t>Smartphones</t>
  </si>
  <si>
    <t>MemoryCards</t>
  </si>
  <si>
    <t>MicroSD</t>
  </si>
  <si>
    <t>BasicMobiles</t>
  </si>
  <si>
    <t>Headphones,Earbuds&amp;Accessories</t>
  </si>
  <si>
    <t>Headphones</t>
  </si>
  <si>
    <t>In-Ear</t>
  </si>
  <si>
    <t>WallChargers</t>
  </si>
  <si>
    <t>Cables&amp;Adapters</t>
  </si>
  <si>
    <t>OTGAdapters</t>
  </si>
  <si>
    <t>Photo&amp;VideoAccessories</t>
  </si>
  <si>
    <t>Tripods</t>
  </si>
  <si>
    <t>Stands</t>
  </si>
  <si>
    <t>D√©cor</t>
  </si>
  <si>
    <t>Maintenance,Upkeep&amp;Repairs</t>
  </si>
  <si>
    <t>ScreenProtectors</t>
  </si>
  <si>
    <t>StylusPens</t>
  </si>
  <si>
    <t>Bedstand&amp;DeskMounts</t>
  </si>
  <si>
    <t>Cases&amp;Covers</t>
  </si>
  <si>
    <t>BasicCases</t>
  </si>
  <si>
    <t>HandlebarMounts</t>
  </si>
  <si>
    <t>On-Ear</t>
  </si>
  <si>
    <t>LaptopAccessories</t>
  </si>
  <si>
    <t>CameraPrivacyCovers</t>
  </si>
  <si>
    <t>Shower&amp;WallMounts</t>
  </si>
  <si>
    <t>ExternalDevices&amp;DataStorage</t>
  </si>
  <si>
    <t>PenDrives</t>
  </si>
  <si>
    <t>Keyboards,Mice&amp;InputDevices</t>
  </si>
  <si>
    <t>GraphicTablets</t>
  </si>
  <si>
    <t>Lapdesks</t>
  </si>
  <si>
    <t>Keyboards</t>
  </si>
  <si>
    <t>MusicalInstruments</t>
  </si>
  <si>
    <t>Microphones</t>
  </si>
  <si>
    <t>Condenser</t>
  </si>
  <si>
    <t>GeneralPurposeBatteries&amp;BatteryChargers</t>
  </si>
  <si>
    <t>DisposableBatteries</t>
  </si>
  <si>
    <t>OfficeProducts</t>
  </si>
  <si>
    <t>OfficePaperProducts</t>
  </si>
  <si>
    <t>Paper</t>
  </si>
  <si>
    <t>Stationery</t>
  </si>
  <si>
    <t>Pens,Pencils&amp;WritingSupplies</t>
  </si>
  <si>
    <t>Home&amp;Kitchen</t>
  </si>
  <si>
    <t>CraftMaterials</t>
  </si>
  <si>
    <t>Scrapbooking</t>
  </si>
  <si>
    <t>Tape</t>
  </si>
  <si>
    <t>ExternalHardDisks</t>
  </si>
  <si>
    <t>Cameras&amp;Photography</t>
  </si>
  <si>
    <t>Tripods&amp;Monopods</t>
  </si>
  <si>
    <t>Tabletop&amp;TravelTripods</t>
  </si>
  <si>
    <t>OfficeElectronics</t>
  </si>
  <si>
    <t>Calculators</t>
  </si>
  <si>
    <t>Scientific</t>
  </si>
  <si>
    <t>Repeaters&amp;Extenders</t>
  </si>
  <si>
    <t>Printers,Inks&amp;Accessories</t>
  </si>
  <si>
    <t>Inks,Toners&amp;Cartridges</t>
  </si>
  <si>
    <t>InkjetInkCartridges</t>
  </si>
  <si>
    <t>Keyboard&amp;MiceAccessories</t>
  </si>
  <si>
    <t>DustCovers</t>
  </si>
  <si>
    <t>PaintingMaterials</t>
  </si>
  <si>
    <t>Paints</t>
  </si>
  <si>
    <t>MousePads</t>
  </si>
  <si>
    <t>HardDiskBags</t>
  </si>
  <si>
    <t>Routers</t>
  </si>
  <si>
    <t>BluetoothSpeakers</t>
  </si>
  <si>
    <t>Notebooks,WritingPads&amp;Diaries</t>
  </si>
  <si>
    <t>RechargeableBatteries</t>
  </si>
  <si>
    <t>USBtoUSBAdapters</t>
  </si>
  <si>
    <t>CompleteTripodUnits</t>
  </si>
  <si>
    <t>Monitors</t>
  </si>
  <si>
    <t>USBGadgets</t>
  </si>
  <si>
    <t>Lamps</t>
  </si>
  <si>
    <t>Cleaners</t>
  </si>
  <si>
    <t>CleaningKits</t>
  </si>
  <si>
    <t>PCGamingPeripherals</t>
  </si>
  <si>
    <t>Gamepads</t>
  </si>
  <si>
    <t>Basic</t>
  </si>
  <si>
    <t>USBHubs</t>
  </si>
  <si>
    <t>Audio&amp;VideoAccessories</t>
  </si>
  <si>
    <t>PCMicrophones</t>
  </si>
  <si>
    <t>OutdoorSpeakers</t>
  </si>
  <si>
    <t>Bags&amp;Sleeves</t>
  </si>
  <si>
    <t>LaptopSleeves&amp;Slipcases</t>
  </si>
  <si>
    <t>EthernetCables</t>
  </si>
  <si>
    <t>Components</t>
  </si>
  <si>
    <t>Memory</t>
  </si>
  <si>
    <t>UninterruptedPowerSupplies</t>
  </si>
  <si>
    <t>HomeImprovement</t>
  </si>
  <si>
    <t>Electrical</t>
  </si>
  <si>
    <t>Adapters&amp;Multi-Outlets</t>
  </si>
  <si>
    <t>InternalSolidStateDrives</t>
  </si>
  <si>
    <t>PCSpeakers</t>
  </si>
  <si>
    <t>Printers</t>
  </si>
  <si>
    <t>DrawingMaterials</t>
  </si>
  <si>
    <t>DrawingMedia</t>
  </si>
  <si>
    <t>Pens</t>
  </si>
  <si>
    <t>PCHeadsets</t>
  </si>
  <si>
    <t>GamingKeyboards</t>
  </si>
  <si>
    <t>SoundbarSpeakers</t>
  </si>
  <si>
    <t>InkjetPrinters</t>
  </si>
  <si>
    <t>Toys&amp;Games</t>
  </si>
  <si>
    <t>Arts&amp;Crafts</t>
  </si>
  <si>
    <t>Drawing&amp;PaintingSupplies</t>
  </si>
  <si>
    <t>ColouringPens&amp;Markers</t>
  </si>
  <si>
    <t>ExternalSolidStateDrives</t>
  </si>
  <si>
    <t>PhotoStudio&amp;Lighting</t>
  </si>
  <si>
    <t>PhotoBackgroundAccessories</t>
  </si>
  <si>
    <t>Financial&amp;Business</t>
  </si>
  <si>
    <t>PowerAccessories</t>
  </si>
  <si>
    <t>SurgeProtectors</t>
  </si>
  <si>
    <t>Tablets</t>
  </si>
  <si>
    <t>CordManagement</t>
  </si>
  <si>
    <t>TonerCartridges</t>
  </si>
  <si>
    <t>Laptops</t>
  </si>
  <si>
    <t>TraditionalLaptops</t>
  </si>
  <si>
    <t>Kitchen&amp;HomeAppliances</t>
  </si>
  <si>
    <t>Vacuum,Cleaning&amp;Ironing</t>
  </si>
  <si>
    <t>Irons,Steamers&amp;Accessories</t>
  </si>
  <si>
    <t>LintShavers</t>
  </si>
  <si>
    <t>Irons</t>
  </si>
  <si>
    <t>SmallKitchenAppliances</t>
  </si>
  <si>
    <t>MixerGrinders</t>
  </si>
  <si>
    <t>Heating,Cooling&amp;AirQuality</t>
  </si>
  <si>
    <t>WaterHeaters&amp;Geysers</t>
  </si>
  <si>
    <t>InstantWaterHeaters</t>
  </si>
  <si>
    <t>RoomHeaters</t>
  </si>
  <si>
    <t>StorageWaterHeaters</t>
  </si>
  <si>
    <t>DeepFatFryers</t>
  </si>
  <si>
    <t>AirFryers</t>
  </si>
  <si>
    <t>HomeStorage&amp;Organization</t>
  </si>
  <si>
    <t>LaundryOrganization</t>
  </si>
  <si>
    <t>LaundryBaskets</t>
  </si>
  <si>
    <t>JuicerMixerGrinders</t>
  </si>
  <si>
    <t>Vacuums&amp;FloorCare</t>
  </si>
  <si>
    <t>Vacuums</t>
  </si>
  <si>
    <t>EggBoilers</t>
  </si>
  <si>
    <t>MiniFoodProcessors&amp;Choppers</t>
  </si>
  <si>
    <t>Fans</t>
  </si>
  <si>
    <t>CeilingFans</t>
  </si>
  <si>
    <t>PressureWashers,Steam&amp;WindowCleaners</t>
  </si>
  <si>
    <t>HalogenHeaters</t>
  </si>
  <si>
    <t>Pop-upToasters</t>
  </si>
  <si>
    <t>HeatConvectors</t>
  </si>
  <si>
    <t>Coffee,Tea&amp;Espresso</t>
  </si>
  <si>
    <t>CoffeeGrinders</t>
  </si>
  <si>
    <t>ElectricGrinders</t>
  </si>
  <si>
    <t>DripCoffeeMachines</t>
  </si>
  <si>
    <t>WaterPurifiers&amp;Accessories</t>
  </si>
  <si>
    <t>WaterPurifierAccessories</t>
  </si>
  <si>
    <t>WaterCartridges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</si>
  <si>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</si>
  <si>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</si>
  <si>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</si>
  <si>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</si>
  <si>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</si>
  <si>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</si>
  <si>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</si>
  <si>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</si>
  <si>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</si>
  <si>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</si>
  <si>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</si>
  <si>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SprayBottles</t>
  </si>
  <si>
    <t>HandMixers</t>
  </si>
  <si>
    <t>Mills&amp;Grinders</t>
  </si>
  <si>
    <t>WetGrinders</t>
  </si>
  <si>
    <t>EspressoMachines</t>
  </si>
  <si>
    <t>TableFans</t>
  </si>
  <si>
    <t>MilkFrothers</t>
  </si>
  <si>
    <t>Humidifiers</t>
  </si>
  <si>
    <t>SmallApplianceParts&amp;Accessories</t>
  </si>
  <si>
    <t>StandMixerAccessories</t>
  </si>
  <si>
    <t>YogurtMakers</t>
  </si>
  <si>
    <t>Juicers</t>
  </si>
  <si>
    <t>ColdPressJuicers</t>
  </si>
  <si>
    <t>AirConditioners</t>
  </si>
  <si>
    <t>Split-SystemAirConditioners</t>
  </si>
  <si>
    <t>CoffeePresses</t>
  </si>
  <si>
    <t>RotiMakers</t>
  </si>
  <si>
    <t>StandMixers</t>
  </si>
  <si>
    <t>PedestalFans</t>
  </si>
  <si>
    <t>VacuumAccessories</t>
  </si>
  <si>
    <t>Attribute</t>
  </si>
  <si>
    <t>Product name</t>
  </si>
  <si>
    <t>&gt;₹5000</t>
  </si>
  <si>
    <t>1000 and above</t>
  </si>
  <si>
    <t>Less than 1000</t>
  </si>
  <si>
    <t>Rating Review Score</t>
  </si>
  <si>
    <t xml:space="preserve"> Revenue Potential</t>
  </si>
  <si>
    <t xml:space="preserve"> Rating Review Score</t>
  </si>
  <si>
    <t>TOTAL PRODUCTS</t>
  </si>
  <si>
    <t>PRODUCT CATEGORY</t>
  </si>
  <si>
    <t>0.5 or more</t>
  </si>
  <si>
    <t>Below 0.5</t>
  </si>
  <si>
    <t>Product Overview</t>
  </si>
  <si>
    <r>
      <t xml:space="preserve">1. </t>
    </r>
    <r>
      <rPr>
        <b/>
        <sz val="11"/>
        <color theme="1"/>
        <rFont val="Calibri"/>
        <family val="2"/>
        <scheme val="minor"/>
      </rPr>
      <t>Average discount % by product category</t>
    </r>
  </si>
  <si>
    <t>2. Number of products per category</t>
  </si>
  <si>
    <t>3. Total number of reviews per category</t>
  </si>
  <si>
    <t>4. Products with highest average ratings</t>
  </si>
  <si>
    <t>5. AVERAGE ACTUAL VS DISCOUNTED PRICE PER CATEGORY</t>
  </si>
  <si>
    <t>7. % of Products ≥50% Discount</t>
  </si>
  <si>
    <r>
      <t xml:space="preserve">8. </t>
    </r>
    <r>
      <rPr>
        <b/>
        <sz val="11"/>
        <color theme="1"/>
        <rFont val="Calibri"/>
        <family val="2"/>
        <scheme val="minor"/>
      </rPr>
      <t>Distribution of product ratings</t>
    </r>
  </si>
  <si>
    <r>
      <t xml:space="preserve">9. </t>
    </r>
    <r>
      <rPr>
        <b/>
        <sz val="11"/>
        <color theme="1"/>
        <rFont val="Calibri"/>
        <family val="2"/>
        <scheme val="minor"/>
      </rPr>
      <t>Total potential revenue by category</t>
    </r>
  </si>
  <si>
    <r>
      <t xml:space="preserve">10. </t>
    </r>
    <r>
      <rPr>
        <b/>
        <sz val="11"/>
        <color theme="1"/>
        <rFont val="Calibri"/>
        <family val="2"/>
        <scheme val="minor"/>
      </rPr>
      <t>Unique products by price range</t>
    </r>
  </si>
  <si>
    <r>
      <t xml:space="preserve">11. </t>
    </r>
    <r>
      <rPr>
        <b/>
        <sz val="11"/>
        <color theme="1"/>
        <rFont val="Calibri"/>
        <family val="2"/>
        <scheme val="minor"/>
      </rPr>
      <t>Relationship: Rating vs Discount</t>
    </r>
  </si>
  <si>
    <r>
      <t xml:space="preserve">12. </t>
    </r>
    <r>
      <rPr>
        <b/>
        <sz val="11"/>
        <color theme="1"/>
        <rFont val="Calibri"/>
        <family val="2"/>
        <scheme val="minor"/>
      </rPr>
      <t>Products with fewer than 1,000 reviews</t>
    </r>
  </si>
  <si>
    <r>
      <t xml:space="preserve">13. </t>
    </r>
    <r>
      <rPr>
        <b/>
        <sz val="11"/>
        <color theme="1"/>
        <rFont val="Calibri"/>
        <family val="2"/>
        <scheme val="minor"/>
      </rPr>
      <t>Categories with highest discounts</t>
    </r>
  </si>
  <si>
    <r>
      <t xml:space="preserve">14. </t>
    </r>
    <r>
      <rPr>
        <b/>
        <sz val="11"/>
        <color theme="1"/>
        <rFont val="Calibri"/>
        <family val="2"/>
        <scheme val="minor"/>
      </rPr>
      <t>Top 5 Products (Rating + Review Score)</t>
    </r>
  </si>
  <si>
    <t>Amazon Product and Customer Insight Dasboard</t>
  </si>
  <si>
    <t>Rating per Product</t>
  </si>
  <si>
    <t>Discount</t>
  </si>
  <si>
    <t>Product</t>
  </si>
  <si>
    <t xml:space="preserve"> Review</t>
  </si>
  <si>
    <t>₹1–₹999</t>
  </si>
  <si>
    <t>₹1000–₹1999</t>
  </si>
  <si>
    <t>₹2000–₹2999</t>
  </si>
  <si>
    <t>₹3000–₹3999</t>
  </si>
  <si>
    <t>₹4000–₹5000</t>
  </si>
  <si>
    <t>Distinct Category</t>
  </si>
  <si>
    <t>Average Percentage</t>
  </si>
  <si>
    <t>Reviews</t>
  </si>
  <si>
    <t xml:space="preserve"> Price Range</t>
  </si>
  <si>
    <t>Unique Products</t>
  </si>
  <si>
    <t>Actual Price</t>
  </si>
  <si>
    <t>Discounted Price</t>
  </si>
  <si>
    <t>Rating Average</t>
  </si>
  <si>
    <t xml:space="preserve"> Product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</si>
</sst>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1"/>
      <color theme="1"/>
      <name val="Calibri"/>
      <family val="2"/>
      <scheme val="minor"/>
    </font>
    <font>
      <sz val="11"/>
      <name val="Calibri"/>
      <family val="2"/>
      <scheme val="minor"/>
    </font>
    <font>
      <b/>
      <sz val="13.5"/>
      <color theme="1"/>
      <name val="Calibri"/>
      <family val="2"/>
      <scheme val="minor"/>
    </font>
    <font>
      <b/>
      <sz val="18"/>
      <color theme="3"/>
      <name val="Arial Black"/>
      <family val="2"/>
    </font>
    <font>
      <b/>
      <sz val="14"/>
      <color theme="3"/>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3" fillId="0" borderId="0" xfId="0" applyFont="1"/>
    <xf numFmtId="0" fontId="2" fillId="0" borderId="0" xfId="0" applyFont="1"/>
    <xf numFmtId="0" fontId="4" fillId="0" borderId="0" xfId="0" applyFont="1" applyAlignment="1">
      <alignment vertical="center"/>
    </xf>
    <xf numFmtId="0" fontId="0" fillId="2" borderId="0" xfId="0" applyFill="1"/>
    <xf numFmtId="0" fontId="2" fillId="0" borderId="0" xfId="0" applyFont="1" applyAlignment="1">
      <alignment horizontal="center"/>
    </xf>
    <xf numFmtId="0" fontId="6" fillId="2" borderId="0" xfId="0" applyFont="1" applyFill="1" applyAlignment="1">
      <alignment horizontal="center"/>
    </xf>
    <xf numFmtId="0" fontId="5" fillId="2" borderId="0" xfId="0" applyFont="1" applyFill="1" applyAlignment="1">
      <alignment horizontal="center"/>
    </xf>
    <xf numFmtId="0"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4.xml"/><Relationship Id="rId13" Type="http://schemas.openxmlformats.org/officeDocument/2006/relationships/styles" Target="styles.xml"/><Relationship Id="rId3" Type="http://schemas.openxmlformats.org/officeDocument/2006/relationships/chartsheet" Target="chartsheets/sheet2.xml"/><Relationship Id="rId7" Type="http://schemas.openxmlformats.org/officeDocument/2006/relationships/worksheet" Target="worksheets/sheet3.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1.xml"/><Relationship Id="rId16" Type="http://schemas.openxmlformats.org/officeDocument/2006/relationships/calcChain" Target="calcChain.xml"/><Relationship Id="rId1" Type="http://schemas.openxmlformats.org/officeDocument/2006/relationships/chartsheet" Target="chartsheets/sheet1.xml"/><Relationship Id="rId6" Type="http://schemas.openxmlformats.org/officeDocument/2006/relationships/worksheet" Target="worksheets/sheet2.xml"/><Relationship Id="rId11" Type="http://schemas.openxmlformats.org/officeDocument/2006/relationships/theme" Target="theme/theme1.xml"/><Relationship Id="rId5" Type="http://schemas.openxmlformats.org/officeDocument/2006/relationships/chartsheet" Target="chartsheets/sheet4.xml"/><Relationship Id="rId15" Type="http://schemas.openxmlformats.org/officeDocument/2006/relationships/powerPivotData" Target="model/item.data"/><Relationship Id="rId10" Type="http://schemas.openxmlformats.org/officeDocument/2006/relationships/pivotCacheDefinition" Target="pivotCache/pivotCacheDefinition2.xml"/><Relationship Id="rId4" Type="http://schemas.openxmlformats.org/officeDocument/2006/relationships/chartsheet" Target="chartsheets/sheet3.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642401024"/>
        <c:axId val="642393824"/>
      </c:barChart>
      <c:catAx>
        <c:axId val="64240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93824"/>
        <c:crosses val="autoZero"/>
        <c:auto val="1"/>
        <c:lblAlgn val="ctr"/>
        <c:lblOffset val="100"/>
        <c:noMultiLvlLbl val="0"/>
      </c:catAx>
      <c:valAx>
        <c:axId val="64239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40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PROJECT AMAZON CASE STUDY.xlsx]Analysis!PivotTable9</c:name>
    <c:fmtId val="1"/>
  </c:pivotSource>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a:t>Products</a:t>
            </a:r>
            <a:r>
              <a:rPr lang="en-US" sz="800" baseline="0"/>
              <a:t> by price range</a:t>
            </a:r>
            <a:endParaRPr lang="en-US" sz="800"/>
          </a:p>
        </c:rich>
      </c:tx>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3357695496940171"/>
          <c:y val="0.3107623643818716"/>
          <c:w val="0.6376762428505961"/>
          <c:h val="0.19649326621057614"/>
        </c:manualLayout>
      </c:layout>
      <c:bar3DChart>
        <c:barDir val="col"/>
        <c:grouping val="percentStacked"/>
        <c:varyColors val="0"/>
        <c:ser>
          <c:idx val="0"/>
          <c:order val="0"/>
          <c:tx>
            <c:strRef>
              <c:f>Analysis!$AM$3</c:f>
              <c:strCache>
                <c:ptCount val="1"/>
                <c:pt idx="0">
                  <c:v>Total</c:v>
                </c:pt>
              </c:strCache>
            </c:strRef>
          </c:tx>
          <c:spPr>
            <a:solidFill>
              <a:schemeClr val="accent1"/>
            </a:solidFill>
            <a:ln>
              <a:noFill/>
            </a:ln>
            <a:effectLst/>
            <a:sp3d/>
          </c:spPr>
          <c:invertIfNegative val="0"/>
          <c:cat>
            <c:strRef>
              <c:f>Analysis!$AL$4:$AL$10</c:f>
              <c:strCache>
                <c:ptCount val="6"/>
                <c:pt idx="0">
                  <c:v>₹1–₹999</c:v>
                </c:pt>
                <c:pt idx="1">
                  <c:v>₹1000–₹1999</c:v>
                </c:pt>
                <c:pt idx="2">
                  <c:v>₹2000–₹2999</c:v>
                </c:pt>
                <c:pt idx="3">
                  <c:v>₹3000–₹3999</c:v>
                </c:pt>
                <c:pt idx="4">
                  <c:v>₹4000–₹5000</c:v>
                </c:pt>
                <c:pt idx="5">
                  <c:v>&gt;₹5000</c:v>
                </c:pt>
              </c:strCache>
            </c:strRef>
          </c:cat>
          <c:val>
            <c:numRef>
              <c:f>Analysis!$AM$4:$AM$10</c:f>
              <c:numCache>
                <c:formatCode>General</c:formatCode>
                <c:ptCount val="6"/>
                <c:pt idx="0">
                  <c:v>328</c:v>
                </c:pt>
                <c:pt idx="1">
                  <c:v>109</c:v>
                </c:pt>
                <c:pt idx="2">
                  <c:v>47</c:v>
                </c:pt>
                <c:pt idx="3">
                  <c:v>24</c:v>
                </c:pt>
                <c:pt idx="4">
                  <c:v>19</c:v>
                </c:pt>
                <c:pt idx="5">
                  <c:v>54</c:v>
                </c:pt>
              </c:numCache>
            </c:numRef>
          </c:val>
          <c:extLst>
            <c:ext xmlns:c16="http://schemas.microsoft.com/office/drawing/2014/chart" uri="{C3380CC4-5D6E-409C-BE32-E72D297353CC}">
              <c16:uniqueId val="{00000000-1A77-486A-9925-ED76EA19F6E4}"/>
            </c:ext>
          </c:extLst>
        </c:ser>
        <c:dLbls>
          <c:showLegendKey val="0"/>
          <c:showVal val="0"/>
          <c:showCatName val="0"/>
          <c:showSerName val="0"/>
          <c:showPercent val="0"/>
          <c:showBubbleSize val="0"/>
        </c:dLbls>
        <c:gapWidth val="150"/>
        <c:shape val="box"/>
        <c:axId val="1038016767"/>
        <c:axId val="1038034527"/>
        <c:axId val="0"/>
      </c:bar3DChart>
      <c:catAx>
        <c:axId val="1038016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34527"/>
        <c:crosses val="autoZero"/>
        <c:auto val="1"/>
        <c:lblAlgn val="ctr"/>
        <c:lblOffset val="100"/>
        <c:noMultiLvlLbl val="0"/>
      </c:catAx>
      <c:valAx>
        <c:axId val="10380345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1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PROJECT AMAZON CASE STUDY.xlsx]Analysis!PivotTable3</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Analysis!$H$3</c:f>
              <c:strCache>
                <c:ptCount val="1"/>
                <c:pt idx="0">
                  <c:v>Total</c:v>
                </c:pt>
              </c:strCache>
            </c:strRef>
          </c:tx>
          <c:spPr>
            <a:solidFill>
              <a:schemeClr val="accent1"/>
            </a:solidFill>
            <a:ln>
              <a:noFill/>
            </a:ln>
            <a:effectLst/>
          </c:spPr>
          <c:invertIfNegative val="0"/>
          <c:cat>
            <c:strRef>
              <c:f>Analysis!$G$4:$G$223</c:f>
              <c:strCache>
                <c:ptCount val="219"/>
                <c:pt idx="0">
                  <c:v>3DGlasses</c:v>
                </c:pt>
                <c:pt idx="1">
                  <c:v>Accessories</c:v>
                </c:pt>
                <c:pt idx="2">
                  <c:v>Accessories&amp;Peripherals</c:v>
                </c:pt>
                <c:pt idx="3">
                  <c:v>Adapters</c:v>
                </c:pt>
                <c:pt idx="4">
                  <c:v>Adapters&amp;Multi-Outlets</c:v>
                </c:pt>
                <c:pt idx="5">
                  <c:v>AirConditioners</c:v>
                </c:pt>
                <c:pt idx="6">
                  <c:v>AirFryers</c:v>
                </c:pt>
                <c:pt idx="7">
                  <c:v>AirPurifiers</c:v>
                </c:pt>
                <c:pt idx="8">
                  <c:v>AirPurifiers&amp;Ionizers</c:v>
                </c:pt>
                <c:pt idx="9">
                  <c:v>Arts&amp;Crafts</c:v>
                </c:pt>
                <c:pt idx="10">
                  <c:v>Audio&amp;VideoAccessories</c:v>
                </c:pt>
                <c:pt idx="11">
                  <c:v>AVReceivers&amp;Amplifiers</c:v>
                </c:pt>
                <c:pt idx="12">
                  <c:v>Bags&amp;Sleeves</c:v>
                </c:pt>
                <c:pt idx="13">
                  <c:v>Basic</c:v>
                </c:pt>
                <c:pt idx="14">
                  <c:v>BasicCases</c:v>
                </c:pt>
                <c:pt idx="15">
                  <c:v>BasicMobiles</c:v>
                </c:pt>
                <c:pt idx="16">
                  <c:v>Bedstand&amp;DeskMounts</c:v>
                </c:pt>
                <c:pt idx="17">
                  <c:v>BluetoothSpeakers</c:v>
                </c:pt>
                <c:pt idx="18">
                  <c:v>Cables</c:v>
                </c:pt>
                <c:pt idx="19">
                  <c:v>Cables&amp;Accessories</c:v>
                </c:pt>
                <c:pt idx="20">
                  <c:v>Cables&amp;Adapters</c:v>
                </c:pt>
                <c:pt idx="21">
                  <c:v>Calculators</c:v>
                </c:pt>
                <c:pt idx="22">
                  <c:v>CameraPrivacyCovers</c:v>
                </c:pt>
                <c:pt idx="23">
                  <c:v>Cameras&amp;Photography</c:v>
                </c:pt>
                <c:pt idx="24">
                  <c:v>Car&amp;Motorbike</c:v>
                </c:pt>
                <c:pt idx="25">
                  <c:v>CarAccessories</c:v>
                </c:pt>
                <c:pt idx="26">
                  <c:v>Cases&amp;Covers</c:v>
                </c:pt>
                <c:pt idx="27">
                  <c:v>CeilingFans</c:v>
                </c:pt>
                <c:pt idx="28">
                  <c:v>Chargers</c:v>
                </c:pt>
                <c:pt idx="29">
                  <c:v>Cleaners</c:v>
                </c:pt>
                <c:pt idx="30">
                  <c:v>CleaningKits</c:v>
                </c:pt>
                <c:pt idx="31">
                  <c:v>Coffee,Tea&amp;Espresso</c:v>
                </c:pt>
                <c:pt idx="32">
                  <c:v>CoffeeGrinders</c:v>
                </c:pt>
                <c:pt idx="33">
                  <c:v>CoffeePresses</c:v>
                </c:pt>
                <c:pt idx="34">
                  <c:v>ColdPressJuicers</c:v>
                </c:pt>
                <c:pt idx="35">
                  <c:v>ColouringPens&amp;Markers</c:v>
                </c:pt>
                <c:pt idx="36">
                  <c:v>CompleteTripodUnits</c:v>
                </c:pt>
                <c:pt idx="37">
                  <c:v>Components</c:v>
                </c:pt>
                <c:pt idx="38">
                  <c:v>Computers&amp;Accessories</c:v>
                </c:pt>
                <c:pt idx="39">
                  <c:v>Condenser</c:v>
                </c:pt>
                <c:pt idx="40">
                  <c:v>CordManagement</c:v>
                </c:pt>
                <c:pt idx="41">
                  <c:v>CraftMaterials</c:v>
                </c:pt>
                <c:pt idx="42">
                  <c:v>D√©cor</c:v>
                </c:pt>
                <c:pt idx="43">
                  <c:v>DeepFatFryers</c:v>
                </c:pt>
                <c:pt idx="44">
                  <c:v>DisposableBatteries</c:v>
                </c:pt>
                <c:pt idx="45">
                  <c:v>Drawing&amp;PaintingSupplies</c:v>
                </c:pt>
                <c:pt idx="46">
                  <c:v>DrawingMaterials</c:v>
                </c:pt>
                <c:pt idx="47">
                  <c:v>DrawingMedia</c:v>
                </c:pt>
                <c:pt idx="48">
                  <c:v>DripCoffeeMachines</c:v>
                </c:pt>
                <c:pt idx="49">
                  <c:v>DustCovers</c:v>
                </c:pt>
                <c:pt idx="50">
                  <c:v>EggBoilers</c:v>
                </c:pt>
                <c:pt idx="51">
                  <c:v>Electrical</c:v>
                </c:pt>
                <c:pt idx="52">
                  <c:v>ElectricGrinders</c:v>
                </c:pt>
                <c:pt idx="53">
                  <c:v>Electronics</c:v>
                </c:pt>
                <c:pt idx="54">
                  <c:v>EspressoMachines</c:v>
                </c:pt>
                <c:pt idx="55">
                  <c:v>EthernetCables</c:v>
                </c:pt>
                <c:pt idx="56">
                  <c:v>ExternalDevices&amp;DataStorage</c:v>
                </c:pt>
                <c:pt idx="57">
                  <c:v>ExternalHardDisks</c:v>
                </c:pt>
                <c:pt idx="58">
                  <c:v>ExternalSolidStateDrives</c:v>
                </c:pt>
                <c:pt idx="59">
                  <c:v>Fans</c:v>
                </c:pt>
                <c:pt idx="60">
                  <c:v>Financial&amp;Business</c:v>
                </c:pt>
                <c:pt idx="61">
                  <c:v>Gamepads</c:v>
                </c:pt>
                <c:pt idx="62">
                  <c:v>GamingKeyboards</c:v>
                </c:pt>
                <c:pt idx="63">
                  <c:v>GeneralPurposeBatteries&amp;BatteryChargers</c:v>
                </c:pt>
                <c:pt idx="64">
                  <c:v>GraphicTablets</c:v>
                </c:pt>
                <c:pt idx="65">
                  <c:v>HalogenHeaters</c:v>
                </c:pt>
                <c:pt idx="66">
                  <c:v>HandlebarMounts</c:v>
                </c:pt>
                <c:pt idx="67">
                  <c:v>HandMixers</c:v>
                </c:pt>
                <c:pt idx="68">
                  <c:v>HardDiskBags</c:v>
                </c:pt>
                <c:pt idx="69">
                  <c:v>HDMICables</c:v>
                </c:pt>
                <c:pt idx="70">
                  <c:v>Headphones</c:v>
                </c:pt>
                <c:pt idx="71">
                  <c:v>Headphones,Earbuds&amp;Accessories</c:v>
                </c:pt>
                <c:pt idx="72">
                  <c:v>HeatConvectors</c:v>
                </c:pt>
                <c:pt idx="73">
                  <c:v>Heating,Cooling&amp;AirQuality</c:v>
                </c:pt>
                <c:pt idx="74">
                  <c:v>HEPAAirPurifiers</c:v>
                </c:pt>
                <c:pt idx="75">
                  <c:v>Home&amp;Kitchen</c:v>
                </c:pt>
                <c:pt idx="76">
                  <c:v>HomeAudio</c:v>
                </c:pt>
                <c:pt idx="77">
                  <c:v>HomeImprovement</c:v>
                </c:pt>
                <c:pt idx="78">
                  <c:v>HomeStorage&amp;Organization</c:v>
                </c:pt>
                <c:pt idx="79">
                  <c:v>HomeTheater,TV&amp;Video</c:v>
                </c:pt>
                <c:pt idx="80">
                  <c:v>Humidifiers</c:v>
                </c:pt>
                <c:pt idx="81">
                  <c:v>In-Ear</c:v>
                </c:pt>
                <c:pt idx="82">
                  <c:v>InkjetInkCartridges</c:v>
                </c:pt>
                <c:pt idx="83">
                  <c:v>InkjetPrinters</c:v>
                </c:pt>
                <c:pt idx="84">
                  <c:v>Inks,Toners&amp;Cartridges</c:v>
                </c:pt>
                <c:pt idx="85">
                  <c:v>InstantWaterHeaters</c:v>
                </c:pt>
                <c:pt idx="86">
                  <c:v>InteriorAccessories</c:v>
                </c:pt>
                <c:pt idx="87">
                  <c:v>InternalSolidStateDrives</c:v>
                </c:pt>
                <c:pt idx="88">
                  <c:v>IroningAccessories</c:v>
                </c:pt>
                <c:pt idx="89">
                  <c:v>Irons</c:v>
                </c:pt>
                <c:pt idx="90">
                  <c:v>Irons,Steamers&amp;Accessories</c:v>
                </c:pt>
                <c:pt idx="91">
                  <c:v>JuicerMixerGrinders</c:v>
                </c:pt>
                <c:pt idx="92">
                  <c:v>Juicers</c:v>
                </c:pt>
                <c:pt idx="93">
                  <c:v>Keyboard&amp;MiceAccessories</c:v>
                </c:pt>
                <c:pt idx="94">
                  <c:v>Keyboards</c:v>
                </c:pt>
                <c:pt idx="95">
                  <c:v>Keyboards,Mice&amp;InputDevices</c:v>
                </c:pt>
                <c:pt idx="96">
                  <c:v>Kitchen&amp;HomeAppliances</c:v>
                </c:pt>
                <c:pt idx="97">
                  <c:v>Lamps</c:v>
                </c:pt>
                <c:pt idx="98">
                  <c:v>Lapdesks</c:v>
                </c:pt>
                <c:pt idx="99">
                  <c:v>LaptopAccessories</c:v>
                </c:pt>
                <c:pt idx="100">
                  <c:v>Laptops</c:v>
                </c:pt>
                <c:pt idx="101">
                  <c:v>LaptopSleeves&amp;Slipcases</c:v>
                </c:pt>
                <c:pt idx="102">
                  <c:v>LaundryBags</c:v>
                </c:pt>
                <c:pt idx="103">
                  <c:v>LaundryBaskets</c:v>
                </c:pt>
                <c:pt idx="104">
                  <c:v>LaundryOrganization</c:v>
                </c:pt>
                <c:pt idx="105">
                  <c:v>LintShavers</c:v>
                </c:pt>
                <c:pt idx="106">
                  <c:v>Maintenance,Upkeep&amp;Repairs</c:v>
                </c:pt>
                <c:pt idx="107">
                  <c:v>MediaStreamingDevices</c:v>
                </c:pt>
                <c:pt idx="108">
                  <c:v>Memory</c:v>
                </c:pt>
                <c:pt idx="109">
                  <c:v>MemoryCards</c:v>
                </c:pt>
                <c:pt idx="110">
                  <c:v>Microphones</c:v>
                </c:pt>
                <c:pt idx="111">
                  <c:v>MicroSD</c:v>
                </c:pt>
                <c:pt idx="112">
                  <c:v>MilkFrothers</c:v>
                </c:pt>
                <c:pt idx="113">
                  <c:v>Mills&amp;Grinders</c:v>
                </c:pt>
                <c:pt idx="114">
                  <c:v>MiniFoodProcessors&amp;Choppers</c:v>
                </c:pt>
                <c:pt idx="115">
                  <c:v>MixerGrinders</c:v>
                </c:pt>
                <c:pt idx="116">
                  <c:v>MobileAccessories</c:v>
                </c:pt>
                <c:pt idx="117">
                  <c:v>Mobiles&amp;Accessories</c:v>
                </c:pt>
                <c:pt idx="118">
                  <c:v>Monitors</c:v>
                </c:pt>
                <c:pt idx="119">
                  <c:v>Mounts</c:v>
                </c:pt>
                <c:pt idx="120">
                  <c:v>MousePads</c:v>
                </c:pt>
                <c:pt idx="121">
                  <c:v>MusicalInstruments</c:v>
                </c:pt>
                <c:pt idx="122">
                  <c:v>NetworkAdapters</c:v>
                </c:pt>
                <c:pt idx="123">
                  <c:v>NetworkingDevices</c:v>
                </c:pt>
                <c:pt idx="124">
                  <c:v>Notebooks,WritingPads&amp;Diaries</c:v>
                </c:pt>
                <c:pt idx="125">
                  <c:v>OfficeElectronics</c:v>
                </c:pt>
                <c:pt idx="126">
                  <c:v>OfficePaperProducts</c:v>
                </c:pt>
                <c:pt idx="127">
                  <c:v>OfficeProducts</c:v>
                </c:pt>
                <c:pt idx="128">
                  <c:v>On-Ear</c:v>
                </c:pt>
                <c:pt idx="129">
                  <c:v>OpticalCables</c:v>
                </c:pt>
                <c:pt idx="130">
                  <c:v>OTGAdapters</c:v>
                </c:pt>
                <c:pt idx="131">
                  <c:v>OutdoorSpeakers</c:v>
                </c:pt>
                <c:pt idx="132">
                  <c:v>PaintingMaterials</c:v>
                </c:pt>
                <c:pt idx="133">
                  <c:v>Paints</c:v>
                </c:pt>
                <c:pt idx="134">
                  <c:v>Paper</c:v>
                </c:pt>
                <c:pt idx="135">
                  <c:v>PCGamingPeripherals</c:v>
                </c:pt>
                <c:pt idx="136">
                  <c:v>PCHeadsets</c:v>
                </c:pt>
                <c:pt idx="137">
                  <c:v>PCMicrophones</c:v>
                </c:pt>
                <c:pt idx="138">
                  <c:v>PCSpeakers</c:v>
                </c:pt>
                <c:pt idx="139">
                  <c:v>PedestalFans</c:v>
                </c:pt>
                <c:pt idx="140">
                  <c:v>PenDrives</c:v>
                </c:pt>
                <c:pt idx="141">
                  <c:v>Pens</c:v>
                </c:pt>
                <c:pt idx="142">
                  <c:v>Pens,Pencils&amp;WritingSupplies</c:v>
                </c:pt>
                <c:pt idx="143">
                  <c:v>Photo&amp;VideoAccessories</c:v>
                </c:pt>
                <c:pt idx="144">
                  <c:v>PhotoBackgroundAccessories</c:v>
                </c:pt>
                <c:pt idx="145">
                  <c:v>PhotoStudio&amp;Lighting</c:v>
                </c:pt>
                <c:pt idx="146">
                  <c:v>Pop-upToasters</c:v>
                </c:pt>
                <c:pt idx="147">
                  <c:v>PowerAccessories</c:v>
                </c:pt>
                <c:pt idx="148">
                  <c:v>PowerBanks</c:v>
                </c:pt>
                <c:pt idx="149">
                  <c:v>PressureWashers,Steam&amp;WindowCleaners</c:v>
                </c:pt>
                <c:pt idx="150">
                  <c:v>Printers</c:v>
                </c:pt>
                <c:pt idx="151">
                  <c:v>Printers,Inks&amp;Accessories</c:v>
                </c:pt>
                <c:pt idx="152">
                  <c:v>Projectors</c:v>
                </c:pt>
                <c:pt idx="153">
                  <c:v>RCACables</c:v>
                </c:pt>
                <c:pt idx="154">
                  <c:v>RechargeableBatteries</c:v>
                </c:pt>
                <c:pt idx="155">
                  <c:v>Repeaters&amp;Extenders</c:v>
                </c:pt>
                <c:pt idx="156">
                  <c:v>RoomHeaters</c:v>
                </c:pt>
                <c:pt idx="157">
                  <c:v>RotiMakers</c:v>
                </c:pt>
                <c:pt idx="158">
                  <c:v>Routers</c:v>
                </c:pt>
                <c:pt idx="159">
                  <c:v>SatelliteEquipment</c:v>
                </c:pt>
                <c:pt idx="160">
                  <c:v>SatelliteReceivers</c:v>
                </c:pt>
                <c:pt idx="161">
                  <c:v>Scientific</c:v>
                </c:pt>
                <c:pt idx="162">
                  <c:v>Scrapbooking</c:v>
                </c:pt>
                <c:pt idx="163">
                  <c:v>ScreenProtectors</c:v>
                </c:pt>
                <c:pt idx="164">
                  <c:v>Sewing&amp;EmbroideryMachines</c:v>
                </c:pt>
                <c:pt idx="165">
                  <c:v>SewingMachines&amp;Accessories</c:v>
                </c:pt>
                <c:pt idx="166">
                  <c:v>Shower&amp;WallMounts</c:v>
                </c:pt>
                <c:pt idx="167">
                  <c:v>SmallApplianceParts&amp;Accessories</c:v>
                </c:pt>
                <c:pt idx="168">
                  <c:v>SmallKitchenAppliances</c:v>
                </c:pt>
                <c:pt idx="169">
                  <c:v>Smartphones</c:v>
                </c:pt>
                <c:pt idx="170">
                  <c:v>Smartphones&amp;BasicMobiles</c:v>
                </c:pt>
                <c:pt idx="171">
                  <c:v>SmartTelevisions</c:v>
                </c:pt>
                <c:pt idx="172">
                  <c:v>SmartWatches</c:v>
                </c:pt>
                <c:pt idx="173">
                  <c:v>SoundbarSpeakers</c:v>
                </c:pt>
                <c:pt idx="174">
                  <c:v>SpeakerAccessories</c:v>
                </c:pt>
                <c:pt idx="175">
                  <c:v>Speakers</c:v>
                </c:pt>
                <c:pt idx="176">
                  <c:v>Split-SystemAirConditioners</c:v>
                </c:pt>
                <c:pt idx="177">
                  <c:v>SprayBottles</c:v>
                </c:pt>
                <c:pt idx="178">
                  <c:v>StandardTelevisions</c:v>
                </c:pt>
                <c:pt idx="179">
                  <c:v>StandMixerAccessories</c:v>
                </c:pt>
                <c:pt idx="180">
                  <c:v>StandMixers</c:v>
                </c:pt>
                <c:pt idx="181">
                  <c:v>Stands</c:v>
                </c:pt>
                <c:pt idx="182">
                  <c:v>Stationery</c:v>
                </c:pt>
                <c:pt idx="183">
                  <c:v>StorageWaterHeaters</c:v>
                </c:pt>
                <c:pt idx="184">
                  <c:v>StreamingClients</c:v>
                </c:pt>
                <c:pt idx="185">
                  <c:v>StylusPens</c:v>
                </c:pt>
                <c:pt idx="186">
                  <c:v>SurgeProtectors</c:v>
                </c:pt>
                <c:pt idx="187">
                  <c:v>TableFans</c:v>
                </c:pt>
                <c:pt idx="188">
                  <c:v>Tabletop&amp;TravelTripods</c:v>
                </c:pt>
                <c:pt idx="189">
                  <c:v>Tablets</c:v>
                </c:pt>
                <c:pt idx="190">
                  <c:v>Tape</c:v>
                </c:pt>
                <c:pt idx="191">
                  <c:v>Televisions</c:v>
                </c:pt>
                <c:pt idx="192">
                  <c:v>TonerCartridges</c:v>
                </c:pt>
                <c:pt idx="193">
                  <c:v>TowerSpeakers</c:v>
                </c:pt>
                <c:pt idx="194">
                  <c:v>Toys&amp;Games</c:v>
                </c:pt>
                <c:pt idx="195">
                  <c:v>TraditionalLaptops</c:v>
                </c:pt>
                <c:pt idx="196">
                  <c:v>Tripods</c:v>
                </c:pt>
                <c:pt idx="197">
                  <c:v>Tripods&amp;Monopods</c:v>
                </c:pt>
                <c:pt idx="198">
                  <c:v>TVMounts,Stands&amp;Turntables</c:v>
                </c:pt>
                <c:pt idx="199">
                  <c:v>TVWall&amp;CeilingMounts</c:v>
                </c:pt>
                <c:pt idx="200">
                  <c:v>UninterruptedPowerSupplies</c:v>
                </c:pt>
                <c:pt idx="201">
                  <c:v>USBCables</c:v>
                </c:pt>
                <c:pt idx="202">
                  <c:v>USBGadgets</c:v>
                </c:pt>
                <c:pt idx="203">
                  <c:v>USBHubs</c:v>
                </c:pt>
                <c:pt idx="204">
                  <c:v>USBtoUSBAdapters</c:v>
                </c:pt>
                <c:pt idx="205">
                  <c:v>Vacuum,Cleaning&amp;Ironing</c:v>
                </c:pt>
                <c:pt idx="206">
                  <c:v>VacuumAccessories</c:v>
                </c:pt>
                <c:pt idx="207">
                  <c:v>Vacuums</c:v>
                </c:pt>
                <c:pt idx="208">
                  <c:v>Vacuums&amp;FloorCare</c:v>
                </c:pt>
                <c:pt idx="209">
                  <c:v>WallChargers</c:v>
                </c:pt>
                <c:pt idx="210">
                  <c:v>WaterCartridges</c:v>
                </c:pt>
                <c:pt idx="211">
                  <c:v>WaterFilters&amp;Purifiers</c:v>
                </c:pt>
                <c:pt idx="212">
                  <c:v>WaterHeaters&amp;Geysers</c:v>
                </c:pt>
                <c:pt idx="213">
                  <c:v>WaterPurifierAccessories</c:v>
                </c:pt>
                <c:pt idx="214">
                  <c:v>WaterPurifiers&amp;Accessories</c:v>
                </c:pt>
                <c:pt idx="215">
                  <c:v>WearableTechnology</c:v>
                </c:pt>
                <c:pt idx="216">
                  <c:v>WetGrinders</c:v>
                </c:pt>
                <c:pt idx="217">
                  <c:v>WirelessUSBAdapters</c:v>
                </c:pt>
                <c:pt idx="218">
                  <c:v>YogurtMakers</c:v>
                </c:pt>
              </c:strCache>
            </c:strRef>
          </c:cat>
          <c:val>
            <c:numRef>
              <c:f>Analysis!$H$4:$H$223</c:f>
              <c:numCache>
                <c:formatCode>General</c:formatCode>
                <c:ptCount val="219"/>
                <c:pt idx="0">
                  <c:v>512</c:v>
                </c:pt>
                <c:pt idx="1">
                  <c:v>5561</c:v>
                </c:pt>
                <c:pt idx="2">
                  <c:v>6517</c:v>
                </c:pt>
                <c:pt idx="3">
                  <c:v>1298</c:v>
                </c:pt>
                <c:pt idx="4">
                  <c:v>262</c:v>
                </c:pt>
                <c:pt idx="5">
                  <c:v>25</c:v>
                </c:pt>
                <c:pt idx="6">
                  <c:v>167</c:v>
                </c:pt>
                <c:pt idx="7">
                  <c:v>92</c:v>
                </c:pt>
                <c:pt idx="8">
                  <c:v>95</c:v>
                </c:pt>
                <c:pt idx="9">
                  <c:v>229</c:v>
                </c:pt>
                <c:pt idx="10">
                  <c:v>801</c:v>
                </c:pt>
                <c:pt idx="11">
                  <c:v>520</c:v>
                </c:pt>
                <c:pt idx="12">
                  <c:v>292</c:v>
                </c:pt>
                <c:pt idx="13">
                  <c:v>307</c:v>
                </c:pt>
                <c:pt idx="14">
                  <c:v>446</c:v>
                </c:pt>
                <c:pt idx="15">
                  <c:v>492</c:v>
                </c:pt>
                <c:pt idx="16">
                  <c:v>451</c:v>
                </c:pt>
                <c:pt idx="17">
                  <c:v>350</c:v>
                </c:pt>
                <c:pt idx="18">
                  <c:v>2503</c:v>
                </c:pt>
                <c:pt idx="19">
                  <c:v>850</c:v>
                </c:pt>
                <c:pt idx="20">
                  <c:v>479</c:v>
                </c:pt>
                <c:pt idx="21">
                  <c:v>908</c:v>
                </c:pt>
                <c:pt idx="22">
                  <c:v>433</c:v>
                </c:pt>
                <c:pt idx="23">
                  <c:v>1264</c:v>
                </c:pt>
                <c:pt idx="24">
                  <c:v>98</c:v>
                </c:pt>
                <c:pt idx="25">
                  <c:v>97</c:v>
                </c:pt>
                <c:pt idx="26">
                  <c:v>447</c:v>
                </c:pt>
                <c:pt idx="27">
                  <c:v>137</c:v>
                </c:pt>
                <c:pt idx="28">
                  <c:v>989</c:v>
                </c:pt>
                <c:pt idx="29">
                  <c:v>316</c:v>
                </c:pt>
                <c:pt idx="30">
                  <c:v>315</c:v>
                </c:pt>
                <c:pt idx="31">
                  <c:v>348</c:v>
                </c:pt>
                <c:pt idx="32">
                  <c:v>112</c:v>
                </c:pt>
                <c:pt idx="33">
                  <c:v>16</c:v>
                </c:pt>
                <c:pt idx="34">
                  <c:v>28</c:v>
                </c:pt>
                <c:pt idx="35">
                  <c:v>227</c:v>
                </c:pt>
                <c:pt idx="36">
                  <c:v>331</c:v>
                </c:pt>
                <c:pt idx="37">
                  <c:v>529</c:v>
                </c:pt>
                <c:pt idx="38">
                  <c:v>11586</c:v>
                </c:pt>
                <c:pt idx="39">
                  <c:v>407</c:v>
                </c:pt>
                <c:pt idx="40">
                  <c:v>207</c:v>
                </c:pt>
                <c:pt idx="41">
                  <c:v>1221</c:v>
                </c:pt>
                <c:pt idx="42">
                  <c:v>465</c:v>
                </c:pt>
                <c:pt idx="43">
                  <c:v>168</c:v>
                </c:pt>
                <c:pt idx="44">
                  <c:v>404</c:v>
                </c:pt>
                <c:pt idx="45">
                  <c:v>228</c:v>
                </c:pt>
                <c:pt idx="46">
                  <c:v>249</c:v>
                </c:pt>
                <c:pt idx="47">
                  <c:v>248</c:v>
                </c:pt>
                <c:pt idx="48">
                  <c:v>107</c:v>
                </c:pt>
                <c:pt idx="49">
                  <c:v>371</c:v>
                </c:pt>
                <c:pt idx="50">
                  <c:v>145</c:v>
                </c:pt>
                <c:pt idx="51">
                  <c:v>471</c:v>
                </c:pt>
                <c:pt idx="52">
                  <c:v>111</c:v>
                </c:pt>
                <c:pt idx="53">
                  <c:v>20013</c:v>
                </c:pt>
                <c:pt idx="54">
                  <c:v>58</c:v>
                </c:pt>
                <c:pt idx="55">
                  <c:v>271</c:v>
                </c:pt>
                <c:pt idx="56">
                  <c:v>1041</c:v>
                </c:pt>
                <c:pt idx="57">
                  <c:v>392</c:v>
                </c:pt>
                <c:pt idx="58">
                  <c:v>224</c:v>
                </c:pt>
                <c:pt idx="59">
                  <c:v>198</c:v>
                </c:pt>
                <c:pt idx="60">
                  <c:v>215</c:v>
                </c:pt>
                <c:pt idx="61">
                  <c:v>311</c:v>
                </c:pt>
                <c:pt idx="62">
                  <c:v>239</c:v>
                </c:pt>
                <c:pt idx="63">
                  <c:v>1094</c:v>
                </c:pt>
                <c:pt idx="64">
                  <c:v>418</c:v>
                </c:pt>
                <c:pt idx="65">
                  <c:v>124</c:v>
                </c:pt>
                <c:pt idx="66">
                  <c:v>441</c:v>
                </c:pt>
                <c:pt idx="67">
                  <c:v>70</c:v>
                </c:pt>
                <c:pt idx="68">
                  <c:v>359</c:v>
                </c:pt>
                <c:pt idx="69">
                  <c:v>566</c:v>
                </c:pt>
                <c:pt idx="70">
                  <c:v>927</c:v>
                </c:pt>
                <c:pt idx="71">
                  <c:v>1360</c:v>
                </c:pt>
                <c:pt idx="72">
                  <c:v>116</c:v>
                </c:pt>
                <c:pt idx="73">
                  <c:v>1144</c:v>
                </c:pt>
                <c:pt idx="74">
                  <c:v>91</c:v>
                </c:pt>
                <c:pt idx="75">
                  <c:v>5759</c:v>
                </c:pt>
                <c:pt idx="76">
                  <c:v>3009</c:v>
                </c:pt>
                <c:pt idx="77">
                  <c:v>473</c:v>
                </c:pt>
                <c:pt idx="78">
                  <c:v>327</c:v>
                </c:pt>
                <c:pt idx="79">
                  <c:v>5441</c:v>
                </c:pt>
                <c:pt idx="80">
                  <c:v>47</c:v>
                </c:pt>
                <c:pt idx="81">
                  <c:v>488</c:v>
                </c:pt>
                <c:pt idx="82">
                  <c:v>376</c:v>
                </c:pt>
                <c:pt idx="83">
                  <c:v>231</c:v>
                </c:pt>
                <c:pt idx="84">
                  <c:v>578</c:v>
                </c:pt>
                <c:pt idx="85">
                  <c:v>179</c:v>
                </c:pt>
                <c:pt idx="86">
                  <c:v>96</c:v>
                </c:pt>
                <c:pt idx="87">
                  <c:v>259</c:v>
                </c:pt>
                <c:pt idx="88">
                  <c:v>75</c:v>
                </c:pt>
                <c:pt idx="89">
                  <c:v>345</c:v>
                </c:pt>
                <c:pt idx="90">
                  <c:v>540</c:v>
                </c:pt>
                <c:pt idx="91">
                  <c:v>154</c:v>
                </c:pt>
                <c:pt idx="92">
                  <c:v>29</c:v>
                </c:pt>
                <c:pt idx="93">
                  <c:v>735</c:v>
                </c:pt>
                <c:pt idx="94">
                  <c:v>410</c:v>
                </c:pt>
                <c:pt idx="95">
                  <c:v>1567</c:v>
                </c:pt>
                <c:pt idx="96">
                  <c:v>3017</c:v>
                </c:pt>
                <c:pt idx="97">
                  <c:v>320</c:v>
                </c:pt>
                <c:pt idx="98">
                  <c:v>414</c:v>
                </c:pt>
                <c:pt idx="99">
                  <c:v>1142</c:v>
                </c:pt>
                <c:pt idx="100">
                  <c:v>198</c:v>
                </c:pt>
                <c:pt idx="101">
                  <c:v>291</c:v>
                </c:pt>
                <c:pt idx="102">
                  <c:v>83</c:v>
                </c:pt>
                <c:pt idx="103">
                  <c:v>163</c:v>
                </c:pt>
                <c:pt idx="104">
                  <c:v>324</c:v>
                </c:pt>
                <c:pt idx="105">
                  <c:v>192</c:v>
                </c:pt>
                <c:pt idx="106">
                  <c:v>461</c:v>
                </c:pt>
                <c:pt idx="107">
                  <c:v>524</c:v>
                </c:pt>
                <c:pt idx="108">
                  <c:v>268</c:v>
                </c:pt>
                <c:pt idx="109">
                  <c:v>497</c:v>
                </c:pt>
                <c:pt idx="110">
                  <c:v>408</c:v>
                </c:pt>
                <c:pt idx="111">
                  <c:v>496</c:v>
                </c:pt>
                <c:pt idx="112">
                  <c:v>50</c:v>
                </c:pt>
                <c:pt idx="113">
                  <c:v>66</c:v>
                </c:pt>
                <c:pt idx="114">
                  <c:v>141</c:v>
                </c:pt>
                <c:pt idx="115">
                  <c:v>183</c:v>
                </c:pt>
                <c:pt idx="116">
                  <c:v>5572</c:v>
                </c:pt>
                <c:pt idx="117">
                  <c:v>6580</c:v>
                </c:pt>
                <c:pt idx="118">
                  <c:v>324</c:v>
                </c:pt>
                <c:pt idx="119">
                  <c:v>1863</c:v>
                </c:pt>
                <c:pt idx="120">
                  <c:v>362</c:v>
                </c:pt>
                <c:pt idx="121">
                  <c:v>409</c:v>
                </c:pt>
                <c:pt idx="122">
                  <c:v>572</c:v>
                </c:pt>
                <c:pt idx="123">
                  <c:v>1666</c:v>
                </c:pt>
                <c:pt idx="124">
                  <c:v>950</c:v>
                </c:pt>
                <c:pt idx="125">
                  <c:v>911</c:v>
                </c:pt>
                <c:pt idx="126">
                  <c:v>1929</c:v>
                </c:pt>
                <c:pt idx="127">
                  <c:v>2849</c:v>
                </c:pt>
                <c:pt idx="128">
                  <c:v>437</c:v>
                </c:pt>
                <c:pt idx="129">
                  <c:v>538</c:v>
                </c:pt>
                <c:pt idx="130">
                  <c:v>478</c:v>
                </c:pt>
                <c:pt idx="131">
                  <c:v>296</c:v>
                </c:pt>
                <c:pt idx="132">
                  <c:v>572</c:v>
                </c:pt>
                <c:pt idx="133">
                  <c:v>367</c:v>
                </c:pt>
                <c:pt idx="134">
                  <c:v>1923</c:v>
                </c:pt>
                <c:pt idx="135">
                  <c:v>552</c:v>
                </c:pt>
                <c:pt idx="136">
                  <c:v>243</c:v>
                </c:pt>
                <c:pt idx="137">
                  <c:v>300</c:v>
                </c:pt>
                <c:pt idx="138">
                  <c:v>255</c:v>
                </c:pt>
                <c:pt idx="139">
                  <c:v>4</c:v>
                </c:pt>
                <c:pt idx="140">
                  <c:v>422</c:v>
                </c:pt>
                <c:pt idx="141">
                  <c:v>247</c:v>
                </c:pt>
                <c:pt idx="142">
                  <c:v>961</c:v>
                </c:pt>
                <c:pt idx="143">
                  <c:v>474</c:v>
                </c:pt>
                <c:pt idx="144">
                  <c:v>219</c:v>
                </c:pt>
                <c:pt idx="145">
                  <c:v>220</c:v>
                </c:pt>
                <c:pt idx="146">
                  <c:v>120</c:v>
                </c:pt>
                <c:pt idx="147">
                  <c:v>213</c:v>
                </c:pt>
                <c:pt idx="148">
                  <c:v>504</c:v>
                </c:pt>
                <c:pt idx="149">
                  <c:v>128</c:v>
                </c:pt>
                <c:pt idx="150">
                  <c:v>484</c:v>
                </c:pt>
                <c:pt idx="151">
                  <c:v>1066</c:v>
                </c:pt>
                <c:pt idx="152">
                  <c:v>535</c:v>
                </c:pt>
                <c:pt idx="153">
                  <c:v>548</c:v>
                </c:pt>
                <c:pt idx="154">
                  <c:v>340</c:v>
                </c:pt>
                <c:pt idx="155">
                  <c:v>380</c:v>
                </c:pt>
                <c:pt idx="156">
                  <c:v>418</c:v>
                </c:pt>
                <c:pt idx="157">
                  <c:v>12</c:v>
                </c:pt>
                <c:pt idx="158">
                  <c:v>354</c:v>
                </c:pt>
                <c:pt idx="159">
                  <c:v>528</c:v>
                </c:pt>
                <c:pt idx="160">
                  <c:v>527</c:v>
                </c:pt>
                <c:pt idx="161">
                  <c:v>383</c:v>
                </c:pt>
                <c:pt idx="162">
                  <c:v>396</c:v>
                </c:pt>
                <c:pt idx="163">
                  <c:v>460</c:v>
                </c:pt>
                <c:pt idx="164">
                  <c:v>79</c:v>
                </c:pt>
                <c:pt idx="165">
                  <c:v>80</c:v>
                </c:pt>
                <c:pt idx="166">
                  <c:v>425</c:v>
                </c:pt>
                <c:pt idx="167">
                  <c:v>63</c:v>
                </c:pt>
                <c:pt idx="168">
                  <c:v>1268</c:v>
                </c:pt>
                <c:pt idx="169">
                  <c:v>500</c:v>
                </c:pt>
                <c:pt idx="170">
                  <c:v>994</c:v>
                </c:pt>
                <c:pt idx="171">
                  <c:v>562</c:v>
                </c:pt>
                <c:pt idx="172">
                  <c:v>509</c:v>
                </c:pt>
                <c:pt idx="173">
                  <c:v>235</c:v>
                </c:pt>
                <c:pt idx="174">
                  <c:v>544</c:v>
                </c:pt>
                <c:pt idx="175">
                  <c:v>1401</c:v>
                </c:pt>
                <c:pt idx="176">
                  <c:v>24</c:v>
                </c:pt>
                <c:pt idx="177">
                  <c:v>74</c:v>
                </c:pt>
                <c:pt idx="178">
                  <c:v>558</c:v>
                </c:pt>
                <c:pt idx="179">
                  <c:v>42</c:v>
                </c:pt>
                <c:pt idx="180">
                  <c:v>8</c:v>
                </c:pt>
                <c:pt idx="181">
                  <c:v>469</c:v>
                </c:pt>
                <c:pt idx="182">
                  <c:v>1917</c:v>
                </c:pt>
                <c:pt idx="183">
                  <c:v>172</c:v>
                </c:pt>
                <c:pt idx="184">
                  <c:v>523</c:v>
                </c:pt>
                <c:pt idx="185">
                  <c:v>456</c:v>
                </c:pt>
                <c:pt idx="186">
                  <c:v>212</c:v>
                </c:pt>
                <c:pt idx="187">
                  <c:v>54</c:v>
                </c:pt>
                <c:pt idx="188">
                  <c:v>387</c:v>
                </c:pt>
                <c:pt idx="189">
                  <c:v>210</c:v>
                </c:pt>
                <c:pt idx="190">
                  <c:v>395</c:v>
                </c:pt>
                <c:pt idx="191">
                  <c:v>1122</c:v>
                </c:pt>
                <c:pt idx="192">
                  <c:v>200</c:v>
                </c:pt>
                <c:pt idx="193">
                  <c:v>516</c:v>
                </c:pt>
                <c:pt idx="194">
                  <c:v>230</c:v>
                </c:pt>
                <c:pt idx="195">
                  <c:v>197</c:v>
                </c:pt>
                <c:pt idx="196">
                  <c:v>473</c:v>
                </c:pt>
                <c:pt idx="197">
                  <c:v>720</c:v>
                </c:pt>
                <c:pt idx="198">
                  <c:v>554</c:v>
                </c:pt>
                <c:pt idx="199">
                  <c:v>553</c:v>
                </c:pt>
                <c:pt idx="200">
                  <c:v>265</c:v>
                </c:pt>
                <c:pt idx="201">
                  <c:v>575</c:v>
                </c:pt>
                <c:pt idx="202">
                  <c:v>321</c:v>
                </c:pt>
                <c:pt idx="203">
                  <c:v>304</c:v>
                </c:pt>
                <c:pt idx="204">
                  <c:v>336</c:v>
                </c:pt>
                <c:pt idx="205">
                  <c:v>997</c:v>
                </c:pt>
                <c:pt idx="206">
                  <c:v>0</c:v>
                </c:pt>
                <c:pt idx="207">
                  <c:v>318</c:v>
                </c:pt>
                <c:pt idx="208">
                  <c:v>321</c:v>
                </c:pt>
                <c:pt idx="209">
                  <c:v>483</c:v>
                </c:pt>
                <c:pt idx="210">
                  <c:v>99</c:v>
                </c:pt>
                <c:pt idx="211">
                  <c:v>87</c:v>
                </c:pt>
                <c:pt idx="212">
                  <c:v>353</c:v>
                </c:pt>
                <c:pt idx="213">
                  <c:v>103</c:v>
                </c:pt>
                <c:pt idx="214">
                  <c:v>292</c:v>
                </c:pt>
                <c:pt idx="215">
                  <c:v>510</c:v>
                </c:pt>
                <c:pt idx="216">
                  <c:v>65</c:v>
                </c:pt>
                <c:pt idx="217">
                  <c:v>571</c:v>
                </c:pt>
                <c:pt idx="218">
                  <c:v>33</c:v>
                </c:pt>
              </c:numCache>
            </c:numRef>
          </c:val>
          <c:extLst>
            <c:ext xmlns:c16="http://schemas.microsoft.com/office/drawing/2014/chart" uri="{C3380CC4-5D6E-409C-BE32-E72D297353CC}">
              <c16:uniqueId val="{00000000-4B3B-4A8B-9A53-75220E59270B}"/>
            </c:ext>
          </c:extLst>
        </c:ser>
        <c:dLbls>
          <c:showLegendKey val="0"/>
          <c:showVal val="0"/>
          <c:showCatName val="0"/>
          <c:showSerName val="0"/>
          <c:showPercent val="0"/>
          <c:showBubbleSize val="0"/>
        </c:dLbls>
        <c:gapWidth val="150"/>
        <c:overlap val="100"/>
        <c:axId val="1038095487"/>
        <c:axId val="1038079167"/>
      </c:barChart>
      <c:catAx>
        <c:axId val="1038095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79167"/>
        <c:crosses val="autoZero"/>
        <c:auto val="1"/>
        <c:lblAlgn val="ctr"/>
        <c:lblOffset val="100"/>
        <c:noMultiLvlLbl val="0"/>
      </c:catAx>
      <c:valAx>
        <c:axId val="103807916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9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PROJECT AMAZON CASE STUDY.xlsx]Analysis!PivotTable7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Ratings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Analysis!$AB$3</c:f>
              <c:strCache>
                <c:ptCount val="1"/>
                <c:pt idx="0">
                  <c:v>Total</c:v>
                </c:pt>
              </c:strCache>
            </c:strRef>
          </c:tx>
          <c:spPr>
            <a:solidFill>
              <a:schemeClr val="accent1"/>
            </a:solidFill>
            <a:ln>
              <a:noFill/>
            </a:ln>
            <a:effectLst/>
          </c:spPr>
          <c:invertIfNegative val="0"/>
          <c:cat>
            <c:strRef>
              <c:f>Analysis!$AA$4:$AA$17</c:f>
              <c:strCache>
                <c:ptCount val="13"/>
                <c:pt idx="0">
                  <c:v>3.3</c:v>
                </c:pt>
                <c:pt idx="1">
                  <c:v>3.4</c:v>
                </c:pt>
                <c:pt idx="2">
                  <c:v>3.5</c:v>
                </c:pt>
                <c:pt idx="3">
                  <c:v>3.7</c:v>
                </c:pt>
                <c:pt idx="4">
                  <c:v>3.8</c:v>
                </c:pt>
                <c:pt idx="5">
                  <c:v>3.9</c:v>
                </c:pt>
                <c:pt idx="6">
                  <c:v>4</c:v>
                </c:pt>
                <c:pt idx="7">
                  <c:v>4.1</c:v>
                </c:pt>
                <c:pt idx="8">
                  <c:v>4.2</c:v>
                </c:pt>
                <c:pt idx="9">
                  <c:v>4.3</c:v>
                </c:pt>
                <c:pt idx="10">
                  <c:v>4.4</c:v>
                </c:pt>
                <c:pt idx="11">
                  <c:v>4.5</c:v>
                </c:pt>
                <c:pt idx="12">
                  <c:v>4.6</c:v>
                </c:pt>
              </c:strCache>
            </c:strRef>
          </c:cat>
          <c:val>
            <c:numRef>
              <c:f>Analysis!$AB$4:$AB$17</c:f>
              <c:numCache>
                <c:formatCode>General</c:formatCode>
                <c:ptCount val="13"/>
                <c:pt idx="0">
                  <c:v>5</c:v>
                </c:pt>
                <c:pt idx="1">
                  <c:v>7</c:v>
                </c:pt>
                <c:pt idx="2">
                  <c:v>24</c:v>
                </c:pt>
                <c:pt idx="3">
                  <c:v>13</c:v>
                </c:pt>
                <c:pt idx="4">
                  <c:v>25</c:v>
                </c:pt>
                <c:pt idx="5">
                  <c:v>35</c:v>
                </c:pt>
                <c:pt idx="6">
                  <c:v>52</c:v>
                </c:pt>
                <c:pt idx="7">
                  <c:v>69</c:v>
                </c:pt>
                <c:pt idx="8">
                  <c:v>89</c:v>
                </c:pt>
                <c:pt idx="9">
                  <c:v>113</c:v>
                </c:pt>
                <c:pt idx="10">
                  <c:v>80</c:v>
                </c:pt>
                <c:pt idx="11">
                  <c:v>62</c:v>
                </c:pt>
                <c:pt idx="12">
                  <c:v>7</c:v>
                </c:pt>
              </c:numCache>
            </c:numRef>
          </c:val>
          <c:extLst>
            <c:ext xmlns:c16="http://schemas.microsoft.com/office/drawing/2014/chart" uri="{C3380CC4-5D6E-409C-BE32-E72D297353CC}">
              <c16:uniqueId val="{00000000-B9F4-4FCF-9658-C247192DA383}"/>
            </c:ext>
          </c:extLst>
        </c:ser>
        <c:dLbls>
          <c:showLegendKey val="0"/>
          <c:showVal val="0"/>
          <c:showCatName val="0"/>
          <c:showSerName val="0"/>
          <c:showPercent val="0"/>
          <c:showBubbleSize val="0"/>
        </c:dLbls>
        <c:gapWidth val="219"/>
        <c:overlap val="-27"/>
        <c:axId val="1038083487"/>
        <c:axId val="1038097887"/>
      </c:barChart>
      <c:catAx>
        <c:axId val="103808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97887"/>
        <c:crosses val="autoZero"/>
        <c:auto val="1"/>
        <c:lblAlgn val="ctr"/>
        <c:lblOffset val="100"/>
        <c:noMultiLvlLbl val="0"/>
      </c:catAx>
      <c:valAx>
        <c:axId val="103809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8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PROJECT AMAZON CASE STUDY.xlsx]Analysis!PivotTable7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Ratings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Analysis!$AB$3</c:f>
              <c:strCache>
                <c:ptCount val="1"/>
                <c:pt idx="0">
                  <c:v>Total</c:v>
                </c:pt>
              </c:strCache>
            </c:strRef>
          </c:tx>
          <c:spPr>
            <a:solidFill>
              <a:schemeClr val="accent1"/>
            </a:solidFill>
            <a:ln>
              <a:noFill/>
            </a:ln>
            <a:effectLst/>
          </c:spPr>
          <c:invertIfNegative val="0"/>
          <c:cat>
            <c:strRef>
              <c:f>Analysis!$AA$4:$AA$17</c:f>
              <c:strCache>
                <c:ptCount val="13"/>
                <c:pt idx="0">
                  <c:v>3.3</c:v>
                </c:pt>
                <c:pt idx="1">
                  <c:v>3.4</c:v>
                </c:pt>
                <c:pt idx="2">
                  <c:v>3.5</c:v>
                </c:pt>
                <c:pt idx="3">
                  <c:v>3.7</c:v>
                </c:pt>
                <c:pt idx="4">
                  <c:v>3.8</c:v>
                </c:pt>
                <c:pt idx="5">
                  <c:v>3.9</c:v>
                </c:pt>
                <c:pt idx="6">
                  <c:v>4</c:v>
                </c:pt>
                <c:pt idx="7">
                  <c:v>4.1</c:v>
                </c:pt>
                <c:pt idx="8">
                  <c:v>4.2</c:v>
                </c:pt>
                <c:pt idx="9">
                  <c:v>4.3</c:v>
                </c:pt>
                <c:pt idx="10">
                  <c:v>4.4</c:v>
                </c:pt>
                <c:pt idx="11">
                  <c:v>4.5</c:v>
                </c:pt>
                <c:pt idx="12">
                  <c:v>4.6</c:v>
                </c:pt>
              </c:strCache>
            </c:strRef>
          </c:cat>
          <c:val>
            <c:numRef>
              <c:f>Analysis!$AB$4:$AB$17</c:f>
              <c:numCache>
                <c:formatCode>General</c:formatCode>
                <c:ptCount val="13"/>
                <c:pt idx="0">
                  <c:v>5</c:v>
                </c:pt>
                <c:pt idx="1">
                  <c:v>7</c:v>
                </c:pt>
                <c:pt idx="2">
                  <c:v>24</c:v>
                </c:pt>
                <c:pt idx="3">
                  <c:v>13</c:v>
                </c:pt>
                <c:pt idx="4">
                  <c:v>25</c:v>
                </c:pt>
                <c:pt idx="5">
                  <c:v>35</c:v>
                </c:pt>
                <c:pt idx="6">
                  <c:v>52</c:v>
                </c:pt>
                <c:pt idx="7">
                  <c:v>69</c:v>
                </c:pt>
                <c:pt idx="8">
                  <c:v>89</c:v>
                </c:pt>
                <c:pt idx="9">
                  <c:v>113</c:v>
                </c:pt>
                <c:pt idx="10">
                  <c:v>80</c:v>
                </c:pt>
                <c:pt idx="11">
                  <c:v>62</c:v>
                </c:pt>
                <c:pt idx="12">
                  <c:v>7</c:v>
                </c:pt>
              </c:numCache>
            </c:numRef>
          </c:val>
          <c:extLst>
            <c:ext xmlns:c16="http://schemas.microsoft.com/office/drawing/2014/chart" uri="{C3380CC4-5D6E-409C-BE32-E72D297353CC}">
              <c16:uniqueId val="{00000000-26E4-4276-A9F6-F8F6596DA444}"/>
            </c:ext>
          </c:extLst>
        </c:ser>
        <c:dLbls>
          <c:showLegendKey val="0"/>
          <c:showVal val="0"/>
          <c:showCatName val="0"/>
          <c:showSerName val="0"/>
          <c:showPercent val="0"/>
          <c:showBubbleSize val="0"/>
        </c:dLbls>
        <c:gapWidth val="219"/>
        <c:overlap val="-27"/>
        <c:axId val="1038083487"/>
        <c:axId val="1038097887"/>
      </c:barChart>
      <c:catAx>
        <c:axId val="103808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97887"/>
        <c:crosses val="autoZero"/>
        <c:auto val="1"/>
        <c:lblAlgn val="ctr"/>
        <c:lblOffset val="100"/>
        <c:noMultiLvlLbl val="0"/>
      </c:catAx>
      <c:valAx>
        <c:axId val="103809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8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PROJECT AMAZON CASE STUDY.xlsx]Analysis!PivotTable12</c:name>
    <c:fmtId val="23"/>
  </c:pivotSource>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b="0" i="0" u="none" strike="noStrike" baseline="0"/>
              <a:t>Top 5 Products by Combined Rating &amp; Review Score</a:t>
            </a:r>
            <a:endParaRPr lang="en-US" sz="800"/>
          </a:p>
        </c:rich>
      </c:tx>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Analysis!$BL$3</c:f>
              <c:strCache>
                <c:ptCount val="1"/>
                <c:pt idx="0">
                  <c:v>Total</c:v>
                </c:pt>
              </c:strCache>
            </c:strRef>
          </c:tx>
          <c:spPr>
            <a:solidFill>
              <a:schemeClr val="accent1"/>
            </a:solidFill>
            <a:ln>
              <a:noFill/>
            </a:ln>
            <a:effectLst/>
          </c:spPr>
          <c:invertIfNegative val="0"/>
          <c:cat>
            <c:strRef>
              <c:f>Analysis!$BK$4:$BK$14</c:f>
              <c:strCache>
                <c:ptCount val="10"/>
                <c:pt idx="0">
                  <c:v>TP-Link USB WiFi Adapter for PC(TL-WN725N), N150 Wireless Network Adapter for Desktop - Nano Size WiFi Dongle Compatible with Windows 11/10/7/8/8.1/XP/ Mac OS 10.9-10.15 Linux Kernel 2.6.18-4.4.3</c:v>
                </c:pt>
                <c:pt idx="1">
                  <c:v>SanDisk Ultra¬Æ microSDXC‚Ñ¢ UHS-I Card, 64GB, 140MB/s R, 10 Y Warranty, for Smartphones</c:v>
                </c:pt>
                <c:pt idx="2">
                  <c:v>SanDisk Cruzer Blade 32GB USB Flash Drive</c:v>
                </c:pt>
                <c:pt idx="3">
                  <c:v>Nokia 105 Single SIM, Keypad Mobile Phone with Wireless FM Radio | Charcoal</c:v>
                </c:pt>
                <c:pt idx="4">
                  <c:v>MI Power Bank 3i 20000mAh Lithium Polymer 18W Fast Power Delivery Charging | Input- Type C | Micro USB| Triple Output | Sandstone Black</c:v>
                </c:pt>
                <c:pt idx="5">
                  <c:v>JBL C100SI Wired In Ear Headphones with Mic, JBL Pure Bass Sound, One Button Multi-function Remote, Angled Buds for Comfort fit (Black)</c:v>
                </c:pt>
                <c:pt idx="6">
                  <c:v>Crucial BX500 240GB 3D NAND SATA 6.35 cm (2.5-inch) SSD (CT240BX500SSD1)</c:v>
                </c:pt>
                <c:pt idx="7">
                  <c:v>boAt Rockerz 400 Bluetooth On Ear Headphones With Mic With Upto 8 Hours Playback &amp; Soft Padded Ear Cushions(Grey/Green)</c:v>
                </c:pt>
                <c:pt idx="8">
                  <c:v>AmazonBasics Flexible Premium HDMI Cable (Black, 4K@60Hz, 18Gbps), 3-Foot</c:v>
                </c:pt>
                <c:pt idx="9">
                  <c:v>AmazonBasics 3.5mm to 2-Male RCA Adapter Cable For Tablet, Smartphone (Black, 15 feet)</c:v>
                </c:pt>
              </c:strCache>
            </c:strRef>
          </c:cat>
          <c:val>
            <c:numRef>
              <c:f>Analysis!$BL$4:$BL$14</c:f>
              <c:numCache>
                <c:formatCode>General</c:formatCode>
                <c:ptCount val="10"/>
                <c:pt idx="0">
                  <c:v>3018808.8000000003</c:v>
                </c:pt>
                <c:pt idx="1">
                  <c:v>1183758.4000000001</c:v>
                </c:pt>
                <c:pt idx="2">
                  <c:v>3265054.5</c:v>
                </c:pt>
                <c:pt idx="3">
                  <c:v>2052976</c:v>
                </c:pt>
                <c:pt idx="4">
                  <c:v>3846608</c:v>
                </c:pt>
                <c:pt idx="5">
                  <c:v>3158475.9999999995</c:v>
                </c:pt>
                <c:pt idx="6">
                  <c:v>1254487.5</c:v>
                </c:pt>
                <c:pt idx="7">
                  <c:v>1593669.9999999998</c:v>
                </c:pt>
                <c:pt idx="8">
                  <c:v>9393406</c:v>
                </c:pt>
                <c:pt idx="9">
                  <c:v>1529836</c:v>
                </c:pt>
              </c:numCache>
            </c:numRef>
          </c:val>
          <c:extLst>
            <c:ext xmlns:c16="http://schemas.microsoft.com/office/drawing/2014/chart" uri="{C3380CC4-5D6E-409C-BE32-E72D297353CC}">
              <c16:uniqueId val="{00000000-D202-42A9-92EF-0B100B368663}"/>
            </c:ext>
          </c:extLst>
        </c:ser>
        <c:dLbls>
          <c:showLegendKey val="0"/>
          <c:showVal val="0"/>
          <c:showCatName val="0"/>
          <c:showSerName val="0"/>
          <c:showPercent val="0"/>
          <c:showBubbleSize val="0"/>
        </c:dLbls>
        <c:gapWidth val="150"/>
        <c:overlap val="100"/>
        <c:axId val="1038100287"/>
        <c:axId val="1038083967"/>
      </c:barChart>
      <c:catAx>
        <c:axId val="103810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83967"/>
        <c:crosses val="autoZero"/>
        <c:auto val="1"/>
        <c:lblAlgn val="ctr"/>
        <c:lblOffset val="100"/>
        <c:noMultiLvlLbl val="0"/>
      </c:catAx>
      <c:valAx>
        <c:axId val="103808396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10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PROJECT AMAZON CASE STUDY.xlsx]Analysis!PivotTable9</c:name>
    <c:fmtId val="7"/>
  </c:pivotSource>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a:t>Products</a:t>
            </a:r>
            <a:r>
              <a:rPr lang="en-US" sz="800" baseline="0"/>
              <a:t> per price Bucket</a:t>
            </a:r>
            <a:endParaRPr lang="en-US" sz="800"/>
          </a:p>
        </c:rich>
      </c:tx>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3357695496940171"/>
          <c:y val="0.3107623643818716"/>
          <c:w val="0.6376762428505961"/>
          <c:h val="0.19649326621057614"/>
        </c:manualLayout>
      </c:layout>
      <c:bar3DChart>
        <c:barDir val="col"/>
        <c:grouping val="percentStacked"/>
        <c:varyColors val="0"/>
        <c:ser>
          <c:idx val="0"/>
          <c:order val="0"/>
          <c:tx>
            <c:strRef>
              <c:f>Analysis!$AM$3</c:f>
              <c:strCache>
                <c:ptCount val="1"/>
                <c:pt idx="0">
                  <c:v>Total</c:v>
                </c:pt>
              </c:strCache>
            </c:strRef>
          </c:tx>
          <c:spPr>
            <a:solidFill>
              <a:schemeClr val="accent1"/>
            </a:solidFill>
            <a:ln>
              <a:noFill/>
            </a:ln>
            <a:effectLst/>
            <a:sp3d/>
          </c:spPr>
          <c:invertIfNegative val="0"/>
          <c:cat>
            <c:strRef>
              <c:f>Analysis!$AL$4:$AL$10</c:f>
              <c:strCache>
                <c:ptCount val="6"/>
                <c:pt idx="0">
                  <c:v>₹1–₹999</c:v>
                </c:pt>
                <c:pt idx="1">
                  <c:v>₹1000–₹1999</c:v>
                </c:pt>
                <c:pt idx="2">
                  <c:v>₹2000–₹2999</c:v>
                </c:pt>
                <c:pt idx="3">
                  <c:v>₹3000–₹3999</c:v>
                </c:pt>
                <c:pt idx="4">
                  <c:v>₹4000–₹5000</c:v>
                </c:pt>
                <c:pt idx="5">
                  <c:v>&gt;₹5000</c:v>
                </c:pt>
              </c:strCache>
            </c:strRef>
          </c:cat>
          <c:val>
            <c:numRef>
              <c:f>Analysis!$AM$4:$AM$10</c:f>
              <c:numCache>
                <c:formatCode>General</c:formatCode>
                <c:ptCount val="6"/>
                <c:pt idx="0">
                  <c:v>328</c:v>
                </c:pt>
                <c:pt idx="1">
                  <c:v>109</c:v>
                </c:pt>
                <c:pt idx="2">
                  <c:v>47</c:v>
                </c:pt>
                <c:pt idx="3">
                  <c:v>24</c:v>
                </c:pt>
                <c:pt idx="4">
                  <c:v>19</c:v>
                </c:pt>
                <c:pt idx="5">
                  <c:v>54</c:v>
                </c:pt>
              </c:numCache>
            </c:numRef>
          </c:val>
          <c:extLst>
            <c:ext xmlns:c16="http://schemas.microsoft.com/office/drawing/2014/chart" uri="{C3380CC4-5D6E-409C-BE32-E72D297353CC}">
              <c16:uniqueId val="{00000000-E2AF-4A5C-8013-BCFF6BD7024B}"/>
            </c:ext>
          </c:extLst>
        </c:ser>
        <c:dLbls>
          <c:showLegendKey val="0"/>
          <c:showVal val="0"/>
          <c:showCatName val="0"/>
          <c:showSerName val="0"/>
          <c:showPercent val="0"/>
          <c:showBubbleSize val="0"/>
        </c:dLbls>
        <c:gapWidth val="150"/>
        <c:shape val="box"/>
        <c:axId val="1038016767"/>
        <c:axId val="1038034527"/>
        <c:axId val="0"/>
      </c:bar3DChart>
      <c:catAx>
        <c:axId val="1038016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34527"/>
        <c:crosses val="autoZero"/>
        <c:auto val="1"/>
        <c:lblAlgn val="ctr"/>
        <c:lblOffset val="100"/>
        <c:noMultiLvlLbl val="0"/>
      </c:catAx>
      <c:valAx>
        <c:axId val="10380345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1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[DSA PROJECT AMAZON CASE STUDY.xlsx]Analysis!PivotTable6</c:name>
    <c:fmtId val="23"/>
  </c:pivotSource>
  <c:chart>
    <c:title>
      <c:tx>
        <c:rich>
          <a:bodyPr rot="0" spcFirstLastPara="1" vertOverflow="ellipsis" vert="horz" wrap="square" anchor="ctr" anchorCtr="1"/>
          <a:lstStyle/>
          <a:p>
            <a:pPr>
              <a:defRPr sz="800" b="1" i="0" u="none" strike="noStrike" kern="1200" spc="0" normalizeH="0" baseline="0">
                <a:solidFill>
                  <a:schemeClr val="tx1"/>
                </a:solidFill>
                <a:latin typeface="+mj-lt"/>
                <a:ea typeface="+mj-ea"/>
                <a:cs typeface="+mj-cs"/>
              </a:defRPr>
            </a:pPr>
            <a:r>
              <a:rPr lang="en-US" sz="800" b="1" i="0" u="none" strike="noStrike" normalizeH="0" baseline="0">
                <a:solidFill>
                  <a:schemeClr val="tx1"/>
                </a:solidFill>
                <a:effectLst/>
              </a:rPr>
              <a:t>% of Products ≥50% Discount</a:t>
            </a:r>
            <a:endParaRPr lang="en-US" sz="800">
              <a:solidFill>
                <a:schemeClr val="tx1"/>
              </a:solidFill>
            </a:endParaRPr>
          </a:p>
        </c:rich>
      </c:tx>
      <c:overlay val="0"/>
      <c:spPr>
        <a:noFill/>
        <a:ln>
          <a:noFill/>
        </a:ln>
        <a:effectLst/>
      </c:spPr>
      <c:txPr>
        <a:bodyPr rot="0" spcFirstLastPara="1" vertOverflow="ellipsis" vert="horz" wrap="square" anchor="ctr" anchorCtr="1"/>
        <a:lstStyle/>
        <a:p>
          <a:pPr>
            <a:defRPr sz="800" b="1" i="0" u="none" strike="noStrike" kern="1200" spc="0" normalizeH="0" baseline="0">
              <a:solidFill>
                <a:schemeClr val="tx1"/>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tint val="77000"/>
                  <a:lumMod val="60000"/>
                  <a:lumOff val="40000"/>
                </a:schemeClr>
              </a:gs>
              <a:gs pos="0">
                <a:schemeClr val="accent1">
                  <a:tint val="77000"/>
                </a:schemeClr>
              </a:gs>
            </a:gsLst>
            <a:lin ang="5400000" scaled="0"/>
          </a:gradFill>
          <a:ln w="19050">
            <a:solidFill>
              <a:schemeClr val="lt1"/>
            </a:solidFill>
          </a:ln>
          <a:effectLst/>
        </c:spPr>
      </c:pivotFmt>
      <c:pivotFmt>
        <c:idx val="5"/>
        <c:spPr>
          <a:gradFill>
            <a:gsLst>
              <a:gs pos="100000">
                <a:schemeClr val="accent1">
                  <a:shade val="76000"/>
                  <a:lumMod val="60000"/>
                  <a:lumOff val="40000"/>
                </a:schemeClr>
              </a:gs>
              <a:gs pos="0">
                <a:schemeClr val="accent1">
                  <a:shade val="76000"/>
                </a:schemeClr>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tint val="77000"/>
                  <a:lumMod val="60000"/>
                  <a:lumOff val="40000"/>
                </a:schemeClr>
              </a:gs>
              <a:gs pos="0">
                <a:schemeClr val="accent1">
                  <a:tint val="77000"/>
                </a:schemeClr>
              </a:gs>
            </a:gsLst>
            <a:lin ang="5400000" scaled="0"/>
          </a:gradFill>
          <a:ln w="19050">
            <a:solidFill>
              <a:schemeClr val="lt1"/>
            </a:solidFill>
          </a:ln>
          <a:effectLst/>
        </c:spPr>
      </c:pivotFmt>
      <c:pivotFmt>
        <c:idx val="8"/>
        <c:spPr>
          <a:gradFill>
            <a:gsLst>
              <a:gs pos="100000">
                <a:schemeClr val="accent1">
                  <a:shade val="76000"/>
                  <a:lumMod val="60000"/>
                  <a:lumOff val="40000"/>
                </a:schemeClr>
              </a:gs>
              <a:gs pos="0">
                <a:schemeClr val="accent1">
                  <a:shade val="76000"/>
                </a:schemeClr>
              </a:gs>
            </a:gsLst>
            <a:lin ang="5400000" scaled="0"/>
          </a:gradFill>
          <a:ln w="19050">
            <a:solidFill>
              <a:schemeClr val="lt1"/>
            </a:solidFill>
          </a:ln>
          <a:effectLst/>
        </c:spPr>
      </c:pivotFmt>
    </c:pivotFmts>
    <c:plotArea>
      <c:layout/>
      <c:pieChart>
        <c:varyColors val="1"/>
        <c:ser>
          <c:idx val="0"/>
          <c:order val="0"/>
          <c:tx>
            <c:strRef>
              <c:f>Analysis!$X$3</c:f>
              <c:strCache>
                <c:ptCount val="1"/>
                <c:pt idx="0">
                  <c:v>Total</c:v>
                </c:pt>
              </c:strCache>
            </c:strRef>
          </c:tx>
          <c:dPt>
            <c:idx val="0"/>
            <c:bubble3D val="0"/>
            <c:spPr>
              <a:gradFill>
                <a:gsLst>
                  <a:gs pos="100000">
                    <a:schemeClr val="accent1">
                      <a:tint val="77000"/>
                      <a:lumMod val="60000"/>
                      <a:lumOff val="40000"/>
                    </a:schemeClr>
                  </a:gs>
                  <a:gs pos="0">
                    <a:schemeClr val="accent1">
                      <a:tint val="77000"/>
                    </a:schemeClr>
                  </a:gs>
                </a:gsLst>
                <a:lin ang="5400000" scaled="0"/>
              </a:gradFill>
              <a:ln w="19050">
                <a:solidFill>
                  <a:schemeClr val="lt1"/>
                </a:solidFill>
              </a:ln>
              <a:effectLst/>
            </c:spPr>
            <c:extLst>
              <c:ext xmlns:c16="http://schemas.microsoft.com/office/drawing/2014/chart" uri="{C3380CC4-5D6E-409C-BE32-E72D297353CC}">
                <c16:uniqueId val="{00000001-1E62-414B-BA88-B3BFDA6FFE84}"/>
              </c:ext>
            </c:extLst>
          </c:dPt>
          <c:dPt>
            <c:idx val="1"/>
            <c:bubble3D val="0"/>
            <c:spPr>
              <a:gradFill>
                <a:gsLst>
                  <a:gs pos="100000">
                    <a:schemeClr val="accent1">
                      <a:shade val="76000"/>
                      <a:lumMod val="60000"/>
                      <a:lumOff val="40000"/>
                    </a:schemeClr>
                  </a:gs>
                  <a:gs pos="0">
                    <a:schemeClr val="accent1">
                      <a:shade val="76000"/>
                    </a:schemeClr>
                  </a:gs>
                </a:gsLst>
                <a:lin ang="5400000" scaled="0"/>
              </a:gradFill>
              <a:ln w="19050">
                <a:solidFill>
                  <a:schemeClr val="lt1"/>
                </a:solidFill>
              </a:ln>
              <a:effectLst/>
            </c:spPr>
            <c:extLst>
              <c:ext xmlns:c16="http://schemas.microsoft.com/office/drawing/2014/chart" uri="{C3380CC4-5D6E-409C-BE32-E72D297353CC}">
                <c16:uniqueId val="{00000003-1E62-414B-BA88-B3BFDA6FFE84}"/>
              </c:ext>
            </c:extLst>
          </c:dPt>
          <c:cat>
            <c:strRef>
              <c:f>Analysis!$W$4:$W$6</c:f>
              <c:strCache>
                <c:ptCount val="2"/>
                <c:pt idx="0">
                  <c:v>0.5 or more</c:v>
                </c:pt>
                <c:pt idx="1">
                  <c:v>Below 0.5</c:v>
                </c:pt>
              </c:strCache>
            </c:strRef>
          </c:cat>
          <c:val>
            <c:numRef>
              <c:f>Analysis!$X$4:$X$6</c:f>
              <c:numCache>
                <c:formatCode>General</c:formatCode>
                <c:ptCount val="2"/>
                <c:pt idx="0">
                  <c:v>238</c:v>
                </c:pt>
                <c:pt idx="1">
                  <c:v>343</c:v>
                </c:pt>
              </c:numCache>
            </c:numRef>
          </c:val>
          <c:extLst>
            <c:ext xmlns:c16="http://schemas.microsoft.com/office/drawing/2014/chart" uri="{C3380CC4-5D6E-409C-BE32-E72D297353CC}">
              <c16:uniqueId val="{00000004-1E62-414B-BA88-B3BFDA6FFE8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775371828521436E-2"/>
          <c:y val="0.19486111111111112"/>
          <c:w val="0.89022462817147852"/>
          <c:h val="0.72088764946048411"/>
        </c:manualLayout>
      </c:layout>
      <c:scatterChart>
        <c:scatterStyle val="lineMarker"/>
        <c:varyColors val="0"/>
        <c:ser>
          <c:idx val="0"/>
          <c:order val="0"/>
          <c:tx>
            <c:strRef>
              <c:f>amazon!$K$1</c:f>
              <c:strCache>
                <c:ptCount val="1"/>
                <c:pt idx="0">
                  <c:v>Rating</c:v>
                </c:pt>
              </c:strCache>
            </c:strRef>
          </c:tx>
          <c:spPr>
            <a:ln w="19050" cap="rnd">
              <a:noFill/>
              <a:round/>
            </a:ln>
            <a:effectLst/>
          </c:spPr>
          <c:marker>
            <c:symbol val="circle"/>
            <c:size val="5"/>
            <c:spPr>
              <a:solidFill>
                <a:schemeClr val="accent1"/>
              </a:solidFill>
              <a:ln w="9525">
                <a:solidFill>
                  <a:schemeClr val="accent1"/>
                </a:solidFill>
              </a:ln>
              <a:effectLst/>
            </c:spPr>
          </c:marker>
          <c:xVal>
            <c:numRef>
              <c:f>amazon!$J$2:$J$582</c:f>
              <c:numCache>
                <c:formatCode>General</c:formatCode>
                <c:ptCount val="581"/>
                <c:pt idx="0">
                  <c:v>0.64</c:v>
                </c:pt>
                <c:pt idx="1">
                  <c:v>0.64</c:v>
                </c:pt>
                <c:pt idx="2">
                  <c:v>0.64</c:v>
                </c:pt>
                <c:pt idx="3">
                  <c:v>0.64</c:v>
                </c:pt>
                <c:pt idx="4">
                  <c:v>0.64</c:v>
                </c:pt>
                <c:pt idx="5">
                  <c:v>0.5</c:v>
                </c:pt>
                <c:pt idx="6">
                  <c:v>0.5</c:v>
                </c:pt>
                <c:pt idx="7">
                  <c:v>0.5</c:v>
                </c:pt>
                <c:pt idx="8">
                  <c:v>0.5</c:v>
                </c:pt>
                <c:pt idx="9">
                  <c:v>0.69</c:v>
                </c:pt>
                <c:pt idx="10">
                  <c:v>0.69</c:v>
                </c:pt>
                <c:pt idx="11">
                  <c:v>0.69</c:v>
                </c:pt>
                <c:pt idx="12">
                  <c:v>0.69</c:v>
                </c:pt>
                <c:pt idx="13">
                  <c:v>0.69</c:v>
                </c:pt>
                <c:pt idx="14">
                  <c:v>0.44</c:v>
                </c:pt>
                <c:pt idx="15">
                  <c:v>0.44</c:v>
                </c:pt>
                <c:pt idx="16">
                  <c:v>0.44</c:v>
                </c:pt>
                <c:pt idx="17">
                  <c:v>0.44</c:v>
                </c:pt>
                <c:pt idx="18">
                  <c:v>0.46</c:v>
                </c:pt>
                <c:pt idx="19">
                  <c:v>0.46</c:v>
                </c:pt>
                <c:pt idx="20">
                  <c:v>0.46</c:v>
                </c:pt>
                <c:pt idx="21">
                  <c:v>0.46</c:v>
                </c:pt>
                <c:pt idx="22">
                  <c:v>0.47</c:v>
                </c:pt>
                <c:pt idx="23">
                  <c:v>0.47</c:v>
                </c:pt>
                <c:pt idx="24">
                  <c:v>0.47</c:v>
                </c:pt>
                <c:pt idx="25">
                  <c:v>0.47</c:v>
                </c:pt>
                <c:pt idx="26">
                  <c:v>0.47</c:v>
                </c:pt>
                <c:pt idx="27">
                  <c:v>0.59</c:v>
                </c:pt>
                <c:pt idx="28">
                  <c:v>0.59</c:v>
                </c:pt>
                <c:pt idx="29">
                  <c:v>0.59</c:v>
                </c:pt>
                <c:pt idx="30">
                  <c:v>0.59</c:v>
                </c:pt>
                <c:pt idx="31">
                  <c:v>0.59</c:v>
                </c:pt>
                <c:pt idx="32">
                  <c:v>0.73</c:v>
                </c:pt>
                <c:pt idx="33">
                  <c:v>0.73</c:v>
                </c:pt>
                <c:pt idx="34">
                  <c:v>0.73</c:v>
                </c:pt>
                <c:pt idx="35">
                  <c:v>0.73</c:v>
                </c:pt>
                <c:pt idx="36">
                  <c:v>0.73</c:v>
                </c:pt>
                <c:pt idx="37">
                  <c:v>0.31</c:v>
                </c:pt>
                <c:pt idx="38">
                  <c:v>0.31</c:v>
                </c:pt>
                <c:pt idx="39">
                  <c:v>0.31</c:v>
                </c:pt>
                <c:pt idx="40">
                  <c:v>0.31</c:v>
                </c:pt>
                <c:pt idx="41">
                  <c:v>0.31</c:v>
                </c:pt>
                <c:pt idx="42">
                  <c:v>0.41</c:v>
                </c:pt>
                <c:pt idx="43">
                  <c:v>0.41</c:v>
                </c:pt>
                <c:pt idx="44">
                  <c:v>0.41</c:v>
                </c:pt>
                <c:pt idx="45">
                  <c:v>0.65</c:v>
                </c:pt>
                <c:pt idx="46">
                  <c:v>0.65</c:v>
                </c:pt>
                <c:pt idx="47">
                  <c:v>0.65</c:v>
                </c:pt>
                <c:pt idx="48">
                  <c:v>0.65</c:v>
                </c:pt>
                <c:pt idx="49">
                  <c:v>0.46</c:v>
                </c:pt>
                <c:pt idx="50">
                  <c:v>0.46</c:v>
                </c:pt>
                <c:pt idx="51">
                  <c:v>0.46</c:v>
                </c:pt>
                <c:pt idx="52">
                  <c:v>0.46</c:v>
                </c:pt>
                <c:pt idx="53">
                  <c:v>0</c:v>
                </c:pt>
                <c:pt idx="54">
                  <c:v>0</c:v>
                </c:pt>
                <c:pt idx="55">
                  <c:v>0</c:v>
                </c:pt>
                <c:pt idx="56">
                  <c:v>0</c:v>
                </c:pt>
                <c:pt idx="57">
                  <c:v>0.36</c:v>
                </c:pt>
                <c:pt idx="58">
                  <c:v>0.36</c:v>
                </c:pt>
                <c:pt idx="59">
                  <c:v>0.36</c:v>
                </c:pt>
                <c:pt idx="60">
                  <c:v>0.43</c:v>
                </c:pt>
                <c:pt idx="61">
                  <c:v>0.43</c:v>
                </c:pt>
                <c:pt idx="62">
                  <c:v>0.43</c:v>
                </c:pt>
                <c:pt idx="63">
                  <c:v>0.43</c:v>
                </c:pt>
                <c:pt idx="64">
                  <c:v>0.23</c:v>
                </c:pt>
                <c:pt idx="65">
                  <c:v>0.23</c:v>
                </c:pt>
                <c:pt idx="66">
                  <c:v>0.23</c:v>
                </c:pt>
                <c:pt idx="67">
                  <c:v>0.23</c:v>
                </c:pt>
                <c:pt idx="68">
                  <c:v>0.91</c:v>
                </c:pt>
                <c:pt idx="69">
                  <c:v>0.91</c:v>
                </c:pt>
                <c:pt idx="70">
                  <c:v>0.91</c:v>
                </c:pt>
                <c:pt idx="71">
                  <c:v>7.0000000000000007E-2</c:v>
                </c:pt>
                <c:pt idx="72">
                  <c:v>7.0000000000000007E-2</c:v>
                </c:pt>
                <c:pt idx="73">
                  <c:v>7.0000000000000007E-2</c:v>
                </c:pt>
                <c:pt idx="74">
                  <c:v>7.0000000000000007E-2</c:v>
                </c:pt>
                <c:pt idx="75">
                  <c:v>7.0000000000000007E-2</c:v>
                </c:pt>
                <c:pt idx="76">
                  <c:v>0.28000000000000003</c:v>
                </c:pt>
                <c:pt idx="77">
                  <c:v>0.28000000000000003</c:v>
                </c:pt>
                <c:pt idx="78">
                  <c:v>0.28000000000000003</c:v>
                </c:pt>
                <c:pt idx="79">
                  <c:v>0.28000000000000003</c:v>
                </c:pt>
                <c:pt idx="80">
                  <c:v>0.43</c:v>
                </c:pt>
                <c:pt idx="81">
                  <c:v>0.43</c:v>
                </c:pt>
                <c:pt idx="82">
                  <c:v>0.43</c:v>
                </c:pt>
                <c:pt idx="83">
                  <c:v>0.43</c:v>
                </c:pt>
                <c:pt idx="84">
                  <c:v>0.19</c:v>
                </c:pt>
                <c:pt idx="85">
                  <c:v>0.19</c:v>
                </c:pt>
                <c:pt idx="86">
                  <c:v>0.19</c:v>
                </c:pt>
                <c:pt idx="87">
                  <c:v>0.19</c:v>
                </c:pt>
                <c:pt idx="88">
                  <c:v>0.4</c:v>
                </c:pt>
                <c:pt idx="89">
                  <c:v>0.4</c:v>
                </c:pt>
                <c:pt idx="90">
                  <c:v>0.4</c:v>
                </c:pt>
                <c:pt idx="91">
                  <c:v>0.4</c:v>
                </c:pt>
                <c:pt idx="92">
                  <c:v>0.28000000000000003</c:v>
                </c:pt>
                <c:pt idx="93">
                  <c:v>0.28000000000000003</c:v>
                </c:pt>
                <c:pt idx="94">
                  <c:v>0.28000000000000003</c:v>
                </c:pt>
                <c:pt idx="95">
                  <c:v>0.28000000000000003</c:v>
                </c:pt>
                <c:pt idx="96">
                  <c:v>0.28000000000000003</c:v>
                </c:pt>
                <c:pt idx="97">
                  <c:v>0.72</c:v>
                </c:pt>
                <c:pt idx="98">
                  <c:v>0.72</c:v>
                </c:pt>
                <c:pt idx="99">
                  <c:v>0.72</c:v>
                </c:pt>
                <c:pt idx="100">
                  <c:v>0.72</c:v>
                </c:pt>
                <c:pt idx="101">
                  <c:v>0.72</c:v>
                </c:pt>
                <c:pt idx="102">
                  <c:v>0.66</c:v>
                </c:pt>
                <c:pt idx="103">
                  <c:v>0.66</c:v>
                </c:pt>
                <c:pt idx="104">
                  <c:v>0.66</c:v>
                </c:pt>
                <c:pt idx="105">
                  <c:v>0.66</c:v>
                </c:pt>
                <c:pt idx="106">
                  <c:v>0.66</c:v>
                </c:pt>
                <c:pt idx="107">
                  <c:v>0.8</c:v>
                </c:pt>
                <c:pt idx="108">
                  <c:v>0.8</c:v>
                </c:pt>
                <c:pt idx="109">
                  <c:v>0.8</c:v>
                </c:pt>
                <c:pt idx="110">
                  <c:v>0.8</c:v>
                </c:pt>
                <c:pt idx="111">
                  <c:v>0.6</c:v>
                </c:pt>
                <c:pt idx="112">
                  <c:v>0.6</c:v>
                </c:pt>
                <c:pt idx="113">
                  <c:v>0.6</c:v>
                </c:pt>
                <c:pt idx="114">
                  <c:v>0.6</c:v>
                </c:pt>
                <c:pt idx="115">
                  <c:v>0.66</c:v>
                </c:pt>
                <c:pt idx="116">
                  <c:v>0.66</c:v>
                </c:pt>
                <c:pt idx="117">
                  <c:v>0.66</c:v>
                </c:pt>
                <c:pt idx="118">
                  <c:v>0.66</c:v>
                </c:pt>
                <c:pt idx="119">
                  <c:v>0.66</c:v>
                </c:pt>
                <c:pt idx="120">
                  <c:v>0.65</c:v>
                </c:pt>
                <c:pt idx="121">
                  <c:v>0.65</c:v>
                </c:pt>
                <c:pt idx="122">
                  <c:v>0.65</c:v>
                </c:pt>
                <c:pt idx="123">
                  <c:v>0.65</c:v>
                </c:pt>
                <c:pt idx="124">
                  <c:v>0.75</c:v>
                </c:pt>
                <c:pt idx="125">
                  <c:v>0.75</c:v>
                </c:pt>
                <c:pt idx="126">
                  <c:v>0.75</c:v>
                </c:pt>
                <c:pt idx="127">
                  <c:v>0.75</c:v>
                </c:pt>
                <c:pt idx="128">
                  <c:v>0.75</c:v>
                </c:pt>
                <c:pt idx="129">
                  <c:v>0.81</c:v>
                </c:pt>
                <c:pt idx="130">
                  <c:v>0.81</c:v>
                </c:pt>
                <c:pt idx="131">
                  <c:v>0.81</c:v>
                </c:pt>
                <c:pt idx="132">
                  <c:v>0.81</c:v>
                </c:pt>
                <c:pt idx="133">
                  <c:v>0.81</c:v>
                </c:pt>
                <c:pt idx="134">
                  <c:v>0.66</c:v>
                </c:pt>
                <c:pt idx="135">
                  <c:v>0.66</c:v>
                </c:pt>
                <c:pt idx="136">
                  <c:v>0.66</c:v>
                </c:pt>
                <c:pt idx="137">
                  <c:v>0.66</c:v>
                </c:pt>
                <c:pt idx="138">
                  <c:v>0.66</c:v>
                </c:pt>
                <c:pt idx="139">
                  <c:v>0.53</c:v>
                </c:pt>
                <c:pt idx="140">
                  <c:v>0.53</c:v>
                </c:pt>
                <c:pt idx="141">
                  <c:v>0.53</c:v>
                </c:pt>
                <c:pt idx="142">
                  <c:v>0.53</c:v>
                </c:pt>
                <c:pt idx="143">
                  <c:v>0</c:v>
                </c:pt>
                <c:pt idx="144">
                  <c:v>0</c:v>
                </c:pt>
                <c:pt idx="145">
                  <c:v>0</c:v>
                </c:pt>
                <c:pt idx="146">
                  <c:v>0</c:v>
                </c:pt>
                <c:pt idx="147">
                  <c:v>0.88</c:v>
                </c:pt>
                <c:pt idx="148">
                  <c:v>0.88</c:v>
                </c:pt>
                <c:pt idx="149">
                  <c:v>0.88</c:v>
                </c:pt>
                <c:pt idx="150">
                  <c:v>0.82</c:v>
                </c:pt>
                <c:pt idx="151">
                  <c:v>0.82</c:v>
                </c:pt>
                <c:pt idx="152">
                  <c:v>0.82</c:v>
                </c:pt>
                <c:pt idx="153">
                  <c:v>0.82</c:v>
                </c:pt>
                <c:pt idx="154">
                  <c:v>0.82</c:v>
                </c:pt>
                <c:pt idx="155">
                  <c:v>0.56000000000000005</c:v>
                </c:pt>
                <c:pt idx="156">
                  <c:v>0.56000000000000005</c:v>
                </c:pt>
                <c:pt idx="157">
                  <c:v>0.56000000000000005</c:v>
                </c:pt>
                <c:pt idx="158">
                  <c:v>0.08</c:v>
                </c:pt>
                <c:pt idx="159">
                  <c:v>0.08</c:v>
                </c:pt>
                <c:pt idx="160">
                  <c:v>0.08</c:v>
                </c:pt>
                <c:pt idx="161">
                  <c:v>0.08</c:v>
                </c:pt>
                <c:pt idx="162">
                  <c:v>0.62</c:v>
                </c:pt>
                <c:pt idx="163">
                  <c:v>0.62</c:v>
                </c:pt>
                <c:pt idx="164">
                  <c:v>0.62</c:v>
                </c:pt>
                <c:pt idx="165">
                  <c:v>0.62</c:v>
                </c:pt>
                <c:pt idx="166">
                  <c:v>0.69</c:v>
                </c:pt>
                <c:pt idx="167">
                  <c:v>0.69</c:v>
                </c:pt>
                <c:pt idx="168">
                  <c:v>0.69</c:v>
                </c:pt>
                <c:pt idx="169">
                  <c:v>0.69</c:v>
                </c:pt>
                <c:pt idx="170">
                  <c:v>0.6</c:v>
                </c:pt>
                <c:pt idx="171">
                  <c:v>0.6</c:v>
                </c:pt>
                <c:pt idx="172">
                  <c:v>0.6</c:v>
                </c:pt>
                <c:pt idx="173">
                  <c:v>0.16</c:v>
                </c:pt>
                <c:pt idx="174">
                  <c:v>0.16</c:v>
                </c:pt>
                <c:pt idx="175">
                  <c:v>0.16</c:v>
                </c:pt>
                <c:pt idx="176">
                  <c:v>0</c:v>
                </c:pt>
                <c:pt idx="177">
                  <c:v>0</c:v>
                </c:pt>
                <c:pt idx="178">
                  <c:v>0</c:v>
                </c:pt>
                <c:pt idx="179">
                  <c:v>0</c:v>
                </c:pt>
                <c:pt idx="180">
                  <c:v>0</c:v>
                </c:pt>
                <c:pt idx="181">
                  <c:v>0.21</c:v>
                </c:pt>
                <c:pt idx="182">
                  <c:v>0.21</c:v>
                </c:pt>
                <c:pt idx="183">
                  <c:v>0.21</c:v>
                </c:pt>
                <c:pt idx="184">
                  <c:v>0.21</c:v>
                </c:pt>
                <c:pt idx="185">
                  <c:v>0.18</c:v>
                </c:pt>
                <c:pt idx="186">
                  <c:v>0.18</c:v>
                </c:pt>
                <c:pt idx="187">
                  <c:v>0.18</c:v>
                </c:pt>
                <c:pt idx="188">
                  <c:v>0.8</c:v>
                </c:pt>
                <c:pt idx="189">
                  <c:v>0.8</c:v>
                </c:pt>
                <c:pt idx="190">
                  <c:v>0.8</c:v>
                </c:pt>
                <c:pt idx="191">
                  <c:v>0.8</c:v>
                </c:pt>
                <c:pt idx="192">
                  <c:v>0.8</c:v>
                </c:pt>
                <c:pt idx="193">
                  <c:v>0</c:v>
                </c:pt>
                <c:pt idx="194">
                  <c:v>0</c:v>
                </c:pt>
                <c:pt idx="195">
                  <c:v>0</c:v>
                </c:pt>
                <c:pt idx="196">
                  <c:v>0</c:v>
                </c:pt>
                <c:pt idx="197">
                  <c:v>0.66</c:v>
                </c:pt>
                <c:pt idx="198">
                  <c:v>0.66</c:v>
                </c:pt>
                <c:pt idx="199">
                  <c:v>0.66</c:v>
                </c:pt>
                <c:pt idx="200">
                  <c:v>0.06</c:v>
                </c:pt>
                <c:pt idx="201">
                  <c:v>0.06</c:v>
                </c:pt>
                <c:pt idx="202">
                  <c:v>0.06</c:v>
                </c:pt>
                <c:pt idx="203">
                  <c:v>0.06</c:v>
                </c:pt>
                <c:pt idx="204">
                  <c:v>0.87</c:v>
                </c:pt>
                <c:pt idx="205">
                  <c:v>0.87</c:v>
                </c:pt>
                <c:pt idx="206">
                  <c:v>0.87</c:v>
                </c:pt>
                <c:pt idx="207">
                  <c:v>0.87</c:v>
                </c:pt>
                <c:pt idx="208">
                  <c:v>0.87</c:v>
                </c:pt>
                <c:pt idx="209">
                  <c:v>0.15</c:v>
                </c:pt>
                <c:pt idx="210">
                  <c:v>0.15</c:v>
                </c:pt>
                <c:pt idx="211">
                  <c:v>0.15</c:v>
                </c:pt>
                <c:pt idx="212">
                  <c:v>0.15</c:v>
                </c:pt>
                <c:pt idx="213">
                  <c:v>0.87</c:v>
                </c:pt>
                <c:pt idx="214">
                  <c:v>0.87</c:v>
                </c:pt>
                <c:pt idx="215">
                  <c:v>0.87</c:v>
                </c:pt>
                <c:pt idx="216">
                  <c:v>0.87</c:v>
                </c:pt>
                <c:pt idx="217">
                  <c:v>0.87</c:v>
                </c:pt>
                <c:pt idx="218">
                  <c:v>0.67</c:v>
                </c:pt>
                <c:pt idx="219">
                  <c:v>0.67</c:v>
                </c:pt>
                <c:pt idx="220">
                  <c:v>0.67</c:v>
                </c:pt>
                <c:pt idx="221">
                  <c:v>0.66</c:v>
                </c:pt>
                <c:pt idx="222">
                  <c:v>0.66</c:v>
                </c:pt>
                <c:pt idx="223">
                  <c:v>0.5</c:v>
                </c:pt>
                <c:pt idx="224">
                  <c:v>0.5</c:v>
                </c:pt>
                <c:pt idx="225">
                  <c:v>0.5</c:v>
                </c:pt>
                <c:pt idx="226">
                  <c:v>0.54</c:v>
                </c:pt>
                <c:pt idx="227">
                  <c:v>0.54</c:v>
                </c:pt>
                <c:pt idx="228">
                  <c:v>0.54</c:v>
                </c:pt>
                <c:pt idx="229">
                  <c:v>0.54</c:v>
                </c:pt>
                <c:pt idx="230">
                  <c:v>0.1</c:v>
                </c:pt>
                <c:pt idx="231">
                  <c:v>0.1</c:v>
                </c:pt>
                <c:pt idx="232">
                  <c:v>0.02</c:v>
                </c:pt>
                <c:pt idx="233">
                  <c:v>0.02</c:v>
                </c:pt>
                <c:pt idx="234">
                  <c:v>0.02</c:v>
                </c:pt>
                <c:pt idx="235">
                  <c:v>0.02</c:v>
                </c:pt>
                <c:pt idx="236">
                  <c:v>0.02</c:v>
                </c:pt>
                <c:pt idx="237">
                  <c:v>0.2</c:v>
                </c:pt>
                <c:pt idx="238">
                  <c:v>0.2</c:v>
                </c:pt>
                <c:pt idx="239">
                  <c:v>0.2</c:v>
                </c:pt>
                <c:pt idx="240">
                  <c:v>0.94</c:v>
                </c:pt>
                <c:pt idx="241">
                  <c:v>0.94</c:v>
                </c:pt>
                <c:pt idx="242">
                  <c:v>0.94</c:v>
                </c:pt>
                <c:pt idx="243">
                  <c:v>0.94</c:v>
                </c:pt>
                <c:pt idx="244">
                  <c:v>0.38</c:v>
                </c:pt>
                <c:pt idx="245">
                  <c:v>0.38</c:v>
                </c:pt>
                <c:pt idx="246">
                  <c:v>0.38</c:v>
                </c:pt>
                <c:pt idx="247">
                  <c:v>0.38</c:v>
                </c:pt>
                <c:pt idx="248">
                  <c:v>0.38</c:v>
                </c:pt>
                <c:pt idx="249">
                  <c:v>0.75</c:v>
                </c:pt>
                <c:pt idx="250">
                  <c:v>0.75</c:v>
                </c:pt>
                <c:pt idx="251">
                  <c:v>0.75</c:v>
                </c:pt>
                <c:pt idx="252">
                  <c:v>0.75</c:v>
                </c:pt>
                <c:pt idx="253">
                  <c:v>0.75</c:v>
                </c:pt>
                <c:pt idx="254">
                  <c:v>0.54</c:v>
                </c:pt>
                <c:pt idx="255">
                  <c:v>0.54</c:v>
                </c:pt>
                <c:pt idx="256">
                  <c:v>0</c:v>
                </c:pt>
                <c:pt idx="257">
                  <c:v>0</c:v>
                </c:pt>
                <c:pt idx="258">
                  <c:v>0</c:v>
                </c:pt>
                <c:pt idx="259">
                  <c:v>0</c:v>
                </c:pt>
                <c:pt idx="260">
                  <c:v>0.4</c:v>
                </c:pt>
                <c:pt idx="261">
                  <c:v>0.4</c:v>
                </c:pt>
                <c:pt idx="262">
                  <c:v>0.4</c:v>
                </c:pt>
                <c:pt idx="263">
                  <c:v>0.4</c:v>
                </c:pt>
                <c:pt idx="264">
                  <c:v>0.4</c:v>
                </c:pt>
                <c:pt idx="265">
                  <c:v>0.57999999999999996</c:v>
                </c:pt>
                <c:pt idx="266">
                  <c:v>0.57999999999999996</c:v>
                </c:pt>
                <c:pt idx="267">
                  <c:v>0.57999999999999996</c:v>
                </c:pt>
                <c:pt idx="268">
                  <c:v>0.57999999999999996</c:v>
                </c:pt>
                <c:pt idx="269">
                  <c:v>0</c:v>
                </c:pt>
                <c:pt idx="270">
                  <c:v>0</c:v>
                </c:pt>
                <c:pt idx="271">
                  <c:v>0</c:v>
                </c:pt>
                <c:pt idx="272">
                  <c:v>0</c:v>
                </c:pt>
                <c:pt idx="273">
                  <c:v>0.64</c:v>
                </c:pt>
                <c:pt idx="274">
                  <c:v>0.64</c:v>
                </c:pt>
                <c:pt idx="275">
                  <c:v>0.64</c:v>
                </c:pt>
                <c:pt idx="276">
                  <c:v>0.53</c:v>
                </c:pt>
                <c:pt idx="277">
                  <c:v>0.53</c:v>
                </c:pt>
                <c:pt idx="278">
                  <c:v>0.53</c:v>
                </c:pt>
                <c:pt idx="279">
                  <c:v>0.53</c:v>
                </c:pt>
                <c:pt idx="280">
                  <c:v>0.55000000000000004</c:v>
                </c:pt>
                <c:pt idx="281">
                  <c:v>0.55000000000000004</c:v>
                </c:pt>
                <c:pt idx="282">
                  <c:v>0.55000000000000004</c:v>
                </c:pt>
                <c:pt idx="283">
                  <c:v>0.55000000000000004</c:v>
                </c:pt>
                <c:pt idx="284">
                  <c:v>0.55000000000000004</c:v>
                </c:pt>
                <c:pt idx="285">
                  <c:v>0.55000000000000004</c:v>
                </c:pt>
                <c:pt idx="286">
                  <c:v>0.55000000000000004</c:v>
                </c:pt>
                <c:pt idx="287">
                  <c:v>0.55000000000000004</c:v>
                </c:pt>
                <c:pt idx="288">
                  <c:v>0.55000000000000004</c:v>
                </c:pt>
                <c:pt idx="289">
                  <c:v>0</c:v>
                </c:pt>
                <c:pt idx="290">
                  <c:v>0</c:v>
                </c:pt>
                <c:pt idx="291">
                  <c:v>0</c:v>
                </c:pt>
                <c:pt idx="292">
                  <c:v>0</c:v>
                </c:pt>
                <c:pt idx="293">
                  <c:v>0</c:v>
                </c:pt>
                <c:pt idx="294">
                  <c:v>0.2</c:v>
                </c:pt>
                <c:pt idx="295">
                  <c:v>0.2</c:v>
                </c:pt>
                <c:pt idx="296">
                  <c:v>0.2</c:v>
                </c:pt>
                <c:pt idx="297">
                  <c:v>0.2</c:v>
                </c:pt>
                <c:pt idx="298">
                  <c:v>0.2</c:v>
                </c:pt>
                <c:pt idx="299">
                  <c:v>0.2</c:v>
                </c:pt>
                <c:pt idx="300">
                  <c:v>0.2</c:v>
                </c:pt>
                <c:pt idx="301">
                  <c:v>0.2</c:v>
                </c:pt>
                <c:pt idx="302">
                  <c:v>0.2</c:v>
                </c:pt>
                <c:pt idx="303">
                  <c:v>0.2</c:v>
                </c:pt>
                <c:pt idx="304">
                  <c:v>0.66</c:v>
                </c:pt>
                <c:pt idx="305">
                  <c:v>0.66</c:v>
                </c:pt>
                <c:pt idx="306">
                  <c:v>0.66</c:v>
                </c:pt>
                <c:pt idx="307">
                  <c:v>0.66</c:v>
                </c:pt>
                <c:pt idx="308">
                  <c:v>0.66</c:v>
                </c:pt>
                <c:pt idx="309">
                  <c:v>0.49</c:v>
                </c:pt>
                <c:pt idx="310">
                  <c:v>0.49</c:v>
                </c:pt>
                <c:pt idx="311">
                  <c:v>0.49</c:v>
                </c:pt>
                <c:pt idx="312">
                  <c:v>0.2</c:v>
                </c:pt>
                <c:pt idx="313">
                  <c:v>0.2</c:v>
                </c:pt>
                <c:pt idx="314">
                  <c:v>0.2</c:v>
                </c:pt>
                <c:pt idx="315">
                  <c:v>0.56999999999999995</c:v>
                </c:pt>
                <c:pt idx="316">
                  <c:v>0.56999999999999995</c:v>
                </c:pt>
                <c:pt idx="317">
                  <c:v>0.56999999999999995</c:v>
                </c:pt>
                <c:pt idx="318">
                  <c:v>0.41</c:v>
                </c:pt>
                <c:pt idx="319">
                  <c:v>0.41</c:v>
                </c:pt>
                <c:pt idx="320">
                  <c:v>0.41</c:v>
                </c:pt>
                <c:pt idx="321">
                  <c:v>0.43</c:v>
                </c:pt>
                <c:pt idx="322">
                  <c:v>0.43</c:v>
                </c:pt>
                <c:pt idx="323">
                  <c:v>0.43</c:v>
                </c:pt>
                <c:pt idx="324">
                  <c:v>0.43</c:v>
                </c:pt>
                <c:pt idx="325">
                  <c:v>0.08</c:v>
                </c:pt>
                <c:pt idx="326">
                  <c:v>0.08</c:v>
                </c:pt>
                <c:pt idx="327">
                  <c:v>0.08</c:v>
                </c:pt>
                <c:pt idx="328">
                  <c:v>0.1</c:v>
                </c:pt>
                <c:pt idx="329">
                  <c:v>0.1</c:v>
                </c:pt>
                <c:pt idx="330">
                  <c:v>0.1</c:v>
                </c:pt>
                <c:pt idx="331">
                  <c:v>0.1</c:v>
                </c:pt>
                <c:pt idx="332">
                  <c:v>0.1</c:v>
                </c:pt>
                <c:pt idx="333">
                  <c:v>0.35</c:v>
                </c:pt>
                <c:pt idx="334">
                  <c:v>0.35</c:v>
                </c:pt>
                <c:pt idx="335">
                  <c:v>0.35</c:v>
                </c:pt>
                <c:pt idx="336">
                  <c:v>0.35</c:v>
                </c:pt>
                <c:pt idx="337">
                  <c:v>0.24</c:v>
                </c:pt>
                <c:pt idx="338">
                  <c:v>0.24</c:v>
                </c:pt>
                <c:pt idx="339">
                  <c:v>0.24</c:v>
                </c:pt>
                <c:pt idx="340">
                  <c:v>0.24</c:v>
                </c:pt>
                <c:pt idx="341">
                  <c:v>0.6</c:v>
                </c:pt>
                <c:pt idx="342">
                  <c:v>0.6</c:v>
                </c:pt>
                <c:pt idx="343">
                  <c:v>0.6</c:v>
                </c:pt>
                <c:pt idx="344">
                  <c:v>0.6</c:v>
                </c:pt>
                <c:pt idx="345">
                  <c:v>0.1</c:v>
                </c:pt>
                <c:pt idx="346">
                  <c:v>0.1</c:v>
                </c:pt>
                <c:pt idx="347">
                  <c:v>0.1</c:v>
                </c:pt>
                <c:pt idx="348">
                  <c:v>0.1</c:v>
                </c:pt>
                <c:pt idx="349">
                  <c:v>0</c:v>
                </c:pt>
                <c:pt idx="350">
                  <c:v>0</c:v>
                </c:pt>
                <c:pt idx="351">
                  <c:v>0</c:v>
                </c:pt>
                <c:pt idx="352">
                  <c:v>0</c:v>
                </c:pt>
                <c:pt idx="353">
                  <c:v>0.68</c:v>
                </c:pt>
                <c:pt idx="354">
                  <c:v>0.68</c:v>
                </c:pt>
                <c:pt idx="355">
                  <c:v>0.68</c:v>
                </c:pt>
                <c:pt idx="356">
                  <c:v>0.46</c:v>
                </c:pt>
                <c:pt idx="357">
                  <c:v>0.46</c:v>
                </c:pt>
                <c:pt idx="358">
                  <c:v>0.46</c:v>
                </c:pt>
                <c:pt idx="359">
                  <c:v>0.46</c:v>
                </c:pt>
                <c:pt idx="360">
                  <c:v>0.46</c:v>
                </c:pt>
                <c:pt idx="361">
                  <c:v>0</c:v>
                </c:pt>
                <c:pt idx="362">
                  <c:v>0</c:v>
                </c:pt>
                <c:pt idx="363">
                  <c:v>0</c:v>
                </c:pt>
                <c:pt idx="364">
                  <c:v>0</c:v>
                </c:pt>
                <c:pt idx="365">
                  <c:v>0.14000000000000001</c:v>
                </c:pt>
                <c:pt idx="366">
                  <c:v>0.14000000000000001</c:v>
                </c:pt>
                <c:pt idx="367">
                  <c:v>0.14000000000000001</c:v>
                </c:pt>
                <c:pt idx="368">
                  <c:v>0.28999999999999998</c:v>
                </c:pt>
                <c:pt idx="369">
                  <c:v>0.28999999999999998</c:v>
                </c:pt>
                <c:pt idx="370">
                  <c:v>0.57999999999999996</c:v>
                </c:pt>
                <c:pt idx="371">
                  <c:v>0.57999999999999996</c:v>
                </c:pt>
                <c:pt idx="372">
                  <c:v>0.57999999999999996</c:v>
                </c:pt>
                <c:pt idx="373">
                  <c:v>0</c:v>
                </c:pt>
                <c:pt idx="374">
                  <c:v>0</c:v>
                </c:pt>
                <c:pt idx="375">
                  <c:v>0</c:v>
                </c:pt>
                <c:pt idx="376">
                  <c:v>0.48</c:v>
                </c:pt>
                <c:pt idx="377">
                  <c:v>0.48</c:v>
                </c:pt>
                <c:pt idx="378">
                  <c:v>0.48</c:v>
                </c:pt>
                <c:pt idx="379">
                  <c:v>0.48</c:v>
                </c:pt>
                <c:pt idx="380">
                  <c:v>0.38</c:v>
                </c:pt>
                <c:pt idx="381">
                  <c:v>0.38</c:v>
                </c:pt>
                <c:pt idx="382">
                  <c:v>0.38</c:v>
                </c:pt>
                <c:pt idx="383">
                  <c:v>0.54</c:v>
                </c:pt>
                <c:pt idx="384">
                  <c:v>0.54</c:v>
                </c:pt>
                <c:pt idx="385">
                  <c:v>0.54</c:v>
                </c:pt>
                <c:pt idx="386">
                  <c:v>0.54</c:v>
                </c:pt>
                <c:pt idx="387">
                  <c:v>0.54</c:v>
                </c:pt>
                <c:pt idx="388">
                  <c:v>0.55000000000000004</c:v>
                </c:pt>
                <c:pt idx="389">
                  <c:v>0.55000000000000004</c:v>
                </c:pt>
                <c:pt idx="390">
                  <c:v>0.55000000000000004</c:v>
                </c:pt>
                <c:pt idx="391">
                  <c:v>0.55000000000000004</c:v>
                </c:pt>
                <c:pt idx="392">
                  <c:v>0.55000000000000004</c:v>
                </c:pt>
                <c:pt idx="393">
                  <c:v>0.48</c:v>
                </c:pt>
                <c:pt idx="394">
                  <c:v>0.48</c:v>
                </c:pt>
                <c:pt idx="395">
                  <c:v>0.48</c:v>
                </c:pt>
                <c:pt idx="396">
                  <c:v>0.48</c:v>
                </c:pt>
                <c:pt idx="397">
                  <c:v>0.42</c:v>
                </c:pt>
                <c:pt idx="398">
                  <c:v>0.42</c:v>
                </c:pt>
                <c:pt idx="399">
                  <c:v>0.42</c:v>
                </c:pt>
                <c:pt idx="400">
                  <c:v>0.42</c:v>
                </c:pt>
                <c:pt idx="401">
                  <c:v>0.53</c:v>
                </c:pt>
                <c:pt idx="402">
                  <c:v>0.53</c:v>
                </c:pt>
                <c:pt idx="403">
                  <c:v>0.53</c:v>
                </c:pt>
                <c:pt idx="404">
                  <c:v>0.57999999999999996</c:v>
                </c:pt>
                <c:pt idx="405">
                  <c:v>0.57999999999999996</c:v>
                </c:pt>
                <c:pt idx="406">
                  <c:v>0.57999999999999996</c:v>
                </c:pt>
                <c:pt idx="407">
                  <c:v>0.57999999999999996</c:v>
                </c:pt>
                <c:pt idx="408">
                  <c:v>0.55000000000000004</c:v>
                </c:pt>
                <c:pt idx="409">
                  <c:v>0.55000000000000004</c:v>
                </c:pt>
                <c:pt idx="410">
                  <c:v>0.55000000000000004</c:v>
                </c:pt>
                <c:pt idx="411">
                  <c:v>0.55000000000000004</c:v>
                </c:pt>
                <c:pt idx="412">
                  <c:v>0.55000000000000004</c:v>
                </c:pt>
                <c:pt idx="413">
                  <c:v>0.65</c:v>
                </c:pt>
                <c:pt idx="414">
                  <c:v>0.65</c:v>
                </c:pt>
                <c:pt idx="415">
                  <c:v>0.65</c:v>
                </c:pt>
                <c:pt idx="416">
                  <c:v>0.65</c:v>
                </c:pt>
                <c:pt idx="417">
                  <c:v>0.08</c:v>
                </c:pt>
                <c:pt idx="418">
                  <c:v>0.08</c:v>
                </c:pt>
                <c:pt idx="419">
                  <c:v>0.08</c:v>
                </c:pt>
                <c:pt idx="420">
                  <c:v>0.08</c:v>
                </c:pt>
                <c:pt idx="421">
                  <c:v>0.08</c:v>
                </c:pt>
                <c:pt idx="422">
                  <c:v>0.61</c:v>
                </c:pt>
                <c:pt idx="423">
                  <c:v>0.61</c:v>
                </c:pt>
                <c:pt idx="424">
                  <c:v>0.61</c:v>
                </c:pt>
                <c:pt idx="425">
                  <c:v>0.61</c:v>
                </c:pt>
                <c:pt idx="426">
                  <c:v>0.21</c:v>
                </c:pt>
                <c:pt idx="427">
                  <c:v>0.21</c:v>
                </c:pt>
                <c:pt idx="428">
                  <c:v>0.21</c:v>
                </c:pt>
                <c:pt idx="429">
                  <c:v>0.21</c:v>
                </c:pt>
                <c:pt idx="430">
                  <c:v>0.21</c:v>
                </c:pt>
                <c:pt idx="431">
                  <c:v>0.62</c:v>
                </c:pt>
                <c:pt idx="432">
                  <c:v>0.62</c:v>
                </c:pt>
                <c:pt idx="433">
                  <c:v>0.62</c:v>
                </c:pt>
                <c:pt idx="434">
                  <c:v>0.62</c:v>
                </c:pt>
                <c:pt idx="435">
                  <c:v>0.27</c:v>
                </c:pt>
                <c:pt idx="436">
                  <c:v>0.27</c:v>
                </c:pt>
                <c:pt idx="437">
                  <c:v>0.27</c:v>
                </c:pt>
                <c:pt idx="438">
                  <c:v>0.27</c:v>
                </c:pt>
                <c:pt idx="439">
                  <c:v>0.44</c:v>
                </c:pt>
                <c:pt idx="440">
                  <c:v>0.44</c:v>
                </c:pt>
                <c:pt idx="441">
                  <c:v>0.44</c:v>
                </c:pt>
                <c:pt idx="442">
                  <c:v>0.44</c:v>
                </c:pt>
                <c:pt idx="443">
                  <c:v>0.26</c:v>
                </c:pt>
                <c:pt idx="444">
                  <c:v>0.26</c:v>
                </c:pt>
                <c:pt idx="445">
                  <c:v>0.26</c:v>
                </c:pt>
                <c:pt idx="446">
                  <c:v>0.26</c:v>
                </c:pt>
                <c:pt idx="447">
                  <c:v>0.26</c:v>
                </c:pt>
                <c:pt idx="448">
                  <c:v>0.47</c:v>
                </c:pt>
                <c:pt idx="449">
                  <c:v>0.47</c:v>
                </c:pt>
                <c:pt idx="450">
                  <c:v>0.47</c:v>
                </c:pt>
                <c:pt idx="451">
                  <c:v>0.47</c:v>
                </c:pt>
                <c:pt idx="452">
                  <c:v>0.14000000000000001</c:v>
                </c:pt>
                <c:pt idx="453">
                  <c:v>0.14000000000000001</c:v>
                </c:pt>
                <c:pt idx="454">
                  <c:v>0.14000000000000001</c:v>
                </c:pt>
                <c:pt idx="455">
                  <c:v>0.14000000000000001</c:v>
                </c:pt>
                <c:pt idx="456">
                  <c:v>0</c:v>
                </c:pt>
                <c:pt idx="457">
                  <c:v>0</c:v>
                </c:pt>
                <c:pt idx="458">
                  <c:v>0</c:v>
                </c:pt>
                <c:pt idx="459">
                  <c:v>0</c:v>
                </c:pt>
                <c:pt idx="460">
                  <c:v>0.26</c:v>
                </c:pt>
                <c:pt idx="461">
                  <c:v>0.26</c:v>
                </c:pt>
                <c:pt idx="462">
                  <c:v>0.26</c:v>
                </c:pt>
                <c:pt idx="463">
                  <c:v>0.26</c:v>
                </c:pt>
                <c:pt idx="464">
                  <c:v>0.51</c:v>
                </c:pt>
                <c:pt idx="465">
                  <c:v>0.51</c:v>
                </c:pt>
                <c:pt idx="466">
                  <c:v>0.51</c:v>
                </c:pt>
                <c:pt idx="467">
                  <c:v>0.51</c:v>
                </c:pt>
                <c:pt idx="468">
                  <c:v>0.51</c:v>
                </c:pt>
                <c:pt idx="469">
                  <c:v>0.41</c:v>
                </c:pt>
                <c:pt idx="470">
                  <c:v>0.41</c:v>
                </c:pt>
                <c:pt idx="471">
                  <c:v>0.41</c:v>
                </c:pt>
                <c:pt idx="472">
                  <c:v>0.41</c:v>
                </c:pt>
                <c:pt idx="473">
                  <c:v>0</c:v>
                </c:pt>
                <c:pt idx="474">
                  <c:v>0</c:v>
                </c:pt>
                <c:pt idx="475">
                  <c:v>0</c:v>
                </c:pt>
                <c:pt idx="476">
                  <c:v>0</c:v>
                </c:pt>
                <c:pt idx="477">
                  <c:v>0</c:v>
                </c:pt>
                <c:pt idx="478">
                  <c:v>0</c:v>
                </c:pt>
                <c:pt idx="479">
                  <c:v>0</c:v>
                </c:pt>
                <c:pt idx="480">
                  <c:v>0</c:v>
                </c:pt>
                <c:pt idx="481">
                  <c:v>0.42</c:v>
                </c:pt>
                <c:pt idx="482">
                  <c:v>0.42</c:v>
                </c:pt>
                <c:pt idx="483">
                  <c:v>0.42</c:v>
                </c:pt>
                <c:pt idx="484">
                  <c:v>0.42</c:v>
                </c:pt>
                <c:pt idx="485">
                  <c:v>0.23</c:v>
                </c:pt>
                <c:pt idx="486">
                  <c:v>0.23</c:v>
                </c:pt>
                <c:pt idx="487">
                  <c:v>0.23</c:v>
                </c:pt>
                <c:pt idx="488">
                  <c:v>0.23</c:v>
                </c:pt>
                <c:pt idx="489">
                  <c:v>0</c:v>
                </c:pt>
                <c:pt idx="490">
                  <c:v>0</c:v>
                </c:pt>
                <c:pt idx="491">
                  <c:v>0</c:v>
                </c:pt>
                <c:pt idx="492">
                  <c:v>0</c:v>
                </c:pt>
                <c:pt idx="493">
                  <c:v>0.6</c:v>
                </c:pt>
                <c:pt idx="494">
                  <c:v>0.6</c:v>
                </c:pt>
                <c:pt idx="495">
                  <c:v>0.6</c:v>
                </c:pt>
                <c:pt idx="496">
                  <c:v>0.6</c:v>
                </c:pt>
                <c:pt idx="497">
                  <c:v>0.41</c:v>
                </c:pt>
                <c:pt idx="498">
                  <c:v>0.41</c:v>
                </c:pt>
                <c:pt idx="499">
                  <c:v>0.41</c:v>
                </c:pt>
                <c:pt idx="500">
                  <c:v>0.41</c:v>
                </c:pt>
                <c:pt idx="501">
                  <c:v>0.37</c:v>
                </c:pt>
                <c:pt idx="502">
                  <c:v>0.37</c:v>
                </c:pt>
                <c:pt idx="503">
                  <c:v>0.37</c:v>
                </c:pt>
                <c:pt idx="504">
                  <c:v>0.37</c:v>
                </c:pt>
                <c:pt idx="505">
                  <c:v>0.37</c:v>
                </c:pt>
                <c:pt idx="506">
                  <c:v>0.64</c:v>
                </c:pt>
                <c:pt idx="507">
                  <c:v>0.64</c:v>
                </c:pt>
                <c:pt idx="508">
                  <c:v>0.64</c:v>
                </c:pt>
                <c:pt idx="509">
                  <c:v>0.64</c:v>
                </c:pt>
                <c:pt idx="510">
                  <c:v>0.28999999999999998</c:v>
                </c:pt>
                <c:pt idx="511">
                  <c:v>0.28999999999999998</c:v>
                </c:pt>
                <c:pt idx="512">
                  <c:v>0.28999999999999998</c:v>
                </c:pt>
                <c:pt idx="513">
                  <c:v>0.28999999999999998</c:v>
                </c:pt>
                <c:pt idx="514">
                  <c:v>0.28999999999999998</c:v>
                </c:pt>
                <c:pt idx="515">
                  <c:v>0.39</c:v>
                </c:pt>
                <c:pt idx="516">
                  <c:v>0.39</c:v>
                </c:pt>
                <c:pt idx="517">
                  <c:v>0.39</c:v>
                </c:pt>
                <c:pt idx="518">
                  <c:v>0.17</c:v>
                </c:pt>
                <c:pt idx="519">
                  <c:v>0.17</c:v>
                </c:pt>
                <c:pt idx="520">
                  <c:v>0.17</c:v>
                </c:pt>
                <c:pt idx="521">
                  <c:v>0.17</c:v>
                </c:pt>
                <c:pt idx="522">
                  <c:v>0.41</c:v>
                </c:pt>
                <c:pt idx="523">
                  <c:v>0.41</c:v>
                </c:pt>
                <c:pt idx="524">
                  <c:v>0.41</c:v>
                </c:pt>
                <c:pt idx="525">
                  <c:v>0.41</c:v>
                </c:pt>
                <c:pt idx="526">
                  <c:v>0.54</c:v>
                </c:pt>
                <c:pt idx="527">
                  <c:v>0.54</c:v>
                </c:pt>
                <c:pt idx="528">
                  <c:v>0.54</c:v>
                </c:pt>
                <c:pt idx="529">
                  <c:v>0.54</c:v>
                </c:pt>
                <c:pt idx="530">
                  <c:v>0.37</c:v>
                </c:pt>
                <c:pt idx="531">
                  <c:v>0.37</c:v>
                </c:pt>
                <c:pt idx="532">
                  <c:v>0.37</c:v>
                </c:pt>
                <c:pt idx="533">
                  <c:v>0</c:v>
                </c:pt>
                <c:pt idx="534">
                  <c:v>0</c:v>
                </c:pt>
                <c:pt idx="535">
                  <c:v>0</c:v>
                </c:pt>
                <c:pt idx="536">
                  <c:v>0</c:v>
                </c:pt>
                <c:pt idx="537">
                  <c:v>0</c:v>
                </c:pt>
                <c:pt idx="538">
                  <c:v>0.53</c:v>
                </c:pt>
                <c:pt idx="539">
                  <c:v>0.53</c:v>
                </c:pt>
                <c:pt idx="540">
                  <c:v>0.53</c:v>
                </c:pt>
                <c:pt idx="541">
                  <c:v>0.53</c:v>
                </c:pt>
                <c:pt idx="542">
                  <c:v>0.53</c:v>
                </c:pt>
                <c:pt idx="543">
                  <c:v>0.55000000000000004</c:v>
                </c:pt>
                <c:pt idx="544">
                  <c:v>0.55000000000000004</c:v>
                </c:pt>
                <c:pt idx="545">
                  <c:v>0.55000000000000004</c:v>
                </c:pt>
                <c:pt idx="546">
                  <c:v>0.55000000000000004</c:v>
                </c:pt>
                <c:pt idx="547">
                  <c:v>0.47</c:v>
                </c:pt>
                <c:pt idx="548">
                  <c:v>0.47</c:v>
                </c:pt>
                <c:pt idx="549">
                  <c:v>0.47</c:v>
                </c:pt>
                <c:pt idx="550">
                  <c:v>0.47</c:v>
                </c:pt>
                <c:pt idx="551">
                  <c:v>0.47</c:v>
                </c:pt>
                <c:pt idx="552">
                  <c:v>0.43</c:v>
                </c:pt>
                <c:pt idx="553">
                  <c:v>0.43</c:v>
                </c:pt>
                <c:pt idx="554">
                  <c:v>0.43</c:v>
                </c:pt>
                <c:pt idx="555">
                  <c:v>0.43</c:v>
                </c:pt>
                <c:pt idx="556">
                  <c:v>0.08</c:v>
                </c:pt>
                <c:pt idx="557">
                  <c:v>0.08</c:v>
                </c:pt>
                <c:pt idx="558">
                  <c:v>0.08</c:v>
                </c:pt>
                <c:pt idx="559">
                  <c:v>0.08</c:v>
                </c:pt>
                <c:pt idx="560">
                  <c:v>0.27</c:v>
                </c:pt>
                <c:pt idx="561">
                  <c:v>0.27</c:v>
                </c:pt>
                <c:pt idx="562">
                  <c:v>0.27</c:v>
                </c:pt>
                <c:pt idx="563">
                  <c:v>0.27</c:v>
                </c:pt>
                <c:pt idx="564">
                  <c:v>0.33</c:v>
                </c:pt>
                <c:pt idx="565">
                  <c:v>0.33</c:v>
                </c:pt>
                <c:pt idx="566">
                  <c:v>0.33</c:v>
                </c:pt>
                <c:pt idx="567">
                  <c:v>0.33</c:v>
                </c:pt>
                <c:pt idx="568">
                  <c:v>0.48</c:v>
                </c:pt>
                <c:pt idx="569">
                  <c:v>0.48</c:v>
                </c:pt>
                <c:pt idx="570">
                  <c:v>0.48</c:v>
                </c:pt>
                <c:pt idx="571">
                  <c:v>0.48</c:v>
                </c:pt>
                <c:pt idx="572">
                  <c:v>0.4</c:v>
                </c:pt>
                <c:pt idx="573">
                  <c:v>0.4</c:v>
                </c:pt>
                <c:pt idx="574">
                  <c:v>0.4</c:v>
                </c:pt>
                <c:pt idx="575">
                  <c:v>0.4</c:v>
                </c:pt>
                <c:pt idx="576">
                  <c:v>0.49</c:v>
                </c:pt>
                <c:pt idx="577">
                  <c:v>0.49</c:v>
                </c:pt>
                <c:pt idx="578">
                  <c:v>0.49</c:v>
                </c:pt>
                <c:pt idx="579">
                  <c:v>0.49</c:v>
                </c:pt>
                <c:pt idx="580">
                  <c:v>0.49</c:v>
                </c:pt>
              </c:numCache>
            </c:numRef>
          </c:xVal>
          <c:yVal>
            <c:numRef>
              <c:f>amazon!$K$2:$K$582</c:f>
              <c:numCache>
                <c:formatCode>General</c:formatCode>
                <c:ptCount val="581"/>
                <c:pt idx="0">
                  <c:v>4.2</c:v>
                </c:pt>
                <c:pt idx="1">
                  <c:v>4.2</c:v>
                </c:pt>
                <c:pt idx="2">
                  <c:v>4.2</c:v>
                </c:pt>
                <c:pt idx="3">
                  <c:v>4.2</c:v>
                </c:pt>
                <c:pt idx="4">
                  <c:v>4.2</c:v>
                </c:pt>
                <c:pt idx="5">
                  <c:v>4.2</c:v>
                </c:pt>
                <c:pt idx="6">
                  <c:v>4.2</c:v>
                </c:pt>
                <c:pt idx="7">
                  <c:v>4.2</c:v>
                </c:pt>
                <c:pt idx="8">
                  <c:v>4.2</c:v>
                </c:pt>
                <c:pt idx="9">
                  <c:v>4.4000000000000004</c:v>
                </c:pt>
                <c:pt idx="10">
                  <c:v>4.4000000000000004</c:v>
                </c:pt>
                <c:pt idx="11">
                  <c:v>4.4000000000000004</c:v>
                </c:pt>
                <c:pt idx="12">
                  <c:v>4.4000000000000004</c:v>
                </c:pt>
                <c:pt idx="13">
                  <c:v>4.4000000000000004</c:v>
                </c:pt>
                <c:pt idx="14">
                  <c:v>4.2</c:v>
                </c:pt>
                <c:pt idx="15">
                  <c:v>4.2</c:v>
                </c:pt>
                <c:pt idx="16">
                  <c:v>4.2</c:v>
                </c:pt>
                <c:pt idx="17">
                  <c:v>4.2</c:v>
                </c:pt>
                <c:pt idx="18">
                  <c:v>4.2</c:v>
                </c:pt>
                <c:pt idx="19">
                  <c:v>4.2</c:v>
                </c:pt>
                <c:pt idx="20">
                  <c:v>4.2</c:v>
                </c:pt>
                <c:pt idx="21">
                  <c:v>4.2</c:v>
                </c:pt>
                <c:pt idx="22">
                  <c:v>4.2</c:v>
                </c:pt>
                <c:pt idx="23">
                  <c:v>4.2</c:v>
                </c:pt>
                <c:pt idx="24">
                  <c:v>4.2</c:v>
                </c:pt>
                <c:pt idx="25">
                  <c:v>4.2</c:v>
                </c:pt>
                <c:pt idx="26">
                  <c:v>4.2</c:v>
                </c:pt>
                <c:pt idx="27">
                  <c:v>4.4000000000000004</c:v>
                </c:pt>
                <c:pt idx="28">
                  <c:v>4.4000000000000004</c:v>
                </c:pt>
                <c:pt idx="29">
                  <c:v>4.4000000000000004</c:v>
                </c:pt>
                <c:pt idx="30">
                  <c:v>4.4000000000000004</c:v>
                </c:pt>
                <c:pt idx="31">
                  <c:v>4.4000000000000004</c:v>
                </c:pt>
                <c:pt idx="32">
                  <c:v>4</c:v>
                </c:pt>
                <c:pt idx="33">
                  <c:v>4</c:v>
                </c:pt>
                <c:pt idx="34">
                  <c:v>4</c:v>
                </c:pt>
                <c:pt idx="35">
                  <c:v>4</c:v>
                </c:pt>
                <c:pt idx="36">
                  <c:v>4</c:v>
                </c:pt>
                <c:pt idx="37">
                  <c:v>4.2</c:v>
                </c:pt>
                <c:pt idx="38">
                  <c:v>4.2</c:v>
                </c:pt>
                <c:pt idx="39">
                  <c:v>4.2</c:v>
                </c:pt>
                <c:pt idx="40">
                  <c:v>4.2</c:v>
                </c:pt>
                <c:pt idx="41">
                  <c:v>4.2</c:v>
                </c:pt>
                <c:pt idx="42">
                  <c:v>3.9</c:v>
                </c:pt>
                <c:pt idx="43">
                  <c:v>3.9</c:v>
                </c:pt>
                <c:pt idx="44">
                  <c:v>3.9</c:v>
                </c:pt>
                <c:pt idx="45">
                  <c:v>4.4000000000000004</c:v>
                </c:pt>
                <c:pt idx="46">
                  <c:v>4.4000000000000004</c:v>
                </c:pt>
                <c:pt idx="47">
                  <c:v>4.4000000000000004</c:v>
                </c:pt>
                <c:pt idx="48">
                  <c:v>4.4000000000000004</c:v>
                </c:pt>
                <c:pt idx="49">
                  <c:v>4.3</c:v>
                </c:pt>
                <c:pt idx="50">
                  <c:v>4.3</c:v>
                </c:pt>
                <c:pt idx="51">
                  <c:v>4.3</c:v>
                </c:pt>
                <c:pt idx="52">
                  <c:v>4.3</c:v>
                </c:pt>
                <c:pt idx="53">
                  <c:v>4.5</c:v>
                </c:pt>
                <c:pt idx="54">
                  <c:v>4.5</c:v>
                </c:pt>
                <c:pt idx="55">
                  <c:v>4.5</c:v>
                </c:pt>
                <c:pt idx="56">
                  <c:v>4.5</c:v>
                </c:pt>
                <c:pt idx="57">
                  <c:v>4</c:v>
                </c:pt>
                <c:pt idx="58">
                  <c:v>4</c:v>
                </c:pt>
                <c:pt idx="59">
                  <c:v>4</c:v>
                </c:pt>
                <c:pt idx="60">
                  <c:v>3.8</c:v>
                </c:pt>
                <c:pt idx="61">
                  <c:v>3.8</c:v>
                </c:pt>
                <c:pt idx="62">
                  <c:v>3.8</c:v>
                </c:pt>
                <c:pt idx="63">
                  <c:v>3.8</c:v>
                </c:pt>
                <c:pt idx="64">
                  <c:v>3.5</c:v>
                </c:pt>
                <c:pt idx="65">
                  <c:v>3.5</c:v>
                </c:pt>
                <c:pt idx="66">
                  <c:v>3.5</c:v>
                </c:pt>
                <c:pt idx="67">
                  <c:v>3.5</c:v>
                </c:pt>
                <c:pt idx="68">
                  <c:v>4.2</c:v>
                </c:pt>
                <c:pt idx="69">
                  <c:v>4.2</c:v>
                </c:pt>
                <c:pt idx="70">
                  <c:v>4.2</c:v>
                </c:pt>
                <c:pt idx="71">
                  <c:v>4.3</c:v>
                </c:pt>
                <c:pt idx="72">
                  <c:v>4.3</c:v>
                </c:pt>
                <c:pt idx="73">
                  <c:v>4.3</c:v>
                </c:pt>
                <c:pt idx="74">
                  <c:v>4.3</c:v>
                </c:pt>
                <c:pt idx="75">
                  <c:v>4.3</c:v>
                </c:pt>
                <c:pt idx="76">
                  <c:v>4</c:v>
                </c:pt>
                <c:pt idx="77">
                  <c:v>4</c:v>
                </c:pt>
                <c:pt idx="78">
                  <c:v>4</c:v>
                </c:pt>
                <c:pt idx="79">
                  <c:v>4</c:v>
                </c:pt>
                <c:pt idx="80">
                  <c:v>4.4000000000000004</c:v>
                </c:pt>
                <c:pt idx="81">
                  <c:v>4.4000000000000004</c:v>
                </c:pt>
                <c:pt idx="82">
                  <c:v>4.4000000000000004</c:v>
                </c:pt>
                <c:pt idx="83">
                  <c:v>4.4000000000000004</c:v>
                </c:pt>
                <c:pt idx="84">
                  <c:v>4</c:v>
                </c:pt>
                <c:pt idx="85">
                  <c:v>4</c:v>
                </c:pt>
                <c:pt idx="86">
                  <c:v>4</c:v>
                </c:pt>
                <c:pt idx="87">
                  <c:v>4</c:v>
                </c:pt>
                <c:pt idx="88">
                  <c:v>4.0999999999999996</c:v>
                </c:pt>
                <c:pt idx="89">
                  <c:v>4.0999999999999996</c:v>
                </c:pt>
                <c:pt idx="90">
                  <c:v>4.0999999999999996</c:v>
                </c:pt>
                <c:pt idx="91">
                  <c:v>4.0999999999999996</c:v>
                </c:pt>
                <c:pt idx="92">
                  <c:v>4.4000000000000004</c:v>
                </c:pt>
                <c:pt idx="93">
                  <c:v>4.4000000000000004</c:v>
                </c:pt>
                <c:pt idx="94">
                  <c:v>4.4000000000000004</c:v>
                </c:pt>
                <c:pt idx="95">
                  <c:v>4.4000000000000004</c:v>
                </c:pt>
                <c:pt idx="96">
                  <c:v>4.4000000000000004</c:v>
                </c:pt>
                <c:pt idx="97">
                  <c:v>4.3</c:v>
                </c:pt>
                <c:pt idx="98">
                  <c:v>4.3</c:v>
                </c:pt>
                <c:pt idx="99">
                  <c:v>4.3</c:v>
                </c:pt>
                <c:pt idx="100">
                  <c:v>4.3</c:v>
                </c:pt>
                <c:pt idx="101">
                  <c:v>4.3</c:v>
                </c:pt>
                <c:pt idx="102">
                  <c:v>3.8</c:v>
                </c:pt>
                <c:pt idx="103">
                  <c:v>3.8</c:v>
                </c:pt>
                <c:pt idx="104">
                  <c:v>3.8</c:v>
                </c:pt>
                <c:pt idx="105">
                  <c:v>3.8</c:v>
                </c:pt>
                <c:pt idx="106">
                  <c:v>3.8</c:v>
                </c:pt>
                <c:pt idx="107">
                  <c:v>4.3</c:v>
                </c:pt>
                <c:pt idx="108">
                  <c:v>4.3</c:v>
                </c:pt>
                <c:pt idx="109">
                  <c:v>4.3</c:v>
                </c:pt>
                <c:pt idx="110">
                  <c:v>4.3</c:v>
                </c:pt>
                <c:pt idx="111">
                  <c:v>4.0999999999999996</c:v>
                </c:pt>
                <c:pt idx="112">
                  <c:v>4.0999999999999996</c:v>
                </c:pt>
                <c:pt idx="113">
                  <c:v>4.0999999999999996</c:v>
                </c:pt>
                <c:pt idx="114">
                  <c:v>4.0999999999999996</c:v>
                </c:pt>
                <c:pt idx="115">
                  <c:v>4.5999999999999996</c:v>
                </c:pt>
                <c:pt idx="116">
                  <c:v>4.5999999999999996</c:v>
                </c:pt>
                <c:pt idx="117">
                  <c:v>4.5999999999999996</c:v>
                </c:pt>
                <c:pt idx="118">
                  <c:v>4.5999999999999996</c:v>
                </c:pt>
                <c:pt idx="119">
                  <c:v>4.5999999999999996</c:v>
                </c:pt>
                <c:pt idx="120">
                  <c:v>4.3</c:v>
                </c:pt>
                <c:pt idx="121">
                  <c:v>4.3</c:v>
                </c:pt>
                <c:pt idx="122">
                  <c:v>4.3</c:v>
                </c:pt>
                <c:pt idx="123">
                  <c:v>4.3</c:v>
                </c:pt>
                <c:pt idx="124">
                  <c:v>3.7</c:v>
                </c:pt>
                <c:pt idx="125">
                  <c:v>3.7</c:v>
                </c:pt>
                <c:pt idx="126">
                  <c:v>3.7</c:v>
                </c:pt>
                <c:pt idx="127">
                  <c:v>3.7</c:v>
                </c:pt>
                <c:pt idx="128">
                  <c:v>3.7</c:v>
                </c:pt>
                <c:pt idx="129">
                  <c:v>4.2</c:v>
                </c:pt>
                <c:pt idx="130">
                  <c:v>4.2</c:v>
                </c:pt>
                <c:pt idx="131">
                  <c:v>4.2</c:v>
                </c:pt>
                <c:pt idx="132">
                  <c:v>4.2</c:v>
                </c:pt>
                <c:pt idx="133">
                  <c:v>4.2</c:v>
                </c:pt>
                <c:pt idx="134">
                  <c:v>4.3</c:v>
                </c:pt>
                <c:pt idx="135">
                  <c:v>4.3</c:v>
                </c:pt>
                <c:pt idx="136">
                  <c:v>4.3</c:v>
                </c:pt>
                <c:pt idx="137">
                  <c:v>4.3</c:v>
                </c:pt>
                <c:pt idx="138">
                  <c:v>4.3</c:v>
                </c:pt>
                <c:pt idx="139">
                  <c:v>4.0999999999999996</c:v>
                </c:pt>
                <c:pt idx="140">
                  <c:v>4.0999999999999996</c:v>
                </c:pt>
                <c:pt idx="141">
                  <c:v>4.0999999999999996</c:v>
                </c:pt>
                <c:pt idx="142">
                  <c:v>4.0999999999999996</c:v>
                </c:pt>
                <c:pt idx="143">
                  <c:v>4.3</c:v>
                </c:pt>
                <c:pt idx="144">
                  <c:v>4.3</c:v>
                </c:pt>
                <c:pt idx="145">
                  <c:v>4.3</c:v>
                </c:pt>
                <c:pt idx="146">
                  <c:v>4.3</c:v>
                </c:pt>
                <c:pt idx="147">
                  <c:v>3.9</c:v>
                </c:pt>
                <c:pt idx="148">
                  <c:v>3.9</c:v>
                </c:pt>
                <c:pt idx="149">
                  <c:v>3.9</c:v>
                </c:pt>
                <c:pt idx="150">
                  <c:v>4.0999999999999996</c:v>
                </c:pt>
                <c:pt idx="151">
                  <c:v>4.0999999999999996</c:v>
                </c:pt>
                <c:pt idx="152">
                  <c:v>4.0999999999999996</c:v>
                </c:pt>
                <c:pt idx="153">
                  <c:v>4.0999999999999996</c:v>
                </c:pt>
                <c:pt idx="154">
                  <c:v>4.0999999999999996</c:v>
                </c:pt>
                <c:pt idx="155">
                  <c:v>4.3</c:v>
                </c:pt>
                <c:pt idx="156">
                  <c:v>4.3</c:v>
                </c:pt>
                <c:pt idx="157">
                  <c:v>4.3</c:v>
                </c:pt>
                <c:pt idx="158">
                  <c:v>3.8</c:v>
                </c:pt>
                <c:pt idx="159">
                  <c:v>3.8</c:v>
                </c:pt>
                <c:pt idx="160">
                  <c:v>3.8</c:v>
                </c:pt>
                <c:pt idx="161">
                  <c:v>3.8</c:v>
                </c:pt>
                <c:pt idx="162">
                  <c:v>3.5</c:v>
                </c:pt>
                <c:pt idx="163">
                  <c:v>3.5</c:v>
                </c:pt>
                <c:pt idx="164">
                  <c:v>3.5</c:v>
                </c:pt>
                <c:pt idx="165">
                  <c:v>3.5</c:v>
                </c:pt>
                <c:pt idx="166">
                  <c:v>4.3</c:v>
                </c:pt>
                <c:pt idx="167">
                  <c:v>4.3</c:v>
                </c:pt>
                <c:pt idx="168">
                  <c:v>4.3</c:v>
                </c:pt>
                <c:pt idx="169">
                  <c:v>4.3</c:v>
                </c:pt>
                <c:pt idx="170">
                  <c:v>4</c:v>
                </c:pt>
                <c:pt idx="171">
                  <c:v>4</c:v>
                </c:pt>
                <c:pt idx="172">
                  <c:v>4</c:v>
                </c:pt>
                <c:pt idx="173">
                  <c:v>4.5</c:v>
                </c:pt>
                <c:pt idx="174">
                  <c:v>4.5</c:v>
                </c:pt>
                <c:pt idx="175">
                  <c:v>4.5</c:v>
                </c:pt>
                <c:pt idx="176">
                  <c:v>4.3</c:v>
                </c:pt>
                <c:pt idx="177">
                  <c:v>4.3</c:v>
                </c:pt>
                <c:pt idx="178">
                  <c:v>4.3</c:v>
                </c:pt>
                <c:pt idx="179">
                  <c:v>4.3</c:v>
                </c:pt>
                <c:pt idx="180">
                  <c:v>4.3</c:v>
                </c:pt>
                <c:pt idx="181">
                  <c:v>3.9</c:v>
                </c:pt>
                <c:pt idx="182">
                  <c:v>3.9</c:v>
                </c:pt>
                <c:pt idx="183">
                  <c:v>3.9</c:v>
                </c:pt>
                <c:pt idx="184">
                  <c:v>3.9</c:v>
                </c:pt>
                <c:pt idx="185">
                  <c:v>4.5</c:v>
                </c:pt>
                <c:pt idx="186">
                  <c:v>4.5</c:v>
                </c:pt>
                <c:pt idx="187">
                  <c:v>4.5</c:v>
                </c:pt>
                <c:pt idx="188">
                  <c:v>4.3</c:v>
                </c:pt>
                <c:pt idx="189">
                  <c:v>4.3</c:v>
                </c:pt>
                <c:pt idx="190">
                  <c:v>4.3</c:v>
                </c:pt>
                <c:pt idx="191">
                  <c:v>4.3</c:v>
                </c:pt>
                <c:pt idx="192">
                  <c:v>4.3</c:v>
                </c:pt>
                <c:pt idx="193">
                  <c:v>4.5</c:v>
                </c:pt>
                <c:pt idx="194">
                  <c:v>4.5</c:v>
                </c:pt>
                <c:pt idx="195">
                  <c:v>4.5</c:v>
                </c:pt>
                <c:pt idx="196">
                  <c:v>4.5</c:v>
                </c:pt>
                <c:pt idx="197">
                  <c:v>4.2</c:v>
                </c:pt>
                <c:pt idx="198">
                  <c:v>4.2</c:v>
                </c:pt>
                <c:pt idx="199">
                  <c:v>4.2</c:v>
                </c:pt>
                <c:pt idx="200">
                  <c:v>4</c:v>
                </c:pt>
                <c:pt idx="201">
                  <c:v>4</c:v>
                </c:pt>
                <c:pt idx="202">
                  <c:v>4</c:v>
                </c:pt>
                <c:pt idx="203">
                  <c:v>4</c:v>
                </c:pt>
                <c:pt idx="204">
                  <c:v>3.5</c:v>
                </c:pt>
                <c:pt idx="205">
                  <c:v>3.5</c:v>
                </c:pt>
                <c:pt idx="206">
                  <c:v>3.5</c:v>
                </c:pt>
                <c:pt idx="207">
                  <c:v>3.5</c:v>
                </c:pt>
                <c:pt idx="208">
                  <c:v>3.5</c:v>
                </c:pt>
                <c:pt idx="209">
                  <c:v>4.4000000000000004</c:v>
                </c:pt>
                <c:pt idx="210">
                  <c:v>4.4000000000000004</c:v>
                </c:pt>
                <c:pt idx="211">
                  <c:v>4.4000000000000004</c:v>
                </c:pt>
                <c:pt idx="212">
                  <c:v>4.4000000000000004</c:v>
                </c:pt>
                <c:pt idx="213">
                  <c:v>4.2</c:v>
                </c:pt>
                <c:pt idx="214">
                  <c:v>4.2</c:v>
                </c:pt>
                <c:pt idx="215">
                  <c:v>4.2</c:v>
                </c:pt>
                <c:pt idx="216">
                  <c:v>4.2</c:v>
                </c:pt>
                <c:pt idx="217">
                  <c:v>4.2</c:v>
                </c:pt>
                <c:pt idx="218">
                  <c:v>4.5</c:v>
                </c:pt>
                <c:pt idx="219">
                  <c:v>4.5</c:v>
                </c:pt>
                <c:pt idx="220">
                  <c:v>4.5</c:v>
                </c:pt>
                <c:pt idx="221">
                  <c:v>4.0999999999999996</c:v>
                </c:pt>
                <c:pt idx="222">
                  <c:v>4.0999999999999996</c:v>
                </c:pt>
                <c:pt idx="223">
                  <c:v>4.4000000000000004</c:v>
                </c:pt>
                <c:pt idx="224">
                  <c:v>4.4000000000000004</c:v>
                </c:pt>
                <c:pt idx="225">
                  <c:v>4.4000000000000004</c:v>
                </c:pt>
                <c:pt idx="226">
                  <c:v>3.9</c:v>
                </c:pt>
                <c:pt idx="227">
                  <c:v>3.9</c:v>
                </c:pt>
                <c:pt idx="228">
                  <c:v>3.9</c:v>
                </c:pt>
                <c:pt idx="229">
                  <c:v>3.9</c:v>
                </c:pt>
                <c:pt idx="230">
                  <c:v>4.4000000000000004</c:v>
                </c:pt>
                <c:pt idx="231">
                  <c:v>4.4000000000000004</c:v>
                </c:pt>
                <c:pt idx="232">
                  <c:v>4.5</c:v>
                </c:pt>
                <c:pt idx="233">
                  <c:v>4.5</c:v>
                </c:pt>
                <c:pt idx="234">
                  <c:v>4.5</c:v>
                </c:pt>
                <c:pt idx="235">
                  <c:v>4.5</c:v>
                </c:pt>
                <c:pt idx="236">
                  <c:v>4.5</c:v>
                </c:pt>
                <c:pt idx="237">
                  <c:v>4.3</c:v>
                </c:pt>
                <c:pt idx="238">
                  <c:v>4.3</c:v>
                </c:pt>
                <c:pt idx="239">
                  <c:v>4.3</c:v>
                </c:pt>
                <c:pt idx="240">
                  <c:v>4.3</c:v>
                </c:pt>
                <c:pt idx="241">
                  <c:v>4.3</c:v>
                </c:pt>
                <c:pt idx="242">
                  <c:v>4.3</c:v>
                </c:pt>
                <c:pt idx="243">
                  <c:v>4.3</c:v>
                </c:pt>
                <c:pt idx="244">
                  <c:v>4.4000000000000004</c:v>
                </c:pt>
                <c:pt idx="245">
                  <c:v>4.4000000000000004</c:v>
                </c:pt>
                <c:pt idx="246">
                  <c:v>4.4000000000000004</c:v>
                </c:pt>
                <c:pt idx="247">
                  <c:v>4.4000000000000004</c:v>
                </c:pt>
                <c:pt idx="248">
                  <c:v>4.4000000000000004</c:v>
                </c:pt>
                <c:pt idx="249">
                  <c:v>4.0999999999999996</c:v>
                </c:pt>
                <c:pt idx="250">
                  <c:v>4.0999999999999996</c:v>
                </c:pt>
                <c:pt idx="251">
                  <c:v>4.0999999999999996</c:v>
                </c:pt>
                <c:pt idx="252">
                  <c:v>4.0999999999999996</c:v>
                </c:pt>
                <c:pt idx="253">
                  <c:v>4.0999999999999996</c:v>
                </c:pt>
                <c:pt idx="254">
                  <c:v>4.2</c:v>
                </c:pt>
                <c:pt idx="255">
                  <c:v>4.2</c:v>
                </c:pt>
                <c:pt idx="256">
                  <c:v>3.8</c:v>
                </c:pt>
                <c:pt idx="257">
                  <c:v>3.8</c:v>
                </c:pt>
                <c:pt idx="258">
                  <c:v>3.8</c:v>
                </c:pt>
                <c:pt idx="259">
                  <c:v>3.8</c:v>
                </c:pt>
                <c:pt idx="260">
                  <c:v>4.2</c:v>
                </c:pt>
                <c:pt idx="261">
                  <c:v>4.2</c:v>
                </c:pt>
                <c:pt idx="262">
                  <c:v>4.2</c:v>
                </c:pt>
                <c:pt idx="263">
                  <c:v>4.2</c:v>
                </c:pt>
                <c:pt idx="264">
                  <c:v>4.2</c:v>
                </c:pt>
                <c:pt idx="265">
                  <c:v>4.2</c:v>
                </c:pt>
                <c:pt idx="266">
                  <c:v>4.2</c:v>
                </c:pt>
                <c:pt idx="267">
                  <c:v>4.2</c:v>
                </c:pt>
                <c:pt idx="268">
                  <c:v>4.2</c:v>
                </c:pt>
                <c:pt idx="269">
                  <c:v>4.5</c:v>
                </c:pt>
                <c:pt idx="270">
                  <c:v>4.5</c:v>
                </c:pt>
                <c:pt idx="271">
                  <c:v>4.5</c:v>
                </c:pt>
                <c:pt idx="272">
                  <c:v>4.5</c:v>
                </c:pt>
                <c:pt idx="273">
                  <c:v>3.4</c:v>
                </c:pt>
                <c:pt idx="274">
                  <c:v>3.4</c:v>
                </c:pt>
                <c:pt idx="275">
                  <c:v>3.4</c:v>
                </c:pt>
                <c:pt idx="276">
                  <c:v>3.9</c:v>
                </c:pt>
                <c:pt idx="277">
                  <c:v>3.9</c:v>
                </c:pt>
                <c:pt idx="278">
                  <c:v>3.9</c:v>
                </c:pt>
                <c:pt idx="279">
                  <c:v>3.9</c:v>
                </c:pt>
                <c:pt idx="280">
                  <c:v>4.0999999999999996</c:v>
                </c:pt>
                <c:pt idx="281">
                  <c:v>4.0999999999999996</c:v>
                </c:pt>
                <c:pt idx="282">
                  <c:v>4.0999999999999996</c:v>
                </c:pt>
                <c:pt idx="283">
                  <c:v>4.0999999999999996</c:v>
                </c:pt>
                <c:pt idx="284">
                  <c:v>4.4000000000000004</c:v>
                </c:pt>
                <c:pt idx="285">
                  <c:v>4.4000000000000004</c:v>
                </c:pt>
                <c:pt idx="286">
                  <c:v>4.4000000000000004</c:v>
                </c:pt>
                <c:pt idx="287">
                  <c:v>4.4000000000000004</c:v>
                </c:pt>
                <c:pt idx="288">
                  <c:v>4.4000000000000004</c:v>
                </c:pt>
                <c:pt idx="289">
                  <c:v>4.3</c:v>
                </c:pt>
                <c:pt idx="290">
                  <c:v>4.3</c:v>
                </c:pt>
                <c:pt idx="291">
                  <c:v>4.3</c:v>
                </c:pt>
                <c:pt idx="292">
                  <c:v>4.3</c:v>
                </c:pt>
                <c:pt idx="293">
                  <c:v>4.3</c:v>
                </c:pt>
                <c:pt idx="294">
                  <c:v>4.5</c:v>
                </c:pt>
                <c:pt idx="295">
                  <c:v>4.5</c:v>
                </c:pt>
                <c:pt idx="296">
                  <c:v>4.5</c:v>
                </c:pt>
                <c:pt idx="297">
                  <c:v>4.5</c:v>
                </c:pt>
                <c:pt idx="298">
                  <c:v>4.5</c:v>
                </c:pt>
                <c:pt idx="299">
                  <c:v>4.3</c:v>
                </c:pt>
                <c:pt idx="300">
                  <c:v>4.3</c:v>
                </c:pt>
                <c:pt idx="301">
                  <c:v>4.3</c:v>
                </c:pt>
                <c:pt idx="302">
                  <c:v>4.3</c:v>
                </c:pt>
                <c:pt idx="303">
                  <c:v>4.3</c:v>
                </c:pt>
                <c:pt idx="304">
                  <c:v>4.4000000000000004</c:v>
                </c:pt>
                <c:pt idx="305">
                  <c:v>4.4000000000000004</c:v>
                </c:pt>
                <c:pt idx="306">
                  <c:v>4.4000000000000004</c:v>
                </c:pt>
                <c:pt idx="307">
                  <c:v>4.4000000000000004</c:v>
                </c:pt>
                <c:pt idx="308">
                  <c:v>4.4000000000000004</c:v>
                </c:pt>
                <c:pt idx="309">
                  <c:v>4.5</c:v>
                </c:pt>
                <c:pt idx="310">
                  <c:v>4.5</c:v>
                </c:pt>
                <c:pt idx="311">
                  <c:v>4.5</c:v>
                </c:pt>
                <c:pt idx="312">
                  <c:v>3.9</c:v>
                </c:pt>
                <c:pt idx="313">
                  <c:v>3.9</c:v>
                </c:pt>
                <c:pt idx="314">
                  <c:v>3.9</c:v>
                </c:pt>
                <c:pt idx="315">
                  <c:v>4</c:v>
                </c:pt>
                <c:pt idx="316">
                  <c:v>4</c:v>
                </c:pt>
                <c:pt idx="317">
                  <c:v>4</c:v>
                </c:pt>
                <c:pt idx="318">
                  <c:v>4.5</c:v>
                </c:pt>
                <c:pt idx="319">
                  <c:v>4.5</c:v>
                </c:pt>
                <c:pt idx="320">
                  <c:v>4.5</c:v>
                </c:pt>
                <c:pt idx="321">
                  <c:v>4</c:v>
                </c:pt>
                <c:pt idx="322">
                  <c:v>4</c:v>
                </c:pt>
                <c:pt idx="323">
                  <c:v>4</c:v>
                </c:pt>
                <c:pt idx="324">
                  <c:v>4</c:v>
                </c:pt>
                <c:pt idx="325">
                  <c:v>3.5</c:v>
                </c:pt>
                <c:pt idx="326">
                  <c:v>3.5</c:v>
                </c:pt>
                <c:pt idx="327">
                  <c:v>3.5</c:v>
                </c:pt>
                <c:pt idx="328">
                  <c:v>4.4000000000000004</c:v>
                </c:pt>
                <c:pt idx="329">
                  <c:v>4.4000000000000004</c:v>
                </c:pt>
                <c:pt idx="330">
                  <c:v>4.4000000000000004</c:v>
                </c:pt>
                <c:pt idx="331">
                  <c:v>4.4000000000000004</c:v>
                </c:pt>
                <c:pt idx="332">
                  <c:v>4.4000000000000004</c:v>
                </c:pt>
                <c:pt idx="333">
                  <c:v>3.5</c:v>
                </c:pt>
                <c:pt idx="334">
                  <c:v>3.5</c:v>
                </c:pt>
                <c:pt idx="335">
                  <c:v>3.5</c:v>
                </c:pt>
                <c:pt idx="336">
                  <c:v>3.5</c:v>
                </c:pt>
                <c:pt idx="337">
                  <c:v>4.5</c:v>
                </c:pt>
                <c:pt idx="338">
                  <c:v>4.5</c:v>
                </c:pt>
                <c:pt idx="339">
                  <c:v>4.5</c:v>
                </c:pt>
                <c:pt idx="340">
                  <c:v>4.5</c:v>
                </c:pt>
                <c:pt idx="341">
                  <c:v>4.2</c:v>
                </c:pt>
                <c:pt idx="342">
                  <c:v>4.2</c:v>
                </c:pt>
                <c:pt idx="343">
                  <c:v>4.2</c:v>
                </c:pt>
                <c:pt idx="344">
                  <c:v>4.2</c:v>
                </c:pt>
                <c:pt idx="345">
                  <c:v>3.4</c:v>
                </c:pt>
                <c:pt idx="346">
                  <c:v>3.4</c:v>
                </c:pt>
                <c:pt idx="347">
                  <c:v>3.4</c:v>
                </c:pt>
                <c:pt idx="348">
                  <c:v>3.4</c:v>
                </c:pt>
                <c:pt idx="349">
                  <c:v>4.3</c:v>
                </c:pt>
                <c:pt idx="350">
                  <c:v>4.3</c:v>
                </c:pt>
                <c:pt idx="351">
                  <c:v>4.3</c:v>
                </c:pt>
                <c:pt idx="352">
                  <c:v>4.3</c:v>
                </c:pt>
                <c:pt idx="353">
                  <c:v>4.4000000000000004</c:v>
                </c:pt>
                <c:pt idx="354">
                  <c:v>4.4000000000000004</c:v>
                </c:pt>
                <c:pt idx="355">
                  <c:v>4.4000000000000004</c:v>
                </c:pt>
                <c:pt idx="356">
                  <c:v>4.3</c:v>
                </c:pt>
                <c:pt idx="357">
                  <c:v>4.3</c:v>
                </c:pt>
                <c:pt idx="358">
                  <c:v>4.3</c:v>
                </c:pt>
                <c:pt idx="359">
                  <c:v>4.3</c:v>
                </c:pt>
                <c:pt idx="360">
                  <c:v>4.3</c:v>
                </c:pt>
                <c:pt idx="361">
                  <c:v>4.4000000000000004</c:v>
                </c:pt>
                <c:pt idx="362">
                  <c:v>4.4000000000000004</c:v>
                </c:pt>
                <c:pt idx="363">
                  <c:v>4.4000000000000004</c:v>
                </c:pt>
                <c:pt idx="364">
                  <c:v>4.4000000000000004</c:v>
                </c:pt>
                <c:pt idx="365">
                  <c:v>4.5</c:v>
                </c:pt>
                <c:pt idx="366">
                  <c:v>4.5</c:v>
                </c:pt>
                <c:pt idx="367">
                  <c:v>4.5</c:v>
                </c:pt>
                <c:pt idx="368">
                  <c:v>4.5999999999999996</c:v>
                </c:pt>
                <c:pt idx="369">
                  <c:v>4.5999999999999996</c:v>
                </c:pt>
                <c:pt idx="370">
                  <c:v>4.5</c:v>
                </c:pt>
                <c:pt idx="371">
                  <c:v>4.5</c:v>
                </c:pt>
                <c:pt idx="372">
                  <c:v>4.5</c:v>
                </c:pt>
                <c:pt idx="373">
                  <c:v>4.5</c:v>
                </c:pt>
                <c:pt idx="374">
                  <c:v>4.5</c:v>
                </c:pt>
                <c:pt idx="375">
                  <c:v>4.5</c:v>
                </c:pt>
                <c:pt idx="376">
                  <c:v>4.0999999999999996</c:v>
                </c:pt>
                <c:pt idx="377">
                  <c:v>4.0999999999999996</c:v>
                </c:pt>
                <c:pt idx="378">
                  <c:v>4.0999999999999996</c:v>
                </c:pt>
                <c:pt idx="379">
                  <c:v>4.0999999999999996</c:v>
                </c:pt>
                <c:pt idx="380">
                  <c:v>4</c:v>
                </c:pt>
                <c:pt idx="381">
                  <c:v>4</c:v>
                </c:pt>
                <c:pt idx="382">
                  <c:v>4</c:v>
                </c:pt>
                <c:pt idx="383">
                  <c:v>4.0999999999999996</c:v>
                </c:pt>
                <c:pt idx="384">
                  <c:v>4.0999999999999996</c:v>
                </c:pt>
                <c:pt idx="385">
                  <c:v>4.0999999999999996</c:v>
                </c:pt>
                <c:pt idx="386">
                  <c:v>4.0999999999999996</c:v>
                </c:pt>
                <c:pt idx="387">
                  <c:v>4.0999999999999996</c:v>
                </c:pt>
                <c:pt idx="388">
                  <c:v>4.2</c:v>
                </c:pt>
                <c:pt idx="389">
                  <c:v>4.2</c:v>
                </c:pt>
                <c:pt idx="390">
                  <c:v>4.2</c:v>
                </c:pt>
                <c:pt idx="391">
                  <c:v>4.2</c:v>
                </c:pt>
                <c:pt idx="392">
                  <c:v>4.2</c:v>
                </c:pt>
                <c:pt idx="393">
                  <c:v>4</c:v>
                </c:pt>
                <c:pt idx="394">
                  <c:v>4</c:v>
                </c:pt>
                <c:pt idx="395">
                  <c:v>4</c:v>
                </c:pt>
                <c:pt idx="396">
                  <c:v>4</c:v>
                </c:pt>
                <c:pt idx="397">
                  <c:v>4.3</c:v>
                </c:pt>
                <c:pt idx="398">
                  <c:v>4.3</c:v>
                </c:pt>
                <c:pt idx="399">
                  <c:v>4.3</c:v>
                </c:pt>
                <c:pt idx="400">
                  <c:v>4.3</c:v>
                </c:pt>
                <c:pt idx="401">
                  <c:v>4</c:v>
                </c:pt>
                <c:pt idx="402">
                  <c:v>4</c:v>
                </c:pt>
                <c:pt idx="403">
                  <c:v>4</c:v>
                </c:pt>
                <c:pt idx="404">
                  <c:v>4.2</c:v>
                </c:pt>
                <c:pt idx="405">
                  <c:v>4.2</c:v>
                </c:pt>
                <c:pt idx="406">
                  <c:v>4.2</c:v>
                </c:pt>
                <c:pt idx="407">
                  <c:v>4.2</c:v>
                </c:pt>
                <c:pt idx="408">
                  <c:v>4.2</c:v>
                </c:pt>
                <c:pt idx="409">
                  <c:v>4.2</c:v>
                </c:pt>
                <c:pt idx="410">
                  <c:v>4.2</c:v>
                </c:pt>
                <c:pt idx="411">
                  <c:v>4.2</c:v>
                </c:pt>
                <c:pt idx="412">
                  <c:v>4.2</c:v>
                </c:pt>
                <c:pt idx="413">
                  <c:v>4</c:v>
                </c:pt>
                <c:pt idx="414">
                  <c:v>4</c:v>
                </c:pt>
                <c:pt idx="415">
                  <c:v>4</c:v>
                </c:pt>
                <c:pt idx="416">
                  <c:v>4</c:v>
                </c:pt>
                <c:pt idx="417">
                  <c:v>4.3</c:v>
                </c:pt>
                <c:pt idx="418">
                  <c:v>4.3</c:v>
                </c:pt>
                <c:pt idx="419">
                  <c:v>4.3</c:v>
                </c:pt>
                <c:pt idx="420">
                  <c:v>4.3</c:v>
                </c:pt>
                <c:pt idx="421">
                  <c:v>4.3</c:v>
                </c:pt>
                <c:pt idx="422">
                  <c:v>4.0999999999999996</c:v>
                </c:pt>
                <c:pt idx="423">
                  <c:v>4.0999999999999996</c:v>
                </c:pt>
                <c:pt idx="424">
                  <c:v>4.0999999999999996</c:v>
                </c:pt>
                <c:pt idx="425">
                  <c:v>4.0999999999999996</c:v>
                </c:pt>
                <c:pt idx="426">
                  <c:v>4</c:v>
                </c:pt>
                <c:pt idx="427">
                  <c:v>4</c:v>
                </c:pt>
                <c:pt idx="428">
                  <c:v>4</c:v>
                </c:pt>
                <c:pt idx="429">
                  <c:v>4</c:v>
                </c:pt>
                <c:pt idx="430">
                  <c:v>4</c:v>
                </c:pt>
                <c:pt idx="431">
                  <c:v>4.3</c:v>
                </c:pt>
                <c:pt idx="432">
                  <c:v>4.3</c:v>
                </c:pt>
                <c:pt idx="433">
                  <c:v>4.3</c:v>
                </c:pt>
                <c:pt idx="434">
                  <c:v>4.3</c:v>
                </c:pt>
                <c:pt idx="435">
                  <c:v>4.4000000000000004</c:v>
                </c:pt>
                <c:pt idx="436">
                  <c:v>4.4000000000000004</c:v>
                </c:pt>
                <c:pt idx="437">
                  <c:v>4.4000000000000004</c:v>
                </c:pt>
                <c:pt idx="438">
                  <c:v>4.4000000000000004</c:v>
                </c:pt>
                <c:pt idx="439">
                  <c:v>4.0999999999999996</c:v>
                </c:pt>
                <c:pt idx="440">
                  <c:v>4.0999999999999996</c:v>
                </c:pt>
                <c:pt idx="441">
                  <c:v>4.0999999999999996</c:v>
                </c:pt>
                <c:pt idx="442">
                  <c:v>4.0999999999999996</c:v>
                </c:pt>
                <c:pt idx="443">
                  <c:v>3.9</c:v>
                </c:pt>
                <c:pt idx="444">
                  <c:v>3.9</c:v>
                </c:pt>
                <c:pt idx="445">
                  <c:v>3.9</c:v>
                </c:pt>
                <c:pt idx="446">
                  <c:v>3.9</c:v>
                </c:pt>
                <c:pt idx="447">
                  <c:v>3.9</c:v>
                </c:pt>
                <c:pt idx="448">
                  <c:v>4.3</c:v>
                </c:pt>
                <c:pt idx="449">
                  <c:v>4.3</c:v>
                </c:pt>
                <c:pt idx="450">
                  <c:v>4.3</c:v>
                </c:pt>
                <c:pt idx="451">
                  <c:v>4.3</c:v>
                </c:pt>
                <c:pt idx="452">
                  <c:v>3.7</c:v>
                </c:pt>
                <c:pt idx="453">
                  <c:v>3.7</c:v>
                </c:pt>
                <c:pt idx="454">
                  <c:v>3.7</c:v>
                </c:pt>
                <c:pt idx="455">
                  <c:v>3.7</c:v>
                </c:pt>
                <c:pt idx="456">
                  <c:v>4.5</c:v>
                </c:pt>
                <c:pt idx="457">
                  <c:v>4.5</c:v>
                </c:pt>
                <c:pt idx="458">
                  <c:v>4.5</c:v>
                </c:pt>
                <c:pt idx="459">
                  <c:v>4.5</c:v>
                </c:pt>
                <c:pt idx="460">
                  <c:v>3.8</c:v>
                </c:pt>
                <c:pt idx="461">
                  <c:v>3.8</c:v>
                </c:pt>
                <c:pt idx="462">
                  <c:v>3.8</c:v>
                </c:pt>
                <c:pt idx="463">
                  <c:v>3.8</c:v>
                </c:pt>
                <c:pt idx="464">
                  <c:v>3.3</c:v>
                </c:pt>
                <c:pt idx="465">
                  <c:v>3.3</c:v>
                </c:pt>
                <c:pt idx="466">
                  <c:v>3.3</c:v>
                </c:pt>
                <c:pt idx="467">
                  <c:v>3.3</c:v>
                </c:pt>
                <c:pt idx="468">
                  <c:v>3.3</c:v>
                </c:pt>
                <c:pt idx="469">
                  <c:v>4.0999999999999996</c:v>
                </c:pt>
                <c:pt idx="470">
                  <c:v>4.0999999999999996</c:v>
                </c:pt>
                <c:pt idx="471">
                  <c:v>4.0999999999999996</c:v>
                </c:pt>
                <c:pt idx="472">
                  <c:v>4.0999999999999996</c:v>
                </c:pt>
                <c:pt idx="473">
                  <c:v>4.0999999999999996</c:v>
                </c:pt>
                <c:pt idx="474">
                  <c:v>4.0999999999999996</c:v>
                </c:pt>
                <c:pt idx="475">
                  <c:v>4.0999999999999996</c:v>
                </c:pt>
                <c:pt idx="476">
                  <c:v>4.0999999999999996</c:v>
                </c:pt>
                <c:pt idx="477">
                  <c:v>4.2</c:v>
                </c:pt>
                <c:pt idx="478">
                  <c:v>4.2</c:v>
                </c:pt>
                <c:pt idx="479">
                  <c:v>4.2</c:v>
                </c:pt>
                <c:pt idx="480">
                  <c:v>4.2</c:v>
                </c:pt>
                <c:pt idx="481">
                  <c:v>3.8</c:v>
                </c:pt>
                <c:pt idx="482">
                  <c:v>3.8</c:v>
                </c:pt>
                <c:pt idx="483">
                  <c:v>3.8</c:v>
                </c:pt>
                <c:pt idx="484">
                  <c:v>3.8</c:v>
                </c:pt>
                <c:pt idx="485">
                  <c:v>4.3</c:v>
                </c:pt>
                <c:pt idx="486">
                  <c:v>4.3</c:v>
                </c:pt>
                <c:pt idx="487">
                  <c:v>4.3</c:v>
                </c:pt>
                <c:pt idx="488">
                  <c:v>4.3</c:v>
                </c:pt>
                <c:pt idx="489">
                  <c:v>4.2</c:v>
                </c:pt>
                <c:pt idx="490">
                  <c:v>4.2</c:v>
                </c:pt>
                <c:pt idx="491">
                  <c:v>4.2</c:v>
                </c:pt>
                <c:pt idx="492">
                  <c:v>4.2</c:v>
                </c:pt>
                <c:pt idx="493">
                  <c:v>4.2</c:v>
                </c:pt>
                <c:pt idx="494">
                  <c:v>4.2</c:v>
                </c:pt>
                <c:pt idx="495">
                  <c:v>4.2</c:v>
                </c:pt>
                <c:pt idx="496">
                  <c:v>4.2</c:v>
                </c:pt>
                <c:pt idx="497">
                  <c:v>3.7</c:v>
                </c:pt>
                <c:pt idx="498">
                  <c:v>3.7</c:v>
                </c:pt>
                <c:pt idx="499">
                  <c:v>3.7</c:v>
                </c:pt>
                <c:pt idx="500">
                  <c:v>3.7</c:v>
                </c:pt>
                <c:pt idx="501">
                  <c:v>4.2</c:v>
                </c:pt>
                <c:pt idx="502">
                  <c:v>4.2</c:v>
                </c:pt>
                <c:pt idx="503">
                  <c:v>4.2</c:v>
                </c:pt>
                <c:pt idx="504">
                  <c:v>4.2</c:v>
                </c:pt>
                <c:pt idx="505">
                  <c:v>4.2</c:v>
                </c:pt>
                <c:pt idx="506">
                  <c:v>4.0999999999999996</c:v>
                </c:pt>
                <c:pt idx="507">
                  <c:v>4.0999999999999996</c:v>
                </c:pt>
                <c:pt idx="508">
                  <c:v>4.0999999999999996</c:v>
                </c:pt>
                <c:pt idx="509">
                  <c:v>4.0999999999999996</c:v>
                </c:pt>
                <c:pt idx="510">
                  <c:v>3.9</c:v>
                </c:pt>
                <c:pt idx="511">
                  <c:v>3.9</c:v>
                </c:pt>
                <c:pt idx="512">
                  <c:v>3.9</c:v>
                </c:pt>
                <c:pt idx="513">
                  <c:v>3.9</c:v>
                </c:pt>
                <c:pt idx="514">
                  <c:v>3.9</c:v>
                </c:pt>
                <c:pt idx="515">
                  <c:v>4.4000000000000004</c:v>
                </c:pt>
                <c:pt idx="516">
                  <c:v>4.4000000000000004</c:v>
                </c:pt>
                <c:pt idx="517">
                  <c:v>4.4000000000000004</c:v>
                </c:pt>
                <c:pt idx="518">
                  <c:v>3.9</c:v>
                </c:pt>
                <c:pt idx="519">
                  <c:v>3.9</c:v>
                </c:pt>
                <c:pt idx="520">
                  <c:v>3.9</c:v>
                </c:pt>
                <c:pt idx="521">
                  <c:v>3.9</c:v>
                </c:pt>
                <c:pt idx="522">
                  <c:v>4.0999999999999996</c:v>
                </c:pt>
                <c:pt idx="523">
                  <c:v>4.0999999999999996</c:v>
                </c:pt>
                <c:pt idx="524">
                  <c:v>4.0999999999999996</c:v>
                </c:pt>
                <c:pt idx="525">
                  <c:v>4.0999999999999996</c:v>
                </c:pt>
                <c:pt idx="526">
                  <c:v>3.5</c:v>
                </c:pt>
                <c:pt idx="527">
                  <c:v>3.5</c:v>
                </c:pt>
                <c:pt idx="528">
                  <c:v>3.5</c:v>
                </c:pt>
                <c:pt idx="529">
                  <c:v>3.5</c:v>
                </c:pt>
                <c:pt idx="530">
                  <c:v>4</c:v>
                </c:pt>
                <c:pt idx="531">
                  <c:v>4</c:v>
                </c:pt>
                <c:pt idx="532">
                  <c:v>4</c:v>
                </c:pt>
                <c:pt idx="533">
                  <c:v>4.3</c:v>
                </c:pt>
                <c:pt idx="534">
                  <c:v>4.3</c:v>
                </c:pt>
                <c:pt idx="535">
                  <c:v>4.3</c:v>
                </c:pt>
                <c:pt idx="536">
                  <c:v>4.3</c:v>
                </c:pt>
                <c:pt idx="537">
                  <c:v>4.3</c:v>
                </c:pt>
                <c:pt idx="538">
                  <c:v>4.4000000000000004</c:v>
                </c:pt>
                <c:pt idx="539">
                  <c:v>4.4000000000000004</c:v>
                </c:pt>
                <c:pt idx="540">
                  <c:v>4.4000000000000004</c:v>
                </c:pt>
                <c:pt idx="541">
                  <c:v>4.4000000000000004</c:v>
                </c:pt>
                <c:pt idx="542">
                  <c:v>4.4000000000000004</c:v>
                </c:pt>
                <c:pt idx="543">
                  <c:v>4.0999999999999996</c:v>
                </c:pt>
                <c:pt idx="544">
                  <c:v>4.0999999999999996</c:v>
                </c:pt>
                <c:pt idx="545">
                  <c:v>4.0999999999999996</c:v>
                </c:pt>
                <c:pt idx="546">
                  <c:v>4.0999999999999996</c:v>
                </c:pt>
                <c:pt idx="547">
                  <c:v>4.4000000000000004</c:v>
                </c:pt>
                <c:pt idx="548">
                  <c:v>4.4000000000000004</c:v>
                </c:pt>
                <c:pt idx="549">
                  <c:v>4.4000000000000004</c:v>
                </c:pt>
                <c:pt idx="550">
                  <c:v>4.4000000000000004</c:v>
                </c:pt>
                <c:pt idx="551">
                  <c:v>4.4000000000000004</c:v>
                </c:pt>
                <c:pt idx="552">
                  <c:v>4.3</c:v>
                </c:pt>
                <c:pt idx="553">
                  <c:v>4.3</c:v>
                </c:pt>
                <c:pt idx="554">
                  <c:v>4.3</c:v>
                </c:pt>
                <c:pt idx="555">
                  <c:v>4.3</c:v>
                </c:pt>
                <c:pt idx="556">
                  <c:v>4.5</c:v>
                </c:pt>
                <c:pt idx="557">
                  <c:v>4.5</c:v>
                </c:pt>
                <c:pt idx="558">
                  <c:v>4.5</c:v>
                </c:pt>
                <c:pt idx="559">
                  <c:v>4.5</c:v>
                </c:pt>
                <c:pt idx="560">
                  <c:v>4.5</c:v>
                </c:pt>
                <c:pt idx="561">
                  <c:v>4.5</c:v>
                </c:pt>
                <c:pt idx="562">
                  <c:v>4.5</c:v>
                </c:pt>
                <c:pt idx="563">
                  <c:v>4.5</c:v>
                </c:pt>
                <c:pt idx="564">
                  <c:v>4.4000000000000004</c:v>
                </c:pt>
                <c:pt idx="565">
                  <c:v>4.4000000000000004</c:v>
                </c:pt>
                <c:pt idx="566">
                  <c:v>4.4000000000000004</c:v>
                </c:pt>
                <c:pt idx="567">
                  <c:v>4.4000000000000004</c:v>
                </c:pt>
                <c:pt idx="568">
                  <c:v>4.3</c:v>
                </c:pt>
                <c:pt idx="569">
                  <c:v>4.3</c:v>
                </c:pt>
                <c:pt idx="570">
                  <c:v>4.3</c:v>
                </c:pt>
                <c:pt idx="571">
                  <c:v>4.3</c:v>
                </c:pt>
                <c:pt idx="572">
                  <c:v>4.0999999999999996</c:v>
                </c:pt>
                <c:pt idx="573">
                  <c:v>4.0999999999999996</c:v>
                </c:pt>
                <c:pt idx="574">
                  <c:v>4.0999999999999996</c:v>
                </c:pt>
                <c:pt idx="575">
                  <c:v>4.0999999999999996</c:v>
                </c:pt>
                <c:pt idx="576">
                  <c:v>4.3</c:v>
                </c:pt>
                <c:pt idx="577">
                  <c:v>4.3</c:v>
                </c:pt>
                <c:pt idx="578">
                  <c:v>4.3</c:v>
                </c:pt>
                <c:pt idx="579">
                  <c:v>4.3</c:v>
                </c:pt>
                <c:pt idx="580">
                  <c:v>4.3</c:v>
                </c:pt>
              </c:numCache>
            </c:numRef>
          </c:yVal>
          <c:smooth val="0"/>
          <c:extLst>
            <c:ext xmlns:c16="http://schemas.microsoft.com/office/drawing/2014/chart" uri="{C3380CC4-5D6E-409C-BE32-E72D297353CC}">
              <c16:uniqueId val="{00000000-B1BA-42A3-AD35-57CFD756B1B1}"/>
            </c:ext>
          </c:extLst>
        </c:ser>
        <c:dLbls>
          <c:showLegendKey val="0"/>
          <c:showVal val="0"/>
          <c:showCatName val="0"/>
          <c:showSerName val="0"/>
          <c:showPercent val="0"/>
          <c:showBubbleSize val="0"/>
        </c:dLbls>
        <c:axId val="1772060463"/>
        <c:axId val="1772060943"/>
      </c:scatterChart>
      <c:valAx>
        <c:axId val="1772060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060943"/>
        <c:crosses val="autoZero"/>
        <c:crossBetween val="midCat"/>
      </c:valAx>
      <c:valAx>
        <c:axId val="177206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0604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642401024"/>
        <c:axId val="642393824"/>
      </c:barChart>
      <c:catAx>
        <c:axId val="64240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93824"/>
        <c:crosses val="autoZero"/>
        <c:auto val="1"/>
        <c:lblAlgn val="ctr"/>
        <c:lblOffset val="100"/>
        <c:noMultiLvlLbl val="0"/>
      </c:catAx>
      <c:valAx>
        <c:axId val="64239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40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Series1</c:v>
          </c:tx>
          <c:spPr>
            <a:solidFill>
              <a:schemeClr val="accent1"/>
            </a:solidFill>
            <a:ln>
              <a:noFill/>
            </a:ln>
            <a:effectLst/>
            <a:sp3d/>
          </c:spPr>
          <c:invertIfNegative val="0"/>
          <c:cat>
            <c:strLit>
              <c:ptCount val="1"/>
              <c:pt idx="0">
                <c:v>Total</c:v>
              </c:pt>
            </c:strLit>
          </c:cat>
          <c:val>
            <c:numLit>
              <c:formatCode>General</c:formatCode>
              <c:ptCount val="1"/>
              <c:pt idx="0">
                <c:v>143</c:v>
              </c:pt>
            </c:numLit>
          </c:val>
          <c:extLst>
            <c:ext xmlns:c16="http://schemas.microsoft.com/office/drawing/2014/chart" uri="{C3380CC4-5D6E-409C-BE32-E72D297353CC}">
              <c16:uniqueId val="{00000000-1F01-4137-ABBF-24955BE87681}"/>
            </c:ext>
          </c:extLst>
        </c:ser>
        <c:dLbls>
          <c:showLegendKey val="0"/>
          <c:showVal val="0"/>
          <c:showCatName val="0"/>
          <c:showSerName val="0"/>
          <c:showPercent val="0"/>
          <c:showBubbleSize val="0"/>
        </c:dLbls>
        <c:gapWidth val="150"/>
        <c:shape val="box"/>
        <c:axId val="642394304"/>
        <c:axId val="642404384"/>
        <c:axId val="0"/>
      </c:bar3DChart>
      <c:catAx>
        <c:axId val="642394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404384"/>
        <c:crosses val="autoZero"/>
        <c:auto val="1"/>
        <c:lblAlgn val="ctr"/>
        <c:lblOffset val="100"/>
        <c:noMultiLvlLbl val="0"/>
      </c:catAx>
      <c:valAx>
        <c:axId val="64240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9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Series1</c:v>
          </c:tx>
          <c:spPr>
            <a:solidFill>
              <a:schemeClr val="accent1"/>
            </a:solidFill>
            <a:ln>
              <a:noFill/>
            </a:ln>
            <a:effectLst/>
            <a:sp3d/>
          </c:spPr>
          <c:invertIfNegative val="0"/>
          <c:cat>
            <c:strLit>
              <c:ptCount val="1"/>
              <c:pt idx="0">
                <c:v>Total</c:v>
              </c:pt>
            </c:strLit>
          </c:cat>
          <c:val>
            <c:numLit>
              <c:formatCode>General</c:formatCode>
              <c:ptCount val="1"/>
              <c:pt idx="0">
                <c:v>143</c:v>
              </c:pt>
            </c:numLit>
          </c:val>
          <c:extLst>
            <c:ext xmlns:c16="http://schemas.microsoft.com/office/drawing/2014/chart" uri="{C3380CC4-5D6E-409C-BE32-E72D297353CC}">
              <c16:uniqueId val="{00000000-1E36-4020-A995-9337B522ADA0}"/>
            </c:ext>
          </c:extLst>
        </c:ser>
        <c:dLbls>
          <c:showLegendKey val="0"/>
          <c:showVal val="0"/>
          <c:showCatName val="0"/>
          <c:showSerName val="0"/>
          <c:showPercent val="0"/>
          <c:showBubbleSize val="0"/>
        </c:dLbls>
        <c:gapWidth val="150"/>
        <c:shape val="box"/>
        <c:axId val="642394304"/>
        <c:axId val="642404384"/>
        <c:axId val="0"/>
      </c:bar3DChart>
      <c:catAx>
        <c:axId val="642394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404384"/>
        <c:crosses val="autoZero"/>
        <c:auto val="1"/>
        <c:lblAlgn val="ctr"/>
        <c:lblOffset val="100"/>
        <c:noMultiLvlLbl val="0"/>
      </c:catAx>
      <c:valAx>
        <c:axId val="64240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9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Series1</c:v>
          </c:tx>
          <c:spPr>
            <a:solidFill>
              <a:schemeClr val="accent1"/>
            </a:solidFill>
            <a:ln>
              <a:noFill/>
            </a:ln>
            <a:effectLst/>
            <a:sp3d/>
          </c:spPr>
          <c:invertIfNegative val="0"/>
          <c:cat>
            <c:strLit>
              <c:ptCount val="1"/>
              <c:pt idx="0">
                <c:v>Total</c:v>
              </c:pt>
            </c:strLit>
          </c:cat>
          <c:val>
            <c:numLit>
              <c:formatCode>General</c:formatCode>
              <c:ptCount val="1"/>
              <c:pt idx="0">
                <c:v>143</c:v>
              </c:pt>
            </c:numLit>
          </c:val>
          <c:extLst>
            <c:ext xmlns:c16="http://schemas.microsoft.com/office/drawing/2014/chart" uri="{C3380CC4-5D6E-409C-BE32-E72D297353CC}">
              <c16:uniqueId val="{00000000-C68B-4F4D-BBB6-F97708CC71CA}"/>
            </c:ext>
          </c:extLst>
        </c:ser>
        <c:dLbls>
          <c:showLegendKey val="0"/>
          <c:showVal val="0"/>
          <c:showCatName val="0"/>
          <c:showSerName val="0"/>
          <c:showPercent val="0"/>
          <c:showBubbleSize val="0"/>
        </c:dLbls>
        <c:gapWidth val="150"/>
        <c:shape val="box"/>
        <c:axId val="642400064"/>
        <c:axId val="642382784"/>
        <c:axId val="1370317296"/>
      </c:bar3DChart>
      <c:catAx>
        <c:axId val="642400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82784"/>
        <c:crosses val="autoZero"/>
        <c:auto val="1"/>
        <c:lblAlgn val="ctr"/>
        <c:lblOffset val="100"/>
        <c:noMultiLvlLbl val="0"/>
      </c:catAx>
      <c:valAx>
        <c:axId val="64238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400064"/>
        <c:crosses val="autoZero"/>
        <c:crossBetween val="between"/>
      </c:valAx>
      <c:serAx>
        <c:axId val="13703172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8278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solidFill>
              <a:schemeClr val="accent1"/>
            </a:solidFill>
            <a:ln>
              <a:noFill/>
            </a:ln>
            <a:effectLst/>
          </c:spPr>
          <c:invertIfNegative val="0"/>
          <c:cat>
            <c:strLit>
              <c:ptCount val="19"/>
              <c:pt idx="0">
                <c:v>Belkin Essential Series 4-Socket Surge Protector Universal Socket with 5ft Heavy Duty Cable (Grey)</c:v>
              </c:pt>
              <c:pt idx="1">
                <c:v>Cafe JEI French Press Coffee and Tea Maker 600ml with 4 Level Filtration System, Heat Resistant Borosilicate Glass (Black, 600ml)</c:v>
              </c:pt>
              <c:pt idx="2">
                <c:v>Camel Oil Pastel with Reusable Plastic Box - 50 Shades</c:v>
              </c:pt>
              <c:pt idx="3">
                <c:v>Casio FX-991ES Plus-2nd Edition Scientific Calculator, Black</c:v>
              </c:pt>
              <c:pt idx="4">
                <c:v>Casio MJ-12D 150 Steps Check and Correct Desktop Calculator</c:v>
              </c:pt>
              <c:pt idx="5">
                <c:v>Classmate Soft Cover 6 Subject Spiral Binding Notebook, Single Line, 300 Pages</c:v>
              </c:pt>
              <c:pt idx="6">
                <c:v>Crucial BX500 240GB 3D NAND SATA 6.35 cm (2.5-inch) SSD (CT240BX500SSD1)</c:v>
              </c:pt>
              <c:pt idx="7">
                <c:v>Crucial RAM 8GB DDR4 3200MHz CL22 (or 2933MHz or 2666MHz) Laptop Memory CT8G4SFRA32A</c:v>
              </c:pt>
              <c:pt idx="8">
                <c:v>Duracell Ultra Alkaline AA Battery, 8 Pcs</c:v>
              </c:pt>
              <c:pt idx="9">
                <c:v>Gizga Essentials Cable Organiser, Cord Management System for PC, TV, Home Theater, Speaker &amp; Cables, Reusable Cable Organizer for Desk, WFH Accessories, Organizer Tape Roll, Reusable Cable Ties Strap</c:v>
              </c:pt>
              <c:pt idx="10">
                <c:v>Gizga Essentials Hard Drive Case Shell, 6.35cm/2.5-inch, Portable Storage Organizer Bag for Earphone USB Cable Power Bank Mobile Charger Digital Gadget Hard Disk, Water Resistance Material, Black</c:v>
              </c:pt>
              <c:pt idx="11">
                <c:v>Luxor 5 Subject Single Ruled Notebook - A4, 70 GSM, 300 pages</c:v>
              </c:pt>
              <c:pt idx="12">
                <c:v>Philips Daily Collection HD2582/00 830-Watt 2-Slice Pop-up Toaster (White)</c:v>
              </c:pt>
              <c:pt idx="13">
                <c:v>Realme Smart TV Stick 4K</c:v>
              </c:pt>
              <c:pt idx="14">
                <c:v>Redragon K617 Fizz 60% Wired RGB Gaming Keyboard, 61 Keys Compact Mechanical Keyboard w/White and Grey Color Keycaps, Linear Red Switch, Pro Driver/Software Supported</c:v>
              </c:pt>
              <c:pt idx="15">
                <c:v>Seagate Expansion 1TB External HDD - USB 3.0 for Windows and Mac with 3 yr Data Recovery Services, Portable Hard Drive (STKM1000400)</c:v>
              </c:pt>
              <c:pt idx="16">
                <c:v>Spigen EZ Fit Tempered Glass Screen Protector Guard for iPhone 14/13/13 Pro - 2 Pack</c:v>
              </c:pt>
              <c:pt idx="17">
                <c:v>Sujata Chutney Steel Jar, 400 ml, (White), Stainless Steel</c:v>
              </c:pt>
              <c:pt idx="18">
                <c:v>Xiaomi Pad 5| Qualcomm Snapdragon 860| 120Hz Refresh Rate| 6GB, 128GB| 2.5K+ Display (10.95-inch/27.81cm)|1 Billion Colours| Dolby Vision Atmos| Quad Speakers| Wi-Fi| Gray</c:v>
              </c:pt>
            </c:strLit>
          </c:cat>
          <c:val>
            <c:numLit>
              <c:formatCode>General</c:formatCode>
              <c:ptCount val="19"/>
              <c:pt idx="0">
                <c:v>4.5</c:v>
              </c:pt>
              <c:pt idx="1">
                <c:v>4.5</c:v>
              </c:pt>
              <c:pt idx="2">
                <c:v>4.5</c:v>
              </c:pt>
              <c:pt idx="3">
                <c:v>4.5</c:v>
              </c:pt>
              <c:pt idx="4">
                <c:v>4.5</c:v>
              </c:pt>
              <c:pt idx="5">
                <c:v>4.5</c:v>
              </c:pt>
              <c:pt idx="6">
                <c:v>4.5</c:v>
              </c:pt>
              <c:pt idx="7">
                <c:v>4.5</c:v>
              </c:pt>
              <c:pt idx="8">
                <c:v>4.5</c:v>
              </c:pt>
              <c:pt idx="9">
                <c:v>4.5</c:v>
              </c:pt>
              <c:pt idx="10">
                <c:v>4.5</c:v>
              </c:pt>
              <c:pt idx="11">
                <c:v>4.5</c:v>
              </c:pt>
              <c:pt idx="12">
                <c:v>4.5</c:v>
              </c:pt>
              <c:pt idx="13">
                <c:v>4.5</c:v>
              </c:pt>
              <c:pt idx="14">
                <c:v>4.5</c:v>
              </c:pt>
              <c:pt idx="15">
                <c:v>4.5</c:v>
              </c:pt>
              <c:pt idx="16">
                <c:v>4.5999999999999996</c:v>
              </c:pt>
              <c:pt idx="17">
                <c:v>4.5</c:v>
              </c:pt>
              <c:pt idx="18">
                <c:v>4.5999999999999996</c:v>
              </c:pt>
            </c:numLit>
          </c:val>
          <c:extLst>
            <c:ext xmlns:c16="http://schemas.microsoft.com/office/drawing/2014/chart" uri="{C3380CC4-5D6E-409C-BE32-E72D297353CC}">
              <c16:uniqueId val="{00000000-D91C-4B88-9E92-34481F05FC08}"/>
            </c:ext>
          </c:extLst>
        </c:ser>
        <c:dLbls>
          <c:showLegendKey val="0"/>
          <c:showVal val="0"/>
          <c:showCatName val="0"/>
          <c:showSerName val="0"/>
          <c:showPercent val="0"/>
          <c:showBubbleSize val="0"/>
        </c:dLbls>
        <c:gapWidth val="182"/>
        <c:axId val="642394304"/>
        <c:axId val="642381344"/>
      </c:barChart>
      <c:catAx>
        <c:axId val="64239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81344"/>
        <c:crosses val="autoZero"/>
        <c:auto val="1"/>
        <c:lblAlgn val="ctr"/>
        <c:lblOffset val="100"/>
        <c:noMultiLvlLbl val="0"/>
      </c:catAx>
      <c:valAx>
        <c:axId val="642381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9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775371828521436E-2"/>
          <c:y val="0.19486111111111112"/>
          <c:w val="0.89022462817147852"/>
          <c:h val="0.72088764946048411"/>
        </c:manualLayout>
      </c:layout>
      <c:scatterChart>
        <c:scatterStyle val="lineMarker"/>
        <c:varyColors val="0"/>
        <c:ser>
          <c:idx val="0"/>
          <c:order val="0"/>
          <c:tx>
            <c:strRef>
              <c:f>amazon!$K$1</c:f>
              <c:strCache>
                <c:ptCount val="1"/>
                <c:pt idx="0">
                  <c:v>Rating</c:v>
                </c:pt>
              </c:strCache>
            </c:strRef>
          </c:tx>
          <c:spPr>
            <a:ln w="19050" cap="rnd">
              <a:noFill/>
              <a:round/>
            </a:ln>
            <a:effectLst/>
          </c:spPr>
          <c:marker>
            <c:symbol val="circle"/>
            <c:size val="5"/>
            <c:spPr>
              <a:solidFill>
                <a:schemeClr val="accent1"/>
              </a:solidFill>
              <a:ln w="9525">
                <a:solidFill>
                  <a:schemeClr val="accent1"/>
                </a:solidFill>
              </a:ln>
              <a:effectLst/>
            </c:spPr>
          </c:marker>
          <c:xVal>
            <c:numRef>
              <c:f>amazon!$J$2:$J$582</c:f>
              <c:numCache>
                <c:formatCode>General</c:formatCode>
                <c:ptCount val="581"/>
                <c:pt idx="0">
                  <c:v>0.64</c:v>
                </c:pt>
                <c:pt idx="1">
                  <c:v>0.64</c:v>
                </c:pt>
                <c:pt idx="2">
                  <c:v>0.64</c:v>
                </c:pt>
                <c:pt idx="3">
                  <c:v>0.64</c:v>
                </c:pt>
                <c:pt idx="4">
                  <c:v>0.64</c:v>
                </c:pt>
                <c:pt idx="5">
                  <c:v>0.5</c:v>
                </c:pt>
                <c:pt idx="6">
                  <c:v>0.5</c:v>
                </c:pt>
                <c:pt idx="7">
                  <c:v>0.5</c:v>
                </c:pt>
                <c:pt idx="8">
                  <c:v>0.5</c:v>
                </c:pt>
                <c:pt idx="9">
                  <c:v>0.69</c:v>
                </c:pt>
                <c:pt idx="10">
                  <c:v>0.69</c:v>
                </c:pt>
                <c:pt idx="11">
                  <c:v>0.69</c:v>
                </c:pt>
                <c:pt idx="12">
                  <c:v>0.69</c:v>
                </c:pt>
                <c:pt idx="13">
                  <c:v>0.69</c:v>
                </c:pt>
                <c:pt idx="14">
                  <c:v>0.44</c:v>
                </c:pt>
                <c:pt idx="15">
                  <c:v>0.44</c:v>
                </c:pt>
                <c:pt idx="16">
                  <c:v>0.44</c:v>
                </c:pt>
                <c:pt idx="17">
                  <c:v>0.44</c:v>
                </c:pt>
                <c:pt idx="18">
                  <c:v>0.46</c:v>
                </c:pt>
                <c:pt idx="19">
                  <c:v>0.46</c:v>
                </c:pt>
                <c:pt idx="20">
                  <c:v>0.46</c:v>
                </c:pt>
                <c:pt idx="21">
                  <c:v>0.46</c:v>
                </c:pt>
                <c:pt idx="22">
                  <c:v>0.47</c:v>
                </c:pt>
                <c:pt idx="23">
                  <c:v>0.47</c:v>
                </c:pt>
                <c:pt idx="24">
                  <c:v>0.47</c:v>
                </c:pt>
                <c:pt idx="25">
                  <c:v>0.47</c:v>
                </c:pt>
                <c:pt idx="26">
                  <c:v>0.47</c:v>
                </c:pt>
                <c:pt idx="27">
                  <c:v>0.59</c:v>
                </c:pt>
                <c:pt idx="28">
                  <c:v>0.59</c:v>
                </c:pt>
                <c:pt idx="29">
                  <c:v>0.59</c:v>
                </c:pt>
                <c:pt idx="30">
                  <c:v>0.59</c:v>
                </c:pt>
                <c:pt idx="31">
                  <c:v>0.59</c:v>
                </c:pt>
                <c:pt idx="32">
                  <c:v>0.73</c:v>
                </c:pt>
                <c:pt idx="33">
                  <c:v>0.73</c:v>
                </c:pt>
                <c:pt idx="34">
                  <c:v>0.73</c:v>
                </c:pt>
                <c:pt idx="35">
                  <c:v>0.73</c:v>
                </c:pt>
                <c:pt idx="36">
                  <c:v>0.73</c:v>
                </c:pt>
                <c:pt idx="37">
                  <c:v>0.31</c:v>
                </c:pt>
                <c:pt idx="38">
                  <c:v>0.31</c:v>
                </c:pt>
                <c:pt idx="39">
                  <c:v>0.31</c:v>
                </c:pt>
                <c:pt idx="40">
                  <c:v>0.31</c:v>
                </c:pt>
                <c:pt idx="41">
                  <c:v>0.31</c:v>
                </c:pt>
                <c:pt idx="42">
                  <c:v>0.41</c:v>
                </c:pt>
                <c:pt idx="43">
                  <c:v>0.41</c:v>
                </c:pt>
                <c:pt idx="44">
                  <c:v>0.41</c:v>
                </c:pt>
                <c:pt idx="45">
                  <c:v>0.65</c:v>
                </c:pt>
                <c:pt idx="46">
                  <c:v>0.65</c:v>
                </c:pt>
                <c:pt idx="47">
                  <c:v>0.65</c:v>
                </c:pt>
                <c:pt idx="48">
                  <c:v>0.65</c:v>
                </c:pt>
                <c:pt idx="49">
                  <c:v>0.46</c:v>
                </c:pt>
                <c:pt idx="50">
                  <c:v>0.46</c:v>
                </c:pt>
                <c:pt idx="51">
                  <c:v>0.46</c:v>
                </c:pt>
                <c:pt idx="52">
                  <c:v>0.46</c:v>
                </c:pt>
                <c:pt idx="53">
                  <c:v>0</c:v>
                </c:pt>
                <c:pt idx="54">
                  <c:v>0</c:v>
                </c:pt>
                <c:pt idx="55">
                  <c:v>0</c:v>
                </c:pt>
                <c:pt idx="56">
                  <c:v>0</c:v>
                </c:pt>
                <c:pt idx="57">
                  <c:v>0.36</c:v>
                </c:pt>
                <c:pt idx="58">
                  <c:v>0.36</c:v>
                </c:pt>
                <c:pt idx="59">
                  <c:v>0.36</c:v>
                </c:pt>
                <c:pt idx="60">
                  <c:v>0.43</c:v>
                </c:pt>
                <c:pt idx="61">
                  <c:v>0.43</c:v>
                </c:pt>
                <c:pt idx="62">
                  <c:v>0.43</c:v>
                </c:pt>
                <c:pt idx="63">
                  <c:v>0.43</c:v>
                </c:pt>
                <c:pt idx="64">
                  <c:v>0.23</c:v>
                </c:pt>
                <c:pt idx="65">
                  <c:v>0.23</c:v>
                </c:pt>
                <c:pt idx="66">
                  <c:v>0.23</c:v>
                </c:pt>
                <c:pt idx="67">
                  <c:v>0.23</c:v>
                </c:pt>
                <c:pt idx="68">
                  <c:v>0.91</c:v>
                </c:pt>
                <c:pt idx="69">
                  <c:v>0.91</c:v>
                </c:pt>
                <c:pt idx="70">
                  <c:v>0.91</c:v>
                </c:pt>
                <c:pt idx="71">
                  <c:v>7.0000000000000007E-2</c:v>
                </c:pt>
                <c:pt idx="72">
                  <c:v>7.0000000000000007E-2</c:v>
                </c:pt>
                <c:pt idx="73">
                  <c:v>7.0000000000000007E-2</c:v>
                </c:pt>
                <c:pt idx="74">
                  <c:v>7.0000000000000007E-2</c:v>
                </c:pt>
                <c:pt idx="75">
                  <c:v>7.0000000000000007E-2</c:v>
                </c:pt>
                <c:pt idx="76">
                  <c:v>0.28000000000000003</c:v>
                </c:pt>
                <c:pt idx="77">
                  <c:v>0.28000000000000003</c:v>
                </c:pt>
                <c:pt idx="78">
                  <c:v>0.28000000000000003</c:v>
                </c:pt>
                <c:pt idx="79">
                  <c:v>0.28000000000000003</c:v>
                </c:pt>
                <c:pt idx="80">
                  <c:v>0.43</c:v>
                </c:pt>
                <c:pt idx="81">
                  <c:v>0.43</c:v>
                </c:pt>
                <c:pt idx="82">
                  <c:v>0.43</c:v>
                </c:pt>
                <c:pt idx="83">
                  <c:v>0.43</c:v>
                </c:pt>
                <c:pt idx="84">
                  <c:v>0.19</c:v>
                </c:pt>
                <c:pt idx="85">
                  <c:v>0.19</c:v>
                </c:pt>
                <c:pt idx="86">
                  <c:v>0.19</c:v>
                </c:pt>
                <c:pt idx="87">
                  <c:v>0.19</c:v>
                </c:pt>
                <c:pt idx="88">
                  <c:v>0.4</c:v>
                </c:pt>
                <c:pt idx="89">
                  <c:v>0.4</c:v>
                </c:pt>
                <c:pt idx="90">
                  <c:v>0.4</c:v>
                </c:pt>
                <c:pt idx="91">
                  <c:v>0.4</c:v>
                </c:pt>
                <c:pt idx="92">
                  <c:v>0.28000000000000003</c:v>
                </c:pt>
                <c:pt idx="93">
                  <c:v>0.28000000000000003</c:v>
                </c:pt>
                <c:pt idx="94">
                  <c:v>0.28000000000000003</c:v>
                </c:pt>
                <c:pt idx="95">
                  <c:v>0.28000000000000003</c:v>
                </c:pt>
                <c:pt idx="96">
                  <c:v>0.28000000000000003</c:v>
                </c:pt>
                <c:pt idx="97">
                  <c:v>0.72</c:v>
                </c:pt>
                <c:pt idx="98">
                  <c:v>0.72</c:v>
                </c:pt>
                <c:pt idx="99">
                  <c:v>0.72</c:v>
                </c:pt>
                <c:pt idx="100">
                  <c:v>0.72</c:v>
                </c:pt>
                <c:pt idx="101">
                  <c:v>0.72</c:v>
                </c:pt>
                <c:pt idx="102">
                  <c:v>0.66</c:v>
                </c:pt>
                <c:pt idx="103">
                  <c:v>0.66</c:v>
                </c:pt>
                <c:pt idx="104">
                  <c:v>0.66</c:v>
                </c:pt>
                <c:pt idx="105">
                  <c:v>0.66</c:v>
                </c:pt>
                <c:pt idx="106">
                  <c:v>0.66</c:v>
                </c:pt>
                <c:pt idx="107">
                  <c:v>0.8</c:v>
                </c:pt>
                <c:pt idx="108">
                  <c:v>0.8</c:v>
                </c:pt>
                <c:pt idx="109">
                  <c:v>0.8</c:v>
                </c:pt>
                <c:pt idx="110">
                  <c:v>0.8</c:v>
                </c:pt>
                <c:pt idx="111">
                  <c:v>0.6</c:v>
                </c:pt>
                <c:pt idx="112">
                  <c:v>0.6</c:v>
                </c:pt>
                <c:pt idx="113">
                  <c:v>0.6</c:v>
                </c:pt>
                <c:pt idx="114">
                  <c:v>0.6</c:v>
                </c:pt>
                <c:pt idx="115">
                  <c:v>0.66</c:v>
                </c:pt>
                <c:pt idx="116">
                  <c:v>0.66</c:v>
                </c:pt>
                <c:pt idx="117">
                  <c:v>0.66</c:v>
                </c:pt>
                <c:pt idx="118">
                  <c:v>0.66</c:v>
                </c:pt>
                <c:pt idx="119">
                  <c:v>0.66</c:v>
                </c:pt>
                <c:pt idx="120">
                  <c:v>0.65</c:v>
                </c:pt>
                <c:pt idx="121">
                  <c:v>0.65</c:v>
                </c:pt>
                <c:pt idx="122">
                  <c:v>0.65</c:v>
                </c:pt>
                <c:pt idx="123">
                  <c:v>0.65</c:v>
                </c:pt>
                <c:pt idx="124">
                  <c:v>0.75</c:v>
                </c:pt>
                <c:pt idx="125">
                  <c:v>0.75</c:v>
                </c:pt>
                <c:pt idx="126">
                  <c:v>0.75</c:v>
                </c:pt>
                <c:pt idx="127">
                  <c:v>0.75</c:v>
                </c:pt>
                <c:pt idx="128">
                  <c:v>0.75</c:v>
                </c:pt>
                <c:pt idx="129">
                  <c:v>0.81</c:v>
                </c:pt>
                <c:pt idx="130">
                  <c:v>0.81</c:v>
                </c:pt>
                <c:pt idx="131">
                  <c:v>0.81</c:v>
                </c:pt>
                <c:pt idx="132">
                  <c:v>0.81</c:v>
                </c:pt>
                <c:pt idx="133">
                  <c:v>0.81</c:v>
                </c:pt>
                <c:pt idx="134">
                  <c:v>0.66</c:v>
                </c:pt>
                <c:pt idx="135">
                  <c:v>0.66</c:v>
                </c:pt>
                <c:pt idx="136">
                  <c:v>0.66</c:v>
                </c:pt>
                <c:pt idx="137">
                  <c:v>0.66</c:v>
                </c:pt>
                <c:pt idx="138">
                  <c:v>0.66</c:v>
                </c:pt>
                <c:pt idx="139">
                  <c:v>0.53</c:v>
                </c:pt>
                <c:pt idx="140">
                  <c:v>0.53</c:v>
                </c:pt>
                <c:pt idx="141">
                  <c:v>0.53</c:v>
                </c:pt>
                <c:pt idx="142">
                  <c:v>0.53</c:v>
                </c:pt>
                <c:pt idx="143">
                  <c:v>0</c:v>
                </c:pt>
                <c:pt idx="144">
                  <c:v>0</c:v>
                </c:pt>
                <c:pt idx="145">
                  <c:v>0</c:v>
                </c:pt>
                <c:pt idx="146">
                  <c:v>0</c:v>
                </c:pt>
                <c:pt idx="147">
                  <c:v>0.88</c:v>
                </c:pt>
                <c:pt idx="148">
                  <c:v>0.88</c:v>
                </c:pt>
                <c:pt idx="149">
                  <c:v>0.88</c:v>
                </c:pt>
                <c:pt idx="150">
                  <c:v>0.82</c:v>
                </c:pt>
                <c:pt idx="151">
                  <c:v>0.82</c:v>
                </c:pt>
                <c:pt idx="152">
                  <c:v>0.82</c:v>
                </c:pt>
                <c:pt idx="153">
                  <c:v>0.82</c:v>
                </c:pt>
                <c:pt idx="154">
                  <c:v>0.82</c:v>
                </c:pt>
                <c:pt idx="155">
                  <c:v>0.56000000000000005</c:v>
                </c:pt>
                <c:pt idx="156">
                  <c:v>0.56000000000000005</c:v>
                </c:pt>
                <c:pt idx="157">
                  <c:v>0.56000000000000005</c:v>
                </c:pt>
                <c:pt idx="158">
                  <c:v>0.08</c:v>
                </c:pt>
                <c:pt idx="159">
                  <c:v>0.08</c:v>
                </c:pt>
                <c:pt idx="160">
                  <c:v>0.08</c:v>
                </c:pt>
                <c:pt idx="161">
                  <c:v>0.08</c:v>
                </c:pt>
                <c:pt idx="162">
                  <c:v>0.62</c:v>
                </c:pt>
                <c:pt idx="163">
                  <c:v>0.62</c:v>
                </c:pt>
                <c:pt idx="164">
                  <c:v>0.62</c:v>
                </c:pt>
                <c:pt idx="165">
                  <c:v>0.62</c:v>
                </c:pt>
                <c:pt idx="166">
                  <c:v>0.69</c:v>
                </c:pt>
                <c:pt idx="167">
                  <c:v>0.69</c:v>
                </c:pt>
                <c:pt idx="168">
                  <c:v>0.69</c:v>
                </c:pt>
                <c:pt idx="169">
                  <c:v>0.69</c:v>
                </c:pt>
                <c:pt idx="170">
                  <c:v>0.6</c:v>
                </c:pt>
                <c:pt idx="171">
                  <c:v>0.6</c:v>
                </c:pt>
                <c:pt idx="172">
                  <c:v>0.6</c:v>
                </c:pt>
                <c:pt idx="173">
                  <c:v>0.16</c:v>
                </c:pt>
                <c:pt idx="174">
                  <c:v>0.16</c:v>
                </c:pt>
                <c:pt idx="175">
                  <c:v>0.16</c:v>
                </c:pt>
                <c:pt idx="176">
                  <c:v>0</c:v>
                </c:pt>
                <c:pt idx="177">
                  <c:v>0</c:v>
                </c:pt>
                <c:pt idx="178">
                  <c:v>0</c:v>
                </c:pt>
                <c:pt idx="179">
                  <c:v>0</c:v>
                </c:pt>
                <c:pt idx="180">
                  <c:v>0</c:v>
                </c:pt>
                <c:pt idx="181">
                  <c:v>0.21</c:v>
                </c:pt>
                <c:pt idx="182">
                  <c:v>0.21</c:v>
                </c:pt>
                <c:pt idx="183">
                  <c:v>0.21</c:v>
                </c:pt>
                <c:pt idx="184">
                  <c:v>0.21</c:v>
                </c:pt>
                <c:pt idx="185">
                  <c:v>0.18</c:v>
                </c:pt>
                <c:pt idx="186">
                  <c:v>0.18</c:v>
                </c:pt>
                <c:pt idx="187">
                  <c:v>0.18</c:v>
                </c:pt>
                <c:pt idx="188">
                  <c:v>0.8</c:v>
                </c:pt>
                <c:pt idx="189">
                  <c:v>0.8</c:v>
                </c:pt>
                <c:pt idx="190">
                  <c:v>0.8</c:v>
                </c:pt>
                <c:pt idx="191">
                  <c:v>0.8</c:v>
                </c:pt>
                <c:pt idx="192">
                  <c:v>0.8</c:v>
                </c:pt>
                <c:pt idx="193">
                  <c:v>0</c:v>
                </c:pt>
                <c:pt idx="194">
                  <c:v>0</c:v>
                </c:pt>
                <c:pt idx="195">
                  <c:v>0</c:v>
                </c:pt>
                <c:pt idx="196">
                  <c:v>0</c:v>
                </c:pt>
                <c:pt idx="197">
                  <c:v>0.66</c:v>
                </c:pt>
                <c:pt idx="198">
                  <c:v>0.66</c:v>
                </c:pt>
                <c:pt idx="199">
                  <c:v>0.66</c:v>
                </c:pt>
                <c:pt idx="200">
                  <c:v>0.06</c:v>
                </c:pt>
                <c:pt idx="201">
                  <c:v>0.06</c:v>
                </c:pt>
                <c:pt idx="202">
                  <c:v>0.06</c:v>
                </c:pt>
                <c:pt idx="203">
                  <c:v>0.06</c:v>
                </c:pt>
                <c:pt idx="204">
                  <c:v>0.87</c:v>
                </c:pt>
                <c:pt idx="205">
                  <c:v>0.87</c:v>
                </c:pt>
                <c:pt idx="206">
                  <c:v>0.87</c:v>
                </c:pt>
                <c:pt idx="207">
                  <c:v>0.87</c:v>
                </c:pt>
                <c:pt idx="208">
                  <c:v>0.87</c:v>
                </c:pt>
                <c:pt idx="209">
                  <c:v>0.15</c:v>
                </c:pt>
                <c:pt idx="210">
                  <c:v>0.15</c:v>
                </c:pt>
                <c:pt idx="211">
                  <c:v>0.15</c:v>
                </c:pt>
                <c:pt idx="212">
                  <c:v>0.15</c:v>
                </c:pt>
                <c:pt idx="213">
                  <c:v>0.87</c:v>
                </c:pt>
                <c:pt idx="214">
                  <c:v>0.87</c:v>
                </c:pt>
                <c:pt idx="215">
                  <c:v>0.87</c:v>
                </c:pt>
                <c:pt idx="216">
                  <c:v>0.87</c:v>
                </c:pt>
                <c:pt idx="217">
                  <c:v>0.87</c:v>
                </c:pt>
                <c:pt idx="218">
                  <c:v>0.67</c:v>
                </c:pt>
                <c:pt idx="219">
                  <c:v>0.67</c:v>
                </c:pt>
                <c:pt idx="220">
                  <c:v>0.67</c:v>
                </c:pt>
                <c:pt idx="221">
                  <c:v>0.66</c:v>
                </c:pt>
                <c:pt idx="222">
                  <c:v>0.66</c:v>
                </c:pt>
                <c:pt idx="223">
                  <c:v>0.5</c:v>
                </c:pt>
                <c:pt idx="224">
                  <c:v>0.5</c:v>
                </c:pt>
                <c:pt idx="225">
                  <c:v>0.5</c:v>
                </c:pt>
                <c:pt idx="226">
                  <c:v>0.54</c:v>
                </c:pt>
                <c:pt idx="227">
                  <c:v>0.54</c:v>
                </c:pt>
                <c:pt idx="228">
                  <c:v>0.54</c:v>
                </c:pt>
                <c:pt idx="229">
                  <c:v>0.54</c:v>
                </c:pt>
                <c:pt idx="230">
                  <c:v>0.1</c:v>
                </c:pt>
                <c:pt idx="231">
                  <c:v>0.1</c:v>
                </c:pt>
                <c:pt idx="232">
                  <c:v>0.02</c:v>
                </c:pt>
                <c:pt idx="233">
                  <c:v>0.02</c:v>
                </c:pt>
                <c:pt idx="234">
                  <c:v>0.02</c:v>
                </c:pt>
                <c:pt idx="235">
                  <c:v>0.02</c:v>
                </c:pt>
                <c:pt idx="236">
                  <c:v>0.02</c:v>
                </c:pt>
                <c:pt idx="237">
                  <c:v>0.2</c:v>
                </c:pt>
                <c:pt idx="238">
                  <c:v>0.2</c:v>
                </c:pt>
                <c:pt idx="239">
                  <c:v>0.2</c:v>
                </c:pt>
                <c:pt idx="240">
                  <c:v>0.94</c:v>
                </c:pt>
                <c:pt idx="241">
                  <c:v>0.94</c:v>
                </c:pt>
                <c:pt idx="242">
                  <c:v>0.94</c:v>
                </c:pt>
                <c:pt idx="243">
                  <c:v>0.94</c:v>
                </c:pt>
                <c:pt idx="244">
                  <c:v>0.38</c:v>
                </c:pt>
                <c:pt idx="245">
                  <c:v>0.38</c:v>
                </c:pt>
                <c:pt idx="246">
                  <c:v>0.38</c:v>
                </c:pt>
                <c:pt idx="247">
                  <c:v>0.38</c:v>
                </c:pt>
                <c:pt idx="248">
                  <c:v>0.38</c:v>
                </c:pt>
                <c:pt idx="249">
                  <c:v>0.75</c:v>
                </c:pt>
                <c:pt idx="250">
                  <c:v>0.75</c:v>
                </c:pt>
                <c:pt idx="251">
                  <c:v>0.75</c:v>
                </c:pt>
                <c:pt idx="252">
                  <c:v>0.75</c:v>
                </c:pt>
                <c:pt idx="253">
                  <c:v>0.75</c:v>
                </c:pt>
                <c:pt idx="254">
                  <c:v>0.54</c:v>
                </c:pt>
                <c:pt idx="255">
                  <c:v>0.54</c:v>
                </c:pt>
                <c:pt idx="256">
                  <c:v>0</c:v>
                </c:pt>
                <c:pt idx="257">
                  <c:v>0</c:v>
                </c:pt>
                <c:pt idx="258">
                  <c:v>0</c:v>
                </c:pt>
                <c:pt idx="259">
                  <c:v>0</c:v>
                </c:pt>
                <c:pt idx="260">
                  <c:v>0.4</c:v>
                </c:pt>
                <c:pt idx="261">
                  <c:v>0.4</c:v>
                </c:pt>
                <c:pt idx="262">
                  <c:v>0.4</c:v>
                </c:pt>
                <c:pt idx="263">
                  <c:v>0.4</c:v>
                </c:pt>
                <c:pt idx="264">
                  <c:v>0.4</c:v>
                </c:pt>
                <c:pt idx="265">
                  <c:v>0.57999999999999996</c:v>
                </c:pt>
                <c:pt idx="266">
                  <c:v>0.57999999999999996</c:v>
                </c:pt>
                <c:pt idx="267">
                  <c:v>0.57999999999999996</c:v>
                </c:pt>
                <c:pt idx="268">
                  <c:v>0.57999999999999996</c:v>
                </c:pt>
                <c:pt idx="269">
                  <c:v>0</c:v>
                </c:pt>
                <c:pt idx="270">
                  <c:v>0</c:v>
                </c:pt>
                <c:pt idx="271">
                  <c:v>0</c:v>
                </c:pt>
                <c:pt idx="272">
                  <c:v>0</c:v>
                </c:pt>
                <c:pt idx="273">
                  <c:v>0.64</c:v>
                </c:pt>
                <c:pt idx="274">
                  <c:v>0.64</c:v>
                </c:pt>
                <c:pt idx="275">
                  <c:v>0.64</c:v>
                </c:pt>
                <c:pt idx="276">
                  <c:v>0.53</c:v>
                </c:pt>
                <c:pt idx="277">
                  <c:v>0.53</c:v>
                </c:pt>
                <c:pt idx="278">
                  <c:v>0.53</c:v>
                </c:pt>
                <c:pt idx="279">
                  <c:v>0.53</c:v>
                </c:pt>
                <c:pt idx="280">
                  <c:v>0.55000000000000004</c:v>
                </c:pt>
                <c:pt idx="281">
                  <c:v>0.55000000000000004</c:v>
                </c:pt>
                <c:pt idx="282">
                  <c:v>0.55000000000000004</c:v>
                </c:pt>
                <c:pt idx="283">
                  <c:v>0.55000000000000004</c:v>
                </c:pt>
                <c:pt idx="284">
                  <c:v>0.55000000000000004</c:v>
                </c:pt>
                <c:pt idx="285">
                  <c:v>0.55000000000000004</c:v>
                </c:pt>
                <c:pt idx="286">
                  <c:v>0.55000000000000004</c:v>
                </c:pt>
                <c:pt idx="287">
                  <c:v>0.55000000000000004</c:v>
                </c:pt>
                <c:pt idx="288">
                  <c:v>0.55000000000000004</c:v>
                </c:pt>
                <c:pt idx="289">
                  <c:v>0</c:v>
                </c:pt>
                <c:pt idx="290">
                  <c:v>0</c:v>
                </c:pt>
                <c:pt idx="291">
                  <c:v>0</c:v>
                </c:pt>
                <c:pt idx="292">
                  <c:v>0</c:v>
                </c:pt>
                <c:pt idx="293">
                  <c:v>0</c:v>
                </c:pt>
                <c:pt idx="294">
                  <c:v>0.2</c:v>
                </c:pt>
                <c:pt idx="295">
                  <c:v>0.2</c:v>
                </c:pt>
                <c:pt idx="296">
                  <c:v>0.2</c:v>
                </c:pt>
                <c:pt idx="297">
                  <c:v>0.2</c:v>
                </c:pt>
                <c:pt idx="298">
                  <c:v>0.2</c:v>
                </c:pt>
                <c:pt idx="299">
                  <c:v>0.2</c:v>
                </c:pt>
                <c:pt idx="300">
                  <c:v>0.2</c:v>
                </c:pt>
                <c:pt idx="301">
                  <c:v>0.2</c:v>
                </c:pt>
                <c:pt idx="302">
                  <c:v>0.2</c:v>
                </c:pt>
                <c:pt idx="303">
                  <c:v>0.2</c:v>
                </c:pt>
                <c:pt idx="304">
                  <c:v>0.66</c:v>
                </c:pt>
                <c:pt idx="305">
                  <c:v>0.66</c:v>
                </c:pt>
                <c:pt idx="306">
                  <c:v>0.66</c:v>
                </c:pt>
                <c:pt idx="307">
                  <c:v>0.66</c:v>
                </c:pt>
                <c:pt idx="308">
                  <c:v>0.66</c:v>
                </c:pt>
                <c:pt idx="309">
                  <c:v>0.49</c:v>
                </c:pt>
                <c:pt idx="310">
                  <c:v>0.49</c:v>
                </c:pt>
                <c:pt idx="311">
                  <c:v>0.49</c:v>
                </c:pt>
                <c:pt idx="312">
                  <c:v>0.2</c:v>
                </c:pt>
                <c:pt idx="313">
                  <c:v>0.2</c:v>
                </c:pt>
                <c:pt idx="314">
                  <c:v>0.2</c:v>
                </c:pt>
                <c:pt idx="315">
                  <c:v>0.56999999999999995</c:v>
                </c:pt>
                <c:pt idx="316">
                  <c:v>0.56999999999999995</c:v>
                </c:pt>
                <c:pt idx="317">
                  <c:v>0.56999999999999995</c:v>
                </c:pt>
                <c:pt idx="318">
                  <c:v>0.41</c:v>
                </c:pt>
                <c:pt idx="319">
                  <c:v>0.41</c:v>
                </c:pt>
                <c:pt idx="320">
                  <c:v>0.41</c:v>
                </c:pt>
                <c:pt idx="321">
                  <c:v>0.43</c:v>
                </c:pt>
                <c:pt idx="322">
                  <c:v>0.43</c:v>
                </c:pt>
                <c:pt idx="323">
                  <c:v>0.43</c:v>
                </c:pt>
                <c:pt idx="324">
                  <c:v>0.43</c:v>
                </c:pt>
                <c:pt idx="325">
                  <c:v>0.08</c:v>
                </c:pt>
                <c:pt idx="326">
                  <c:v>0.08</c:v>
                </c:pt>
                <c:pt idx="327">
                  <c:v>0.08</c:v>
                </c:pt>
                <c:pt idx="328">
                  <c:v>0.1</c:v>
                </c:pt>
                <c:pt idx="329">
                  <c:v>0.1</c:v>
                </c:pt>
                <c:pt idx="330">
                  <c:v>0.1</c:v>
                </c:pt>
                <c:pt idx="331">
                  <c:v>0.1</c:v>
                </c:pt>
                <c:pt idx="332">
                  <c:v>0.1</c:v>
                </c:pt>
                <c:pt idx="333">
                  <c:v>0.35</c:v>
                </c:pt>
                <c:pt idx="334">
                  <c:v>0.35</c:v>
                </c:pt>
                <c:pt idx="335">
                  <c:v>0.35</c:v>
                </c:pt>
                <c:pt idx="336">
                  <c:v>0.35</c:v>
                </c:pt>
                <c:pt idx="337">
                  <c:v>0.24</c:v>
                </c:pt>
                <c:pt idx="338">
                  <c:v>0.24</c:v>
                </c:pt>
                <c:pt idx="339">
                  <c:v>0.24</c:v>
                </c:pt>
                <c:pt idx="340">
                  <c:v>0.24</c:v>
                </c:pt>
                <c:pt idx="341">
                  <c:v>0.6</c:v>
                </c:pt>
                <c:pt idx="342">
                  <c:v>0.6</c:v>
                </c:pt>
                <c:pt idx="343">
                  <c:v>0.6</c:v>
                </c:pt>
                <c:pt idx="344">
                  <c:v>0.6</c:v>
                </c:pt>
                <c:pt idx="345">
                  <c:v>0.1</c:v>
                </c:pt>
                <c:pt idx="346">
                  <c:v>0.1</c:v>
                </c:pt>
                <c:pt idx="347">
                  <c:v>0.1</c:v>
                </c:pt>
                <c:pt idx="348">
                  <c:v>0.1</c:v>
                </c:pt>
                <c:pt idx="349">
                  <c:v>0</c:v>
                </c:pt>
                <c:pt idx="350">
                  <c:v>0</c:v>
                </c:pt>
                <c:pt idx="351">
                  <c:v>0</c:v>
                </c:pt>
                <c:pt idx="352">
                  <c:v>0</c:v>
                </c:pt>
                <c:pt idx="353">
                  <c:v>0.68</c:v>
                </c:pt>
                <c:pt idx="354">
                  <c:v>0.68</c:v>
                </c:pt>
                <c:pt idx="355">
                  <c:v>0.68</c:v>
                </c:pt>
                <c:pt idx="356">
                  <c:v>0.46</c:v>
                </c:pt>
                <c:pt idx="357">
                  <c:v>0.46</c:v>
                </c:pt>
                <c:pt idx="358">
                  <c:v>0.46</c:v>
                </c:pt>
                <c:pt idx="359">
                  <c:v>0.46</c:v>
                </c:pt>
                <c:pt idx="360">
                  <c:v>0.46</c:v>
                </c:pt>
                <c:pt idx="361">
                  <c:v>0</c:v>
                </c:pt>
                <c:pt idx="362">
                  <c:v>0</c:v>
                </c:pt>
                <c:pt idx="363">
                  <c:v>0</c:v>
                </c:pt>
                <c:pt idx="364">
                  <c:v>0</c:v>
                </c:pt>
                <c:pt idx="365">
                  <c:v>0.14000000000000001</c:v>
                </c:pt>
                <c:pt idx="366">
                  <c:v>0.14000000000000001</c:v>
                </c:pt>
                <c:pt idx="367">
                  <c:v>0.14000000000000001</c:v>
                </c:pt>
                <c:pt idx="368">
                  <c:v>0.28999999999999998</c:v>
                </c:pt>
                <c:pt idx="369">
                  <c:v>0.28999999999999998</c:v>
                </c:pt>
                <c:pt idx="370">
                  <c:v>0.57999999999999996</c:v>
                </c:pt>
                <c:pt idx="371">
                  <c:v>0.57999999999999996</c:v>
                </c:pt>
                <c:pt idx="372">
                  <c:v>0.57999999999999996</c:v>
                </c:pt>
                <c:pt idx="373">
                  <c:v>0</c:v>
                </c:pt>
                <c:pt idx="374">
                  <c:v>0</c:v>
                </c:pt>
                <c:pt idx="375">
                  <c:v>0</c:v>
                </c:pt>
                <c:pt idx="376">
                  <c:v>0.48</c:v>
                </c:pt>
                <c:pt idx="377">
                  <c:v>0.48</c:v>
                </c:pt>
                <c:pt idx="378">
                  <c:v>0.48</c:v>
                </c:pt>
                <c:pt idx="379">
                  <c:v>0.48</c:v>
                </c:pt>
                <c:pt idx="380">
                  <c:v>0.38</c:v>
                </c:pt>
                <c:pt idx="381">
                  <c:v>0.38</c:v>
                </c:pt>
                <c:pt idx="382">
                  <c:v>0.38</c:v>
                </c:pt>
                <c:pt idx="383">
                  <c:v>0.54</c:v>
                </c:pt>
                <c:pt idx="384">
                  <c:v>0.54</c:v>
                </c:pt>
                <c:pt idx="385">
                  <c:v>0.54</c:v>
                </c:pt>
                <c:pt idx="386">
                  <c:v>0.54</c:v>
                </c:pt>
                <c:pt idx="387">
                  <c:v>0.54</c:v>
                </c:pt>
                <c:pt idx="388">
                  <c:v>0.55000000000000004</c:v>
                </c:pt>
                <c:pt idx="389">
                  <c:v>0.55000000000000004</c:v>
                </c:pt>
                <c:pt idx="390">
                  <c:v>0.55000000000000004</c:v>
                </c:pt>
                <c:pt idx="391">
                  <c:v>0.55000000000000004</c:v>
                </c:pt>
                <c:pt idx="392">
                  <c:v>0.55000000000000004</c:v>
                </c:pt>
                <c:pt idx="393">
                  <c:v>0.48</c:v>
                </c:pt>
                <c:pt idx="394">
                  <c:v>0.48</c:v>
                </c:pt>
                <c:pt idx="395">
                  <c:v>0.48</c:v>
                </c:pt>
                <c:pt idx="396">
                  <c:v>0.48</c:v>
                </c:pt>
                <c:pt idx="397">
                  <c:v>0.42</c:v>
                </c:pt>
                <c:pt idx="398">
                  <c:v>0.42</c:v>
                </c:pt>
                <c:pt idx="399">
                  <c:v>0.42</c:v>
                </c:pt>
                <c:pt idx="400">
                  <c:v>0.42</c:v>
                </c:pt>
                <c:pt idx="401">
                  <c:v>0.53</c:v>
                </c:pt>
                <c:pt idx="402">
                  <c:v>0.53</c:v>
                </c:pt>
                <c:pt idx="403">
                  <c:v>0.53</c:v>
                </c:pt>
                <c:pt idx="404">
                  <c:v>0.57999999999999996</c:v>
                </c:pt>
                <c:pt idx="405">
                  <c:v>0.57999999999999996</c:v>
                </c:pt>
                <c:pt idx="406">
                  <c:v>0.57999999999999996</c:v>
                </c:pt>
                <c:pt idx="407">
                  <c:v>0.57999999999999996</c:v>
                </c:pt>
                <c:pt idx="408">
                  <c:v>0.55000000000000004</c:v>
                </c:pt>
                <c:pt idx="409">
                  <c:v>0.55000000000000004</c:v>
                </c:pt>
                <c:pt idx="410">
                  <c:v>0.55000000000000004</c:v>
                </c:pt>
                <c:pt idx="411">
                  <c:v>0.55000000000000004</c:v>
                </c:pt>
                <c:pt idx="412">
                  <c:v>0.55000000000000004</c:v>
                </c:pt>
                <c:pt idx="413">
                  <c:v>0.65</c:v>
                </c:pt>
                <c:pt idx="414">
                  <c:v>0.65</c:v>
                </c:pt>
                <c:pt idx="415">
                  <c:v>0.65</c:v>
                </c:pt>
                <c:pt idx="416">
                  <c:v>0.65</c:v>
                </c:pt>
                <c:pt idx="417">
                  <c:v>0.08</c:v>
                </c:pt>
                <c:pt idx="418">
                  <c:v>0.08</c:v>
                </c:pt>
                <c:pt idx="419">
                  <c:v>0.08</c:v>
                </c:pt>
                <c:pt idx="420">
                  <c:v>0.08</c:v>
                </c:pt>
                <c:pt idx="421">
                  <c:v>0.08</c:v>
                </c:pt>
                <c:pt idx="422">
                  <c:v>0.61</c:v>
                </c:pt>
                <c:pt idx="423">
                  <c:v>0.61</c:v>
                </c:pt>
                <c:pt idx="424">
                  <c:v>0.61</c:v>
                </c:pt>
                <c:pt idx="425">
                  <c:v>0.61</c:v>
                </c:pt>
                <c:pt idx="426">
                  <c:v>0.21</c:v>
                </c:pt>
                <c:pt idx="427">
                  <c:v>0.21</c:v>
                </c:pt>
                <c:pt idx="428">
                  <c:v>0.21</c:v>
                </c:pt>
                <c:pt idx="429">
                  <c:v>0.21</c:v>
                </c:pt>
                <c:pt idx="430">
                  <c:v>0.21</c:v>
                </c:pt>
                <c:pt idx="431">
                  <c:v>0.62</c:v>
                </c:pt>
                <c:pt idx="432">
                  <c:v>0.62</c:v>
                </c:pt>
                <c:pt idx="433">
                  <c:v>0.62</c:v>
                </c:pt>
                <c:pt idx="434">
                  <c:v>0.62</c:v>
                </c:pt>
                <c:pt idx="435">
                  <c:v>0.27</c:v>
                </c:pt>
                <c:pt idx="436">
                  <c:v>0.27</c:v>
                </c:pt>
                <c:pt idx="437">
                  <c:v>0.27</c:v>
                </c:pt>
                <c:pt idx="438">
                  <c:v>0.27</c:v>
                </c:pt>
                <c:pt idx="439">
                  <c:v>0.44</c:v>
                </c:pt>
                <c:pt idx="440">
                  <c:v>0.44</c:v>
                </c:pt>
                <c:pt idx="441">
                  <c:v>0.44</c:v>
                </c:pt>
                <c:pt idx="442">
                  <c:v>0.44</c:v>
                </c:pt>
                <c:pt idx="443">
                  <c:v>0.26</c:v>
                </c:pt>
                <c:pt idx="444">
                  <c:v>0.26</c:v>
                </c:pt>
                <c:pt idx="445">
                  <c:v>0.26</c:v>
                </c:pt>
                <c:pt idx="446">
                  <c:v>0.26</c:v>
                </c:pt>
                <c:pt idx="447">
                  <c:v>0.26</c:v>
                </c:pt>
                <c:pt idx="448">
                  <c:v>0.47</c:v>
                </c:pt>
                <c:pt idx="449">
                  <c:v>0.47</c:v>
                </c:pt>
                <c:pt idx="450">
                  <c:v>0.47</c:v>
                </c:pt>
                <c:pt idx="451">
                  <c:v>0.47</c:v>
                </c:pt>
                <c:pt idx="452">
                  <c:v>0.14000000000000001</c:v>
                </c:pt>
                <c:pt idx="453">
                  <c:v>0.14000000000000001</c:v>
                </c:pt>
                <c:pt idx="454">
                  <c:v>0.14000000000000001</c:v>
                </c:pt>
                <c:pt idx="455">
                  <c:v>0.14000000000000001</c:v>
                </c:pt>
                <c:pt idx="456">
                  <c:v>0</c:v>
                </c:pt>
                <c:pt idx="457">
                  <c:v>0</c:v>
                </c:pt>
                <c:pt idx="458">
                  <c:v>0</c:v>
                </c:pt>
                <c:pt idx="459">
                  <c:v>0</c:v>
                </c:pt>
                <c:pt idx="460">
                  <c:v>0.26</c:v>
                </c:pt>
                <c:pt idx="461">
                  <c:v>0.26</c:v>
                </c:pt>
                <c:pt idx="462">
                  <c:v>0.26</c:v>
                </c:pt>
                <c:pt idx="463">
                  <c:v>0.26</c:v>
                </c:pt>
                <c:pt idx="464">
                  <c:v>0.51</c:v>
                </c:pt>
                <c:pt idx="465">
                  <c:v>0.51</c:v>
                </c:pt>
                <c:pt idx="466">
                  <c:v>0.51</c:v>
                </c:pt>
                <c:pt idx="467">
                  <c:v>0.51</c:v>
                </c:pt>
                <c:pt idx="468">
                  <c:v>0.51</c:v>
                </c:pt>
                <c:pt idx="469">
                  <c:v>0.41</c:v>
                </c:pt>
                <c:pt idx="470">
                  <c:v>0.41</c:v>
                </c:pt>
                <c:pt idx="471">
                  <c:v>0.41</c:v>
                </c:pt>
                <c:pt idx="472">
                  <c:v>0.41</c:v>
                </c:pt>
                <c:pt idx="473">
                  <c:v>0</c:v>
                </c:pt>
                <c:pt idx="474">
                  <c:v>0</c:v>
                </c:pt>
                <c:pt idx="475">
                  <c:v>0</c:v>
                </c:pt>
                <c:pt idx="476">
                  <c:v>0</c:v>
                </c:pt>
                <c:pt idx="477">
                  <c:v>0</c:v>
                </c:pt>
                <c:pt idx="478">
                  <c:v>0</c:v>
                </c:pt>
                <c:pt idx="479">
                  <c:v>0</c:v>
                </c:pt>
                <c:pt idx="480">
                  <c:v>0</c:v>
                </c:pt>
                <c:pt idx="481">
                  <c:v>0.42</c:v>
                </c:pt>
                <c:pt idx="482">
                  <c:v>0.42</c:v>
                </c:pt>
                <c:pt idx="483">
                  <c:v>0.42</c:v>
                </c:pt>
                <c:pt idx="484">
                  <c:v>0.42</c:v>
                </c:pt>
                <c:pt idx="485">
                  <c:v>0.23</c:v>
                </c:pt>
                <c:pt idx="486">
                  <c:v>0.23</c:v>
                </c:pt>
                <c:pt idx="487">
                  <c:v>0.23</c:v>
                </c:pt>
                <c:pt idx="488">
                  <c:v>0.23</c:v>
                </c:pt>
                <c:pt idx="489">
                  <c:v>0</c:v>
                </c:pt>
                <c:pt idx="490">
                  <c:v>0</c:v>
                </c:pt>
                <c:pt idx="491">
                  <c:v>0</c:v>
                </c:pt>
                <c:pt idx="492">
                  <c:v>0</c:v>
                </c:pt>
                <c:pt idx="493">
                  <c:v>0.6</c:v>
                </c:pt>
                <c:pt idx="494">
                  <c:v>0.6</c:v>
                </c:pt>
                <c:pt idx="495">
                  <c:v>0.6</c:v>
                </c:pt>
                <c:pt idx="496">
                  <c:v>0.6</c:v>
                </c:pt>
                <c:pt idx="497">
                  <c:v>0.41</c:v>
                </c:pt>
                <c:pt idx="498">
                  <c:v>0.41</c:v>
                </c:pt>
                <c:pt idx="499">
                  <c:v>0.41</c:v>
                </c:pt>
                <c:pt idx="500">
                  <c:v>0.41</c:v>
                </c:pt>
                <c:pt idx="501">
                  <c:v>0.37</c:v>
                </c:pt>
                <c:pt idx="502">
                  <c:v>0.37</c:v>
                </c:pt>
                <c:pt idx="503">
                  <c:v>0.37</c:v>
                </c:pt>
                <c:pt idx="504">
                  <c:v>0.37</c:v>
                </c:pt>
                <c:pt idx="505">
                  <c:v>0.37</c:v>
                </c:pt>
                <c:pt idx="506">
                  <c:v>0.64</c:v>
                </c:pt>
                <c:pt idx="507">
                  <c:v>0.64</c:v>
                </c:pt>
                <c:pt idx="508">
                  <c:v>0.64</c:v>
                </c:pt>
                <c:pt idx="509">
                  <c:v>0.64</c:v>
                </c:pt>
                <c:pt idx="510">
                  <c:v>0.28999999999999998</c:v>
                </c:pt>
                <c:pt idx="511">
                  <c:v>0.28999999999999998</c:v>
                </c:pt>
                <c:pt idx="512">
                  <c:v>0.28999999999999998</c:v>
                </c:pt>
                <c:pt idx="513">
                  <c:v>0.28999999999999998</c:v>
                </c:pt>
                <c:pt idx="514">
                  <c:v>0.28999999999999998</c:v>
                </c:pt>
                <c:pt idx="515">
                  <c:v>0.39</c:v>
                </c:pt>
                <c:pt idx="516">
                  <c:v>0.39</c:v>
                </c:pt>
                <c:pt idx="517">
                  <c:v>0.39</c:v>
                </c:pt>
                <c:pt idx="518">
                  <c:v>0.17</c:v>
                </c:pt>
                <c:pt idx="519">
                  <c:v>0.17</c:v>
                </c:pt>
                <c:pt idx="520">
                  <c:v>0.17</c:v>
                </c:pt>
                <c:pt idx="521">
                  <c:v>0.17</c:v>
                </c:pt>
                <c:pt idx="522">
                  <c:v>0.41</c:v>
                </c:pt>
                <c:pt idx="523">
                  <c:v>0.41</c:v>
                </c:pt>
                <c:pt idx="524">
                  <c:v>0.41</c:v>
                </c:pt>
                <c:pt idx="525">
                  <c:v>0.41</c:v>
                </c:pt>
                <c:pt idx="526">
                  <c:v>0.54</c:v>
                </c:pt>
                <c:pt idx="527">
                  <c:v>0.54</c:v>
                </c:pt>
                <c:pt idx="528">
                  <c:v>0.54</c:v>
                </c:pt>
                <c:pt idx="529">
                  <c:v>0.54</c:v>
                </c:pt>
                <c:pt idx="530">
                  <c:v>0.37</c:v>
                </c:pt>
                <c:pt idx="531">
                  <c:v>0.37</c:v>
                </c:pt>
                <c:pt idx="532">
                  <c:v>0.37</c:v>
                </c:pt>
                <c:pt idx="533">
                  <c:v>0</c:v>
                </c:pt>
                <c:pt idx="534">
                  <c:v>0</c:v>
                </c:pt>
                <c:pt idx="535">
                  <c:v>0</c:v>
                </c:pt>
                <c:pt idx="536">
                  <c:v>0</c:v>
                </c:pt>
                <c:pt idx="537">
                  <c:v>0</c:v>
                </c:pt>
                <c:pt idx="538">
                  <c:v>0.53</c:v>
                </c:pt>
                <c:pt idx="539">
                  <c:v>0.53</c:v>
                </c:pt>
                <c:pt idx="540">
                  <c:v>0.53</c:v>
                </c:pt>
                <c:pt idx="541">
                  <c:v>0.53</c:v>
                </c:pt>
                <c:pt idx="542">
                  <c:v>0.53</c:v>
                </c:pt>
                <c:pt idx="543">
                  <c:v>0.55000000000000004</c:v>
                </c:pt>
                <c:pt idx="544">
                  <c:v>0.55000000000000004</c:v>
                </c:pt>
                <c:pt idx="545">
                  <c:v>0.55000000000000004</c:v>
                </c:pt>
                <c:pt idx="546">
                  <c:v>0.55000000000000004</c:v>
                </c:pt>
                <c:pt idx="547">
                  <c:v>0.47</c:v>
                </c:pt>
                <c:pt idx="548">
                  <c:v>0.47</c:v>
                </c:pt>
                <c:pt idx="549">
                  <c:v>0.47</c:v>
                </c:pt>
                <c:pt idx="550">
                  <c:v>0.47</c:v>
                </c:pt>
                <c:pt idx="551">
                  <c:v>0.47</c:v>
                </c:pt>
                <c:pt idx="552">
                  <c:v>0.43</c:v>
                </c:pt>
                <c:pt idx="553">
                  <c:v>0.43</c:v>
                </c:pt>
                <c:pt idx="554">
                  <c:v>0.43</c:v>
                </c:pt>
                <c:pt idx="555">
                  <c:v>0.43</c:v>
                </c:pt>
                <c:pt idx="556">
                  <c:v>0.08</c:v>
                </c:pt>
                <c:pt idx="557">
                  <c:v>0.08</c:v>
                </c:pt>
                <c:pt idx="558">
                  <c:v>0.08</c:v>
                </c:pt>
                <c:pt idx="559">
                  <c:v>0.08</c:v>
                </c:pt>
                <c:pt idx="560">
                  <c:v>0.27</c:v>
                </c:pt>
                <c:pt idx="561">
                  <c:v>0.27</c:v>
                </c:pt>
                <c:pt idx="562">
                  <c:v>0.27</c:v>
                </c:pt>
                <c:pt idx="563">
                  <c:v>0.27</c:v>
                </c:pt>
                <c:pt idx="564">
                  <c:v>0.33</c:v>
                </c:pt>
                <c:pt idx="565">
                  <c:v>0.33</c:v>
                </c:pt>
                <c:pt idx="566">
                  <c:v>0.33</c:v>
                </c:pt>
                <c:pt idx="567">
                  <c:v>0.33</c:v>
                </c:pt>
                <c:pt idx="568">
                  <c:v>0.48</c:v>
                </c:pt>
                <c:pt idx="569">
                  <c:v>0.48</c:v>
                </c:pt>
                <c:pt idx="570">
                  <c:v>0.48</c:v>
                </c:pt>
                <c:pt idx="571">
                  <c:v>0.48</c:v>
                </c:pt>
                <c:pt idx="572">
                  <c:v>0.4</c:v>
                </c:pt>
                <c:pt idx="573">
                  <c:v>0.4</c:v>
                </c:pt>
                <c:pt idx="574">
                  <c:v>0.4</c:v>
                </c:pt>
                <c:pt idx="575">
                  <c:v>0.4</c:v>
                </c:pt>
                <c:pt idx="576">
                  <c:v>0.49</c:v>
                </c:pt>
                <c:pt idx="577">
                  <c:v>0.49</c:v>
                </c:pt>
                <c:pt idx="578">
                  <c:v>0.49</c:v>
                </c:pt>
                <c:pt idx="579">
                  <c:v>0.49</c:v>
                </c:pt>
                <c:pt idx="580">
                  <c:v>0.49</c:v>
                </c:pt>
              </c:numCache>
            </c:numRef>
          </c:xVal>
          <c:yVal>
            <c:numRef>
              <c:f>amazon!$K$2:$K$582</c:f>
              <c:numCache>
                <c:formatCode>General</c:formatCode>
                <c:ptCount val="581"/>
                <c:pt idx="0">
                  <c:v>4.2</c:v>
                </c:pt>
                <c:pt idx="1">
                  <c:v>4.2</c:v>
                </c:pt>
                <c:pt idx="2">
                  <c:v>4.2</c:v>
                </c:pt>
                <c:pt idx="3">
                  <c:v>4.2</c:v>
                </c:pt>
                <c:pt idx="4">
                  <c:v>4.2</c:v>
                </c:pt>
                <c:pt idx="5">
                  <c:v>4.2</c:v>
                </c:pt>
                <c:pt idx="6">
                  <c:v>4.2</c:v>
                </c:pt>
                <c:pt idx="7">
                  <c:v>4.2</c:v>
                </c:pt>
                <c:pt idx="8">
                  <c:v>4.2</c:v>
                </c:pt>
                <c:pt idx="9">
                  <c:v>4.4000000000000004</c:v>
                </c:pt>
                <c:pt idx="10">
                  <c:v>4.4000000000000004</c:v>
                </c:pt>
                <c:pt idx="11">
                  <c:v>4.4000000000000004</c:v>
                </c:pt>
                <c:pt idx="12">
                  <c:v>4.4000000000000004</c:v>
                </c:pt>
                <c:pt idx="13">
                  <c:v>4.4000000000000004</c:v>
                </c:pt>
                <c:pt idx="14">
                  <c:v>4.2</c:v>
                </c:pt>
                <c:pt idx="15">
                  <c:v>4.2</c:v>
                </c:pt>
                <c:pt idx="16">
                  <c:v>4.2</c:v>
                </c:pt>
                <c:pt idx="17">
                  <c:v>4.2</c:v>
                </c:pt>
                <c:pt idx="18">
                  <c:v>4.2</c:v>
                </c:pt>
                <c:pt idx="19">
                  <c:v>4.2</c:v>
                </c:pt>
                <c:pt idx="20">
                  <c:v>4.2</c:v>
                </c:pt>
                <c:pt idx="21">
                  <c:v>4.2</c:v>
                </c:pt>
                <c:pt idx="22">
                  <c:v>4.2</c:v>
                </c:pt>
                <c:pt idx="23">
                  <c:v>4.2</c:v>
                </c:pt>
                <c:pt idx="24">
                  <c:v>4.2</c:v>
                </c:pt>
                <c:pt idx="25">
                  <c:v>4.2</c:v>
                </c:pt>
                <c:pt idx="26">
                  <c:v>4.2</c:v>
                </c:pt>
                <c:pt idx="27">
                  <c:v>4.4000000000000004</c:v>
                </c:pt>
                <c:pt idx="28">
                  <c:v>4.4000000000000004</c:v>
                </c:pt>
                <c:pt idx="29">
                  <c:v>4.4000000000000004</c:v>
                </c:pt>
                <c:pt idx="30">
                  <c:v>4.4000000000000004</c:v>
                </c:pt>
                <c:pt idx="31">
                  <c:v>4.4000000000000004</c:v>
                </c:pt>
                <c:pt idx="32">
                  <c:v>4</c:v>
                </c:pt>
                <c:pt idx="33">
                  <c:v>4</c:v>
                </c:pt>
                <c:pt idx="34">
                  <c:v>4</c:v>
                </c:pt>
                <c:pt idx="35">
                  <c:v>4</c:v>
                </c:pt>
                <c:pt idx="36">
                  <c:v>4</c:v>
                </c:pt>
                <c:pt idx="37">
                  <c:v>4.2</c:v>
                </c:pt>
                <c:pt idx="38">
                  <c:v>4.2</c:v>
                </c:pt>
                <c:pt idx="39">
                  <c:v>4.2</c:v>
                </c:pt>
                <c:pt idx="40">
                  <c:v>4.2</c:v>
                </c:pt>
                <c:pt idx="41">
                  <c:v>4.2</c:v>
                </c:pt>
                <c:pt idx="42">
                  <c:v>3.9</c:v>
                </c:pt>
                <c:pt idx="43">
                  <c:v>3.9</c:v>
                </c:pt>
                <c:pt idx="44">
                  <c:v>3.9</c:v>
                </c:pt>
                <c:pt idx="45">
                  <c:v>4.4000000000000004</c:v>
                </c:pt>
                <c:pt idx="46">
                  <c:v>4.4000000000000004</c:v>
                </c:pt>
                <c:pt idx="47">
                  <c:v>4.4000000000000004</c:v>
                </c:pt>
                <c:pt idx="48">
                  <c:v>4.4000000000000004</c:v>
                </c:pt>
                <c:pt idx="49">
                  <c:v>4.3</c:v>
                </c:pt>
                <c:pt idx="50">
                  <c:v>4.3</c:v>
                </c:pt>
                <c:pt idx="51">
                  <c:v>4.3</c:v>
                </c:pt>
                <c:pt idx="52">
                  <c:v>4.3</c:v>
                </c:pt>
                <c:pt idx="53">
                  <c:v>4.5</c:v>
                </c:pt>
                <c:pt idx="54">
                  <c:v>4.5</c:v>
                </c:pt>
                <c:pt idx="55">
                  <c:v>4.5</c:v>
                </c:pt>
                <c:pt idx="56">
                  <c:v>4.5</c:v>
                </c:pt>
                <c:pt idx="57">
                  <c:v>4</c:v>
                </c:pt>
                <c:pt idx="58">
                  <c:v>4</c:v>
                </c:pt>
                <c:pt idx="59">
                  <c:v>4</c:v>
                </c:pt>
                <c:pt idx="60">
                  <c:v>3.8</c:v>
                </c:pt>
                <c:pt idx="61">
                  <c:v>3.8</c:v>
                </c:pt>
                <c:pt idx="62">
                  <c:v>3.8</c:v>
                </c:pt>
                <c:pt idx="63">
                  <c:v>3.8</c:v>
                </c:pt>
                <c:pt idx="64">
                  <c:v>3.5</c:v>
                </c:pt>
                <c:pt idx="65">
                  <c:v>3.5</c:v>
                </c:pt>
                <c:pt idx="66">
                  <c:v>3.5</c:v>
                </c:pt>
                <c:pt idx="67">
                  <c:v>3.5</c:v>
                </c:pt>
                <c:pt idx="68">
                  <c:v>4.2</c:v>
                </c:pt>
                <c:pt idx="69">
                  <c:v>4.2</c:v>
                </c:pt>
                <c:pt idx="70">
                  <c:v>4.2</c:v>
                </c:pt>
                <c:pt idx="71">
                  <c:v>4.3</c:v>
                </c:pt>
                <c:pt idx="72">
                  <c:v>4.3</c:v>
                </c:pt>
                <c:pt idx="73">
                  <c:v>4.3</c:v>
                </c:pt>
                <c:pt idx="74">
                  <c:v>4.3</c:v>
                </c:pt>
                <c:pt idx="75">
                  <c:v>4.3</c:v>
                </c:pt>
                <c:pt idx="76">
                  <c:v>4</c:v>
                </c:pt>
                <c:pt idx="77">
                  <c:v>4</c:v>
                </c:pt>
                <c:pt idx="78">
                  <c:v>4</c:v>
                </c:pt>
                <c:pt idx="79">
                  <c:v>4</c:v>
                </c:pt>
                <c:pt idx="80">
                  <c:v>4.4000000000000004</c:v>
                </c:pt>
                <c:pt idx="81">
                  <c:v>4.4000000000000004</c:v>
                </c:pt>
                <c:pt idx="82">
                  <c:v>4.4000000000000004</c:v>
                </c:pt>
                <c:pt idx="83">
                  <c:v>4.4000000000000004</c:v>
                </c:pt>
                <c:pt idx="84">
                  <c:v>4</c:v>
                </c:pt>
                <c:pt idx="85">
                  <c:v>4</c:v>
                </c:pt>
                <c:pt idx="86">
                  <c:v>4</c:v>
                </c:pt>
                <c:pt idx="87">
                  <c:v>4</c:v>
                </c:pt>
                <c:pt idx="88">
                  <c:v>4.0999999999999996</c:v>
                </c:pt>
                <c:pt idx="89">
                  <c:v>4.0999999999999996</c:v>
                </c:pt>
                <c:pt idx="90">
                  <c:v>4.0999999999999996</c:v>
                </c:pt>
                <c:pt idx="91">
                  <c:v>4.0999999999999996</c:v>
                </c:pt>
                <c:pt idx="92">
                  <c:v>4.4000000000000004</c:v>
                </c:pt>
                <c:pt idx="93">
                  <c:v>4.4000000000000004</c:v>
                </c:pt>
                <c:pt idx="94">
                  <c:v>4.4000000000000004</c:v>
                </c:pt>
                <c:pt idx="95">
                  <c:v>4.4000000000000004</c:v>
                </c:pt>
                <c:pt idx="96">
                  <c:v>4.4000000000000004</c:v>
                </c:pt>
                <c:pt idx="97">
                  <c:v>4.3</c:v>
                </c:pt>
                <c:pt idx="98">
                  <c:v>4.3</c:v>
                </c:pt>
                <c:pt idx="99">
                  <c:v>4.3</c:v>
                </c:pt>
                <c:pt idx="100">
                  <c:v>4.3</c:v>
                </c:pt>
                <c:pt idx="101">
                  <c:v>4.3</c:v>
                </c:pt>
                <c:pt idx="102">
                  <c:v>3.8</c:v>
                </c:pt>
                <c:pt idx="103">
                  <c:v>3.8</c:v>
                </c:pt>
                <c:pt idx="104">
                  <c:v>3.8</c:v>
                </c:pt>
                <c:pt idx="105">
                  <c:v>3.8</c:v>
                </c:pt>
                <c:pt idx="106">
                  <c:v>3.8</c:v>
                </c:pt>
                <c:pt idx="107">
                  <c:v>4.3</c:v>
                </c:pt>
                <c:pt idx="108">
                  <c:v>4.3</c:v>
                </c:pt>
                <c:pt idx="109">
                  <c:v>4.3</c:v>
                </c:pt>
                <c:pt idx="110">
                  <c:v>4.3</c:v>
                </c:pt>
                <c:pt idx="111">
                  <c:v>4.0999999999999996</c:v>
                </c:pt>
                <c:pt idx="112">
                  <c:v>4.0999999999999996</c:v>
                </c:pt>
                <c:pt idx="113">
                  <c:v>4.0999999999999996</c:v>
                </c:pt>
                <c:pt idx="114">
                  <c:v>4.0999999999999996</c:v>
                </c:pt>
                <c:pt idx="115">
                  <c:v>4.5999999999999996</c:v>
                </c:pt>
                <c:pt idx="116">
                  <c:v>4.5999999999999996</c:v>
                </c:pt>
                <c:pt idx="117">
                  <c:v>4.5999999999999996</c:v>
                </c:pt>
                <c:pt idx="118">
                  <c:v>4.5999999999999996</c:v>
                </c:pt>
                <c:pt idx="119">
                  <c:v>4.5999999999999996</c:v>
                </c:pt>
                <c:pt idx="120">
                  <c:v>4.3</c:v>
                </c:pt>
                <c:pt idx="121">
                  <c:v>4.3</c:v>
                </c:pt>
                <c:pt idx="122">
                  <c:v>4.3</c:v>
                </c:pt>
                <c:pt idx="123">
                  <c:v>4.3</c:v>
                </c:pt>
                <c:pt idx="124">
                  <c:v>3.7</c:v>
                </c:pt>
                <c:pt idx="125">
                  <c:v>3.7</c:v>
                </c:pt>
                <c:pt idx="126">
                  <c:v>3.7</c:v>
                </c:pt>
                <c:pt idx="127">
                  <c:v>3.7</c:v>
                </c:pt>
                <c:pt idx="128">
                  <c:v>3.7</c:v>
                </c:pt>
                <c:pt idx="129">
                  <c:v>4.2</c:v>
                </c:pt>
                <c:pt idx="130">
                  <c:v>4.2</c:v>
                </c:pt>
                <c:pt idx="131">
                  <c:v>4.2</c:v>
                </c:pt>
                <c:pt idx="132">
                  <c:v>4.2</c:v>
                </c:pt>
                <c:pt idx="133">
                  <c:v>4.2</c:v>
                </c:pt>
                <c:pt idx="134">
                  <c:v>4.3</c:v>
                </c:pt>
                <c:pt idx="135">
                  <c:v>4.3</c:v>
                </c:pt>
                <c:pt idx="136">
                  <c:v>4.3</c:v>
                </c:pt>
                <c:pt idx="137">
                  <c:v>4.3</c:v>
                </c:pt>
                <c:pt idx="138">
                  <c:v>4.3</c:v>
                </c:pt>
                <c:pt idx="139">
                  <c:v>4.0999999999999996</c:v>
                </c:pt>
                <c:pt idx="140">
                  <c:v>4.0999999999999996</c:v>
                </c:pt>
                <c:pt idx="141">
                  <c:v>4.0999999999999996</c:v>
                </c:pt>
                <c:pt idx="142">
                  <c:v>4.0999999999999996</c:v>
                </c:pt>
                <c:pt idx="143">
                  <c:v>4.3</c:v>
                </c:pt>
                <c:pt idx="144">
                  <c:v>4.3</c:v>
                </c:pt>
                <c:pt idx="145">
                  <c:v>4.3</c:v>
                </c:pt>
                <c:pt idx="146">
                  <c:v>4.3</c:v>
                </c:pt>
                <c:pt idx="147">
                  <c:v>3.9</c:v>
                </c:pt>
                <c:pt idx="148">
                  <c:v>3.9</c:v>
                </c:pt>
                <c:pt idx="149">
                  <c:v>3.9</c:v>
                </c:pt>
                <c:pt idx="150">
                  <c:v>4.0999999999999996</c:v>
                </c:pt>
                <c:pt idx="151">
                  <c:v>4.0999999999999996</c:v>
                </c:pt>
                <c:pt idx="152">
                  <c:v>4.0999999999999996</c:v>
                </c:pt>
                <c:pt idx="153">
                  <c:v>4.0999999999999996</c:v>
                </c:pt>
                <c:pt idx="154">
                  <c:v>4.0999999999999996</c:v>
                </c:pt>
                <c:pt idx="155">
                  <c:v>4.3</c:v>
                </c:pt>
                <c:pt idx="156">
                  <c:v>4.3</c:v>
                </c:pt>
                <c:pt idx="157">
                  <c:v>4.3</c:v>
                </c:pt>
                <c:pt idx="158">
                  <c:v>3.8</c:v>
                </c:pt>
                <c:pt idx="159">
                  <c:v>3.8</c:v>
                </c:pt>
                <c:pt idx="160">
                  <c:v>3.8</c:v>
                </c:pt>
                <c:pt idx="161">
                  <c:v>3.8</c:v>
                </c:pt>
                <c:pt idx="162">
                  <c:v>3.5</c:v>
                </c:pt>
                <c:pt idx="163">
                  <c:v>3.5</c:v>
                </c:pt>
                <c:pt idx="164">
                  <c:v>3.5</c:v>
                </c:pt>
                <c:pt idx="165">
                  <c:v>3.5</c:v>
                </c:pt>
                <c:pt idx="166">
                  <c:v>4.3</c:v>
                </c:pt>
                <c:pt idx="167">
                  <c:v>4.3</c:v>
                </c:pt>
                <c:pt idx="168">
                  <c:v>4.3</c:v>
                </c:pt>
                <c:pt idx="169">
                  <c:v>4.3</c:v>
                </c:pt>
                <c:pt idx="170">
                  <c:v>4</c:v>
                </c:pt>
                <c:pt idx="171">
                  <c:v>4</c:v>
                </c:pt>
                <c:pt idx="172">
                  <c:v>4</c:v>
                </c:pt>
                <c:pt idx="173">
                  <c:v>4.5</c:v>
                </c:pt>
                <c:pt idx="174">
                  <c:v>4.5</c:v>
                </c:pt>
                <c:pt idx="175">
                  <c:v>4.5</c:v>
                </c:pt>
                <c:pt idx="176">
                  <c:v>4.3</c:v>
                </c:pt>
                <c:pt idx="177">
                  <c:v>4.3</c:v>
                </c:pt>
                <c:pt idx="178">
                  <c:v>4.3</c:v>
                </c:pt>
                <c:pt idx="179">
                  <c:v>4.3</c:v>
                </c:pt>
                <c:pt idx="180">
                  <c:v>4.3</c:v>
                </c:pt>
                <c:pt idx="181">
                  <c:v>3.9</c:v>
                </c:pt>
                <c:pt idx="182">
                  <c:v>3.9</c:v>
                </c:pt>
                <c:pt idx="183">
                  <c:v>3.9</c:v>
                </c:pt>
                <c:pt idx="184">
                  <c:v>3.9</c:v>
                </c:pt>
                <c:pt idx="185">
                  <c:v>4.5</c:v>
                </c:pt>
                <c:pt idx="186">
                  <c:v>4.5</c:v>
                </c:pt>
                <c:pt idx="187">
                  <c:v>4.5</c:v>
                </c:pt>
                <c:pt idx="188">
                  <c:v>4.3</c:v>
                </c:pt>
                <c:pt idx="189">
                  <c:v>4.3</c:v>
                </c:pt>
                <c:pt idx="190">
                  <c:v>4.3</c:v>
                </c:pt>
                <c:pt idx="191">
                  <c:v>4.3</c:v>
                </c:pt>
                <c:pt idx="192">
                  <c:v>4.3</c:v>
                </c:pt>
                <c:pt idx="193">
                  <c:v>4.5</c:v>
                </c:pt>
                <c:pt idx="194">
                  <c:v>4.5</c:v>
                </c:pt>
                <c:pt idx="195">
                  <c:v>4.5</c:v>
                </c:pt>
                <c:pt idx="196">
                  <c:v>4.5</c:v>
                </c:pt>
                <c:pt idx="197">
                  <c:v>4.2</c:v>
                </c:pt>
                <c:pt idx="198">
                  <c:v>4.2</c:v>
                </c:pt>
                <c:pt idx="199">
                  <c:v>4.2</c:v>
                </c:pt>
                <c:pt idx="200">
                  <c:v>4</c:v>
                </c:pt>
                <c:pt idx="201">
                  <c:v>4</c:v>
                </c:pt>
                <c:pt idx="202">
                  <c:v>4</c:v>
                </c:pt>
                <c:pt idx="203">
                  <c:v>4</c:v>
                </c:pt>
                <c:pt idx="204">
                  <c:v>3.5</c:v>
                </c:pt>
                <c:pt idx="205">
                  <c:v>3.5</c:v>
                </c:pt>
                <c:pt idx="206">
                  <c:v>3.5</c:v>
                </c:pt>
                <c:pt idx="207">
                  <c:v>3.5</c:v>
                </c:pt>
                <c:pt idx="208">
                  <c:v>3.5</c:v>
                </c:pt>
                <c:pt idx="209">
                  <c:v>4.4000000000000004</c:v>
                </c:pt>
                <c:pt idx="210">
                  <c:v>4.4000000000000004</c:v>
                </c:pt>
                <c:pt idx="211">
                  <c:v>4.4000000000000004</c:v>
                </c:pt>
                <c:pt idx="212">
                  <c:v>4.4000000000000004</c:v>
                </c:pt>
                <c:pt idx="213">
                  <c:v>4.2</c:v>
                </c:pt>
                <c:pt idx="214">
                  <c:v>4.2</c:v>
                </c:pt>
                <c:pt idx="215">
                  <c:v>4.2</c:v>
                </c:pt>
                <c:pt idx="216">
                  <c:v>4.2</c:v>
                </c:pt>
                <c:pt idx="217">
                  <c:v>4.2</c:v>
                </c:pt>
                <c:pt idx="218">
                  <c:v>4.5</c:v>
                </c:pt>
                <c:pt idx="219">
                  <c:v>4.5</c:v>
                </c:pt>
                <c:pt idx="220">
                  <c:v>4.5</c:v>
                </c:pt>
                <c:pt idx="221">
                  <c:v>4.0999999999999996</c:v>
                </c:pt>
                <c:pt idx="222">
                  <c:v>4.0999999999999996</c:v>
                </c:pt>
                <c:pt idx="223">
                  <c:v>4.4000000000000004</c:v>
                </c:pt>
                <c:pt idx="224">
                  <c:v>4.4000000000000004</c:v>
                </c:pt>
                <c:pt idx="225">
                  <c:v>4.4000000000000004</c:v>
                </c:pt>
                <c:pt idx="226">
                  <c:v>3.9</c:v>
                </c:pt>
                <c:pt idx="227">
                  <c:v>3.9</c:v>
                </c:pt>
                <c:pt idx="228">
                  <c:v>3.9</c:v>
                </c:pt>
                <c:pt idx="229">
                  <c:v>3.9</c:v>
                </c:pt>
                <c:pt idx="230">
                  <c:v>4.4000000000000004</c:v>
                </c:pt>
                <c:pt idx="231">
                  <c:v>4.4000000000000004</c:v>
                </c:pt>
                <c:pt idx="232">
                  <c:v>4.5</c:v>
                </c:pt>
                <c:pt idx="233">
                  <c:v>4.5</c:v>
                </c:pt>
                <c:pt idx="234">
                  <c:v>4.5</c:v>
                </c:pt>
                <c:pt idx="235">
                  <c:v>4.5</c:v>
                </c:pt>
                <c:pt idx="236">
                  <c:v>4.5</c:v>
                </c:pt>
                <c:pt idx="237">
                  <c:v>4.3</c:v>
                </c:pt>
                <c:pt idx="238">
                  <c:v>4.3</c:v>
                </c:pt>
                <c:pt idx="239">
                  <c:v>4.3</c:v>
                </c:pt>
                <c:pt idx="240">
                  <c:v>4.3</c:v>
                </c:pt>
                <c:pt idx="241">
                  <c:v>4.3</c:v>
                </c:pt>
                <c:pt idx="242">
                  <c:v>4.3</c:v>
                </c:pt>
                <c:pt idx="243">
                  <c:v>4.3</c:v>
                </c:pt>
                <c:pt idx="244">
                  <c:v>4.4000000000000004</c:v>
                </c:pt>
                <c:pt idx="245">
                  <c:v>4.4000000000000004</c:v>
                </c:pt>
                <c:pt idx="246">
                  <c:v>4.4000000000000004</c:v>
                </c:pt>
                <c:pt idx="247">
                  <c:v>4.4000000000000004</c:v>
                </c:pt>
                <c:pt idx="248">
                  <c:v>4.4000000000000004</c:v>
                </c:pt>
                <c:pt idx="249">
                  <c:v>4.0999999999999996</c:v>
                </c:pt>
                <c:pt idx="250">
                  <c:v>4.0999999999999996</c:v>
                </c:pt>
                <c:pt idx="251">
                  <c:v>4.0999999999999996</c:v>
                </c:pt>
                <c:pt idx="252">
                  <c:v>4.0999999999999996</c:v>
                </c:pt>
                <c:pt idx="253">
                  <c:v>4.0999999999999996</c:v>
                </c:pt>
                <c:pt idx="254">
                  <c:v>4.2</c:v>
                </c:pt>
                <c:pt idx="255">
                  <c:v>4.2</c:v>
                </c:pt>
                <c:pt idx="256">
                  <c:v>3.8</c:v>
                </c:pt>
                <c:pt idx="257">
                  <c:v>3.8</c:v>
                </c:pt>
                <c:pt idx="258">
                  <c:v>3.8</c:v>
                </c:pt>
                <c:pt idx="259">
                  <c:v>3.8</c:v>
                </c:pt>
                <c:pt idx="260">
                  <c:v>4.2</c:v>
                </c:pt>
                <c:pt idx="261">
                  <c:v>4.2</c:v>
                </c:pt>
                <c:pt idx="262">
                  <c:v>4.2</c:v>
                </c:pt>
                <c:pt idx="263">
                  <c:v>4.2</c:v>
                </c:pt>
                <c:pt idx="264">
                  <c:v>4.2</c:v>
                </c:pt>
                <c:pt idx="265">
                  <c:v>4.2</c:v>
                </c:pt>
                <c:pt idx="266">
                  <c:v>4.2</c:v>
                </c:pt>
                <c:pt idx="267">
                  <c:v>4.2</c:v>
                </c:pt>
                <c:pt idx="268">
                  <c:v>4.2</c:v>
                </c:pt>
                <c:pt idx="269">
                  <c:v>4.5</c:v>
                </c:pt>
                <c:pt idx="270">
                  <c:v>4.5</c:v>
                </c:pt>
                <c:pt idx="271">
                  <c:v>4.5</c:v>
                </c:pt>
                <c:pt idx="272">
                  <c:v>4.5</c:v>
                </c:pt>
                <c:pt idx="273">
                  <c:v>3.4</c:v>
                </c:pt>
                <c:pt idx="274">
                  <c:v>3.4</c:v>
                </c:pt>
                <c:pt idx="275">
                  <c:v>3.4</c:v>
                </c:pt>
                <c:pt idx="276">
                  <c:v>3.9</c:v>
                </c:pt>
                <c:pt idx="277">
                  <c:v>3.9</c:v>
                </c:pt>
                <c:pt idx="278">
                  <c:v>3.9</c:v>
                </c:pt>
                <c:pt idx="279">
                  <c:v>3.9</c:v>
                </c:pt>
                <c:pt idx="280">
                  <c:v>4.0999999999999996</c:v>
                </c:pt>
                <c:pt idx="281">
                  <c:v>4.0999999999999996</c:v>
                </c:pt>
                <c:pt idx="282">
                  <c:v>4.0999999999999996</c:v>
                </c:pt>
                <c:pt idx="283">
                  <c:v>4.0999999999999996</c:v>
                </c:pt>
                <c:pt idx="284">
                  <c:v>4.4000000000000004</c:v>
                </c:pt>
                <c:pt idx="285">
                  <c:v>4.4000000000000004</c:v>
                </c:pt>
                <c:pt idx="286">
                  <c:v>4.4000000000000004</c:v>
                </c:pt>
                <c:pt idx="287">
                  <c:v>4.4000000000000004</c:v>
                </c:pt>
                <c:pt idx="288">
                  <c:v>4.4000000000000004</c:v>
                </c:pt>
                <c:pt idx="289">
                  <c:v>4.3</c:v>
                </c:pt>
                <c:pt idx="290">
                  <c:v>4.3</c:v>
                </c:pt>
                <c:pt idx="291">
                  <c:v>4.3</c:v>
                </c:pt>
                <c:pt idx="292">
                  <c:v>4.3</c:v>
                </c:pt>
                <c:pt idx="293">
                  <c:v>4.3</c:v>
                </c:pt>
                <c:pt idx="294">
                  <c:v>4.5</c:v>
                </c:pt>
                <c:pt idx="295">
                  <c:v>4.5</c:v>
                </c:pt>
                <c:pt idx="296">
                  <c:v>4.5</c:v>
                </c:pt>
                <c:pt idx="297">
                  <c:v>4.5</c:v>
                </c:pt>
                <c:pt idx="298">
                  <c:v>4.5</c:v>
                </c:pt>
                <c:pt idx="299">
                  <c:v>4.3</c:v>
                </c:pt>
                <c:pt idx="300">
                  <c:v>4.3</c:v>
                </c:pt>
                <c:pt idx="301">
                  <c:v>4.3</c:v>
                </c:pt>
                <c:pt idx="302">
                  <c:v>4.3</c:v>
                </c:pt>
                <c:pt idx="303">
                  <c:v>4.3</c:v>
                </c:pt>
                <c:pt idx="304">
                  <c:v>4.4000000000000004</c:v>
                </c:pt>
                <c:pt idx="305">
                  <c:v>4.4000000000000004</c:v>
                </c:pt>
                <c:pt idx="306">
                  <c:v>4.4000000000000004</c:v>
                </c:pt>
                <c:pt idx="307">
                  <c:v>4.4000000000000004</c:v>
                </c:pt>
                <c:pt idx="308">
                  <c:v>4.4000000000000004</c:v>
                </c:pt>
                <c:pt idx="309">
                  <c:v>4.5</c:v>
                </c:pt>
                <c:pt idx="310">
                  <c:v>4.5</c:v>
                </c:pt>
                <c:pt idx="311">
                  <c:v>4.5</c:v>
                </c:pt>
                <c:pt idx="312">
                  <c:v>3.9</c:v>
                </c:pt>
                <c:pt idx="313">
                  <c:v>3.9</c:v>
                </c:pt>
                <c:pt idx="314">
                  <c:v>3.9</c:v>
                </c:pt>
                <c:pt idx="315">
                  <c:v>4</c:v>
                </c:pt>
                <c:pt idx="316">
                  <c:v>4</c:v>
                </c:pt>
                <c:pt idx="317">
                  <c:v>4</c:v>
                </c:pt>
                <c:pt idx="318">
                  <c:v>4.5</c:v>
                </c:pt>
                <c:pt idx="319">
                  <c:v>4.5</c:v>
                </c:pt>
                <c:pt idx="320">
                  <c:v>4.5</c:v>
                </c:pt>
                <c:pt idx="321">
                  <c:v>4</c:v>
                </c:pt>
                <c:pt idx="322">
                  <c:v>4</c:v>
                </c:pt>
                <c:pt idx="323">
                  <c:v>4</c:v>
                </c:pt>
                <c:pt idx="324">
                  <c:v>4</c:v>
                </c:pt>
                <c:pt idx="325">
                  <c:v>3.5</c:v>
                </c:pt>
                <c:pt idx="326">
                  <c:v>3.5</c:v>
                </c:pt>
                <c:pt idx="327">
                  <c:v>3.5</c:v>
                </c:pt>
                <c:pt idx="328">
                  <c:v>4.4000000000000004</c:v>
                </c:pt>
                <c:pt idx="329">
                  <c:v>4.4000000000000004</c:v>
                </c:pt>
                <c:pt idx="330">
                  <c:v>4.4000000000000004</c:v>
                </c:pt>
                <c:pt idx="331">
                  <c:v>4.4000000000000004</c:v>
                </c:pt>
                <c:pt idx="332">
                  <c:v>4.4000000000000004</c:v>
                </c:pt>
                <c:pt idx="333">
                  <c:v>3.5</c:v>
                </c:pt>
                <c:pt idx="334">
                  <c:v>3.5</c:v>
                </c:pt>
                <c:pt idx="335">
                  <c:v>3.5</c:v>
                </c:pt>
                <c:pt idx="336">
                  <c:v>3.5</c:v>
                </c:pt>
                <c:pt idx="337">
                  <c:v>4.5</c:v>
                </c:pt>
                <c:pt idx="338">
                  <c:v>4.5</c:v>
                </c:pt>
                <c:pt idx="339">
                  <c:v>4.5</c:v>
                </c:pt>
                <c:pt idx="340">
                  <c:v>4.5</c:v>
                </c:pt>
                <c:pt idx="341">
                  <c:v>4.2</c:v>
                </c:pt>
                <c:pt idx="342">
                  <c:v>4.2</c:v>
                </c:pt>
                <c:pt idx="343">
                  <c:v>4.2</c:v>
                </c:pt>
                <c:pt idx="344">
                  <c:v>4.2</c:v>
                </c:pt>
                <c:pt idx="345">
                  <c:v>3.4</c:v>
                </c:pt>
                <c:pt idx="346">
                  <c:v>3.4</c:v>
                </c:pt>
                <c:pt idx="347">
                  <c:v>3.4</c:v>
                </c:pt>
                <c:pt idx="348">
                  <c:v>3.4</c:v>
                </c:pt>
                <c:pt idx="349">
                  <c:v>4.3</c:v>
                </c:pt>
                <c:pt idx="350">
                  <c:v>4.3</c:v>
                </c:pt>
                <c:pt idx="351">
                  <c:v>4.3</c:v>
                </c:pt>
                <c:pt idx="352">
                  <c:v>4.3</c:v>
                </c:pt>
                <c:pt idx="353">
                  <c:v>4.4000000000000004</c:v>
                </c:pt>
                <c:pt idx="354">
                  <c:v>4.4000000000000004</c:v>
                </c:pt>
                <c:pt idx="355">
                  <c:v>4.4000000000000004</c:v>
                </c:pt>
                <c:pt idx="356">
                  <c:v>4.3</c:v>
                </c:pt>
                <c:pt idx="357">
                  <c:v>4.3</c:v>
                </c:pt>
                <c:pt idx="358">
                  <c:v>4.3</c:v>
                </c:pt>
                <c:pt idx="359">
                  <c:v>4.3</c:v>
                </c:pt>
                <c:pt idx="360">
                  <c:v>4.3</c:v>
                </c:pt>
                <c:pt idx="361">
                  <c:v>4.4000000000000004</c:v>
                </c:pt>
                <c:pt idx="362">
                  <c:v>4.4000000000000004</c:v>
                </c:pt>
                <c:pt idx="363">
                  <c:v>4.4000000000000004</c:v>
                </c:pt>
                <c:pt idx="364">
                  <c:v>4.4000000000000004</c:v>
                </c:pt>
                <c:pt idx="365">
                  <c:v>4.5</c:v>
                </c:pt>
                <c:pt idx="366">
                  <c:v>4.5</c:v>
                </c:pt>
                <c:pt idx="367">
                  <c:v>4.5</c:v>
                </c:pt>
                <c:pt idx="368">
                  <c:v>4.5999999999999996</c:v>
                </c:pt>
                <c:pt idx="369">
                  <c:v>4.5999999999999996</c:v>
                </c:pt>
                <c:pt idx="370">
                  <c:v>4.5</c:v>
                </c:pt>
                <c:pt idx="371">
                  <c:v>4.5</c:v>
                </c:pt>
                <c:pt idx="372">
                  <c:v>4.5</c:v>
                </c:pt>
                <c:pt idx="373">
                  <c:v>4.5</c:v>
                </c:pt>
                <c:pt idx="374">
                  <c:v>4.5</c:v>
                </c:pt>
                <c:pt idx="375">
                  <c:v>4.5</c:v>
                </c:pt>
                <c:pt idx="376">
                  <c:v>4.0999999999999996</c:v>
                </c:pt>
                <c:pt idx="377">
                  <c:v>4.0999999999999996</c:v>
                </c:pt>
                <c:pt idx="378">
                  <c:v>4.0999999999999996</c:v>
                </c:pt>
                <c:pt idx="379">
                  <c:v>4.0999999999999996</c:v>
                </c:pt>
                <c:pt idx="380">
                  <c:v>4</c:v>
                </c:pt>
                <c:pt idx="381">
                  <c:v>4</c:v>
                </c:pt>
                <c:pt idx="382">
                  <c:v>4</c:v>
                </c:pt>
                <c:pt idx="383">
                  <c:v>4.0999999999999996</c:v>
                </c:pt>
                <c:pt idx="384">
                  <c:v>4.0999999999999996</c:v>
                </c:pt>
                <c:pt idx="385">
                  <c:v>4.0999999999999996</c:v>
                </c:pt>
                <c:pt idx="386">
                  <c:v>4.0999999999999996</c:v>
                </c:pt>
                <c:pt idx="387">
                  <c:v>4.0999999999999996</c:v>
                </c:pt>
                <c:pt idx="388">
                  <c:v>4.2</c:v>
                </c:pt>
                <c:pt idx="389">
                  <c:v>4.2</c:v>
                </c:pt>
                <c:pt idx="390">
                  <c:v>4.2</c:v>
                </c:pt>
                <c:pt idx="391">
                  <c:v>4.2</c:v>
                </c:pt>
                <c:pt idx="392">
                  <c:v>4.2</c:v>
                </c:pt>
                <c:pt idx="393">
                  <c:v>4</c:v>
                </c:pt>
                <c:pt idx="394">
                  <c:v>4</c:v>
                </c:pt>
                <c:pt idx="395">
                  <c:v>4</c:v>
                </c:pt>
                <c:pt idx="396">
                  <c:v>4</c:v>
                </c:pt>
                <c:pt idx="397">
                  <c:v>4.3</c:v>
                </c:pt>
                <c:pt idx="398">
                  <c:v>4.3</c:v>
                </c:pt>
                <c:pt idx="399">
                  <c:v>4.3</c:v>
                </c:pt>
                <c:pt idx="400">
                  <c:v>4.3</c:v>
                </c:pt>
                <c:pt idx="401">
                  <c:v>4</c:v>
                </c:pt>
                <c:pt idx="402">
                  <c:v>4</c:v>
                </c:pt>
                <c:pt idx="403">
                  <c:v>4</c:v>
                </c:pt>
                <c:pt idx="404">
                  <c:v>4.2</c:v>
                </c:pt>
                <c:pt idx="405">
                  <c:v>4.2</c:v>
                </c:pt>
                <c:pt idx="406">
                  <c:v>4.2</c:v>
                </c:pt>
                <c:pt idx="407">
                  <c:v>4.2</c:v>
                </c:pt>
                <c:pt idx="408">
                  <c:v>4.2</c:v>
                </c:pt>
                <c:pt idx="409">
                  <c:v>4.2</c:v>
                </c:pt>
                <c:pt idx="410">
                  <c:v>4.2</c:v>
                </c:pt>
                <c:pt idx="411">
                  <c:v>4.2</c:v>
                </c:pt>
                <c:pt idx="412">
                  <c:v>4.2</c:v>
                </c:pt>
                <c:pt idx="413">
                  <c:v>4</c:v>
                </c:pt>
                <c:pt idx="414">
                  <c:v>4</c:v>
                </c:pt>
                <c:pt idx="415">
                  <c:v>4</c:v>
                </c:pt>
                <c:pt idx="416">
                  <c:v>4</c:v>
                </c:pt>
                <c:pt idx="417">
                  <c:v>4.3</c:v>
                </c:pt>
                <c:pt idx="418">
                  <c:v>4.3</c:v>
                </c:pt>
                <c:pt idx="419">
                  <c:v>4.3</c:v>
                </c:pt>
                <c:pt idx="420">
                  <c:v>4.3</c:v>
                </c:pt>
                <c:pt idx="421">
                  <c:v>4.3</c:v>
                </c:pt>
                <c:pt idx="422">
                  <c:v>4.0999999999999996</c:v>
                </c:pt>
                <c:pt idx="423">
                  <c:v>4.0999999999999996</c:v>
                </c:pt>
                <c:pt idx="424">
                  <c:v>4.0999999999999996</c:v>
                </c:pt>
                <c:pt idx="425">
                  <c:v>4.0999999999999996</c:v>
                </c:pt>
                <c:pt idx="426">
                  <c:v>4</c:v>
                </c:pt>
                <c:pt idx="427">
                  <c:v>4</c:v>
                </c:pt>
                <c:pt idx="428">
                  <c:v>4</c:v>
                </c:pt>
                <c:pt idx="429">
                  <c:v>4</c:v>
                </c:pt>
                <c:pt idx="430">
                  <c:v>4</c:v>
                </c:pt>
                <c:pt idx="431">
                  <c:v>4.3</c:v>
                </c:pt>
                <c:pt idx="432">
                  <c:v>4.3</c:v>
                </c:pt>
                <c:pt idx="433">
                  <c:v>4.3</c:v>
                </c:pt>
                <c:pt idx="434">
                  <c:v>4.3</c:v>
                </c:pt>
                <c:pt idx="435">
                  <c:v>4.4000000000000004</c:v>
                </c:pt>
                <c:pt idx="436">
                  <c:v>4.4000000000000004</c:v>
                </c:pt>
                <c:pt idx="437">
                  <c:v>4.4000000000000004</c:v>
                </c:pt>
                <c:pt idx="438">
                  <c:v>4.4000000000000004</c:v>
                </c:pt>
                <c:pt idx="439">
                  <c:v>4.0999999999999996</c:v>
                </c:pt>
                <c:pt idx="440">
                  <c:v>4.0999999999999996</c:v>
                </c:pt>
                <c:pt idx="441">
                  <c:v>4.0999999999999996</c:v>
                </c:pt>
                <c:pt idx="442">
                  <c:v>4.0999999999999996</c:v>
                </c:pt>
                <c:pt idx="443">
                  <c:v>3.9</c:v>
                </c:pt>
                <c:pt idx="444">
                  <c:v>3.9</c:v>
                </c:pt>
                <c:pt idx="445">
                  <c:v>3.9</c:v>
                </c:pt>
                <c:pt idx="446">
                  <c:v>3.9</c:v>
                </c:pt>
                <c:pt idx="447">
                  <c:v>3.9</c:v>
                </c:pt>
                <c:pt idx="448">
                  <c:v>4.3</c:v>
                </c:pt>
                <c:pt idx="449">
                  <c:v>4.3</c:v>
                </c:pt>
                <c:pt idx="450">
                  <c:v>4.3</c:v>
                </c:pt>
                <c:pt idx="451">
                  <c:v>4.3</c:v>
                </c:pt>
                <c:pt idx="452">
                  <c:v>3.7</c:v>
                </c:pt>
                <c:pt idx="453">
                  <c:v>3.7</c:v>
                </c:pt>
                <c:pt idx="454">
                  <c:v>3.7</c:v>
                </c:pt>
                <c:pt idx="455">
                  <c:v>3.7</c:v>
                </c:pt>
                <c:pt idx="456">
                  <c:v>4.5</c:v>
                </c:pt>
                <c:pt idx="457">
                  <c:v>4.5</c:v>
                </c:pt>
                <c:pt idx="458">
                  <c:v>4.5</c:v>
                </c:pt>
                <c:pt idx="459">
                  <c:v>4.5</c:v>
                </c:pt>
                <c:pt idx="460">
                  <c:v>3.8</c:v>
                </c:pt>
                <c:pt idx="461">
                  <c:v>3.8</c:v>
                </c:pt>
                <c:pt idx="462">
                  <c:v>3.8</c:v>
                </c:pt>
                <c:pt idx="463">
                  <c:v>3.8</c:v>
                </c:pt>
                <c:pt idx="464">
                  <c:v>3.3</c:v>
                </c:pt>
                <c:pt idx="465">
                  <c:v>3.3</c:v>
                </c:pt>
                <c:pt idx="466">
                  <c:v>3.3</c:v>
                </c:pt>
                <c:pt idx="467">
                  <c:v>3.3</c:v>
                </c:pt>
                <c:pt idx="468">
                  <c:v>3.3</c:v>
                </c:pt>
                <c:pt idx="469">
                  <c:v>4.0999999999999996</c:v>
                </c:pt>
                <c:pt idx="470">
                  <c:v>4.0999999999999996</c:v>
                </c:pt>
                <c:pt idx="471">
                  <c:v>4.0999999999999996</c:v>
                </c:pt>
                <c:pt idx="472">
                  <c:v>4.0999999999999996</c:v>
                </c:pt>
                <c:pt idx="473">
                  <c:v>4.0999999999999996</c:v>
                </c:pt>
                <c:pt idx="474">
                  <c:v>4.0999999999999996</c:v>
                </c:pt>
                <c:pt idx="475">
                  <c:v>4.0999999999999996</c:v>
                </c:pt>
                <c:pt idx="476">
                  <c:v>4.0999999999999996</c:v>
                </c:pt>
                <c:pt idx="477">
                  <c:v>4.2</c:v>
                </c:pt>
                <c:pt idx="478">
                  <c:v>4.2</c:v>
                </c:pt>
                <c:pt idx="479">
                  <c:v>4.2</c:v>
                </c:pt>
                <c:pt idx="480">
                  <c:v>4.2</c:v>
                </c:pt>
                <c:pt idx="481">
                  <c:v>3.8</c:v>
                </c:pt>
                <c:pt idx="482">
                  <c:v>3.8</c:v>
                </c:pt>
                <c:pt idx="483">
                  <c:v>3.8</c:v>
                </c:pt>
                <c:pt idx="484">
                  <c:v>3.8</c:v>
                </c:pt>
                <c:pt idx="485">
                  <c:v>4.3</c:v>
                </c:pt>
                <c:pt idx="486">
                  <c:v>4.3</c:v>
                </c:pt>
                <c:pt idx="487">
                  <c:v>4.3</c:v>
                </c:pt>
                <c:pt idx="488">
                  <c:v>4.3</c:v>
                </c:pt>
                <c:pt idx="489">
                  <c:v>4.2</c:v>
                </c:pt>
                <c:pt idx="490">
                  <c:v>4.2</c:v>
                </c:pt>
                <c:pt idx="491">
                  <c:v>4.2</c:v>
                </c:pt>
                <c:pt idx="492">
                  <c:v>4.2</c:v>
                </c:pt>
                <c:pt idx="493">
                  <c:v>4.2</c:v>
                </c:pt>
                <c:pt idx="494">
                  <c:v>4.2</c:v>
                </c:pt>
                <c:pt idx="495">
                  <c:v>4.2</c:v>
                </c:pt>
                <c:pt idx="496">
                  <c:v>4.2</c:v>
                </c:pt>
                <c:pt idx="497">
                  <c:v>3.7</c:v>
                </c:pt>
                <c:pt idx="498">
                  <c:v>3.7</c:v>
                </c:pt>
                <c:pt idx="499">
                  <c:v>3.7</c:v>
                </c:pt>
                <c:pt idx="500">
                  <c:v>3.7</c:v>
                </c:pt>
                <c:pt idx="501">
                  <c:v>4.2</c:v>
                </c:pt>
                <c:pt idx="502">
                  <c:v>4.2</c:v>
                </c:pt>
                <c:pt idx="503">
                  <c:v>4.2</c:v>
                </c:pt>
                <c:pt idx="504">
                  <c:v>4.2</c:v>
                </c:pt>
                <c:pt idx="505">
                  <c:v>4.2</c:v>
                </c:pt>
                <c:pt idx="506">
                  <c:v>4.0999999999999996</c:v>
                </c:pt>
                <c:pt idx="507">
                  <c:v>4.0999999999999996</c:v>
                </c:pt>
                <c:pt idx="508">
                  <c:v>4.0999999999999996</c:v>
                </c:pt>
                <c:pt idx="509">
                  <c:v>4.0999999999999996</c:v>
                </c:pt>
                <c:pt idx="510">
                  <c:v>3.9</c:v>
                </c:pt>
                <c:pt idx="511">
                  <c:v>3.9</c:v>
                </c:pt>
                <c:pt idx="512">
                  <c:v>3.9</c:v>
                </c:pt>
                <c:pt idx="513">
                  <c:v>3.9</c:v>
                </c:pt>
                <c:pt idx="514">
                  <c:v>3.9</c:v>
                </c:pt>
                <c:pt idx="515">
                  <c:v>4.4000000000000004</c:v>
                </c:pt>
                <c:pt idx="516">
                  <c:v>4.4000000000000004</c:v>
                </c:pt>
                <c:pt idx="517">
                  <c:v>4.4000000000000004</c:v>
                </c:pt>
                <c:pt idx="518">
                  <c:v>3.9</c:v>
                </c:pt>
                <c:pt idx="519">
                  <c:v>3.9</c:v>
                </c:pt>
                <c:pt idx="520">
                  <c:v>3.9</c:v>
                </c:pt>
                <c:pt idx="521">
                  <c:v>3.9</c:v>
                </c:pt>
                <c:pt idx="522">
                  <c:v>4.0999999999999996</c:v>
                </c:pt>
                <c:pt idx="523">
                  <c:v>4.0999999999999996</c:v>
                </c:pt>
                <c:pt idx="524">
                  <c:v>4.0999999999999996</c:v>
                </c:pt>
                <c:pt idx="525">
                  <c:v>4.0999999999999996</c:v>
                </c:pt>
                <c:pt idx="526">
                  <c:v>3.5</c:v>
                </c:pt>
                <c:pt idx="527">
                  <c:v>3.5</c:v>
                </c:pt>
                <c:pt idx="528">
                  <c:v>3.5</c:v>
                </c:pt>
                <c:pt idx="529">
                  <c:v>3.5</c:v>
                </c:pt>
                <c:pt idx="530">
                  <c:v>4</c:v>
                </c:pt>
                <c:pt idx="531">
                  <c:v>4</c:v>
                </c:pt>
                <c:pt idx="532">
                  <c:v>4</c:v>
                </c:pt>
                <c:pt idx="533">
                  <c:v>4.3</c:v>
                </c:pt>
                <c:pt idx="534">
                  <c:v>4.3</c:v>
                </c:pt>
                <c:pt idx="535">
                  <c:v>4.3</c:v>
                </c:pt>
                <c:pt idx="536">
                  <c:v>4.3</c:v>
                </c:pt>
                <c:pt idx="537">
                  <c:v>4.3</c:v>
                </c:pt>
                <c:pt idx="538">
                  <c:v>4.4000000000000004</c:v>
                </c:pt>
                <c:pt idx="539">
                  <c:v>4.4000000000000004</c:v>
                </c:pt>
                <c:pt idx="540">
                  <c:v>4.4000000000000004</c:v>
                </c:pt>
                <c:pt idx="541">
                  <c:v>4.4000000000000004</c:v>
                </c:pt>
                <c:pt idx="542">
                  <c:v>4.4000000000000004</c:v>
                </c:pt>
                <c:pt idx="543">
                  <c:v>4.0999999999999996</c:v>
                </c:pt>
                <c:pt idx="544">
                  <c:v>4.0999999999999996</c:v>
                </c:pt>
                <c:pt idx="545">
                  <c:v>4.0999999999999996</c:v>
                </c:pt>
                <c:pt idx="546">
                  <c:v>4.0999999999999996</c:v>
                </c:pt>
                <c:pt idx="547">
                  <c:v>4.4000000000000004</c:v>
                </c:pt>
                <c:pt idx="548">
                  <c:v>4.4000000000000004</c:v>
                </c:pt>
                <c:pt idx="549">
                  <c:v>4.4000000000000004</c:v>
                </c:pt>
                <c:pt idx="550">
                  <c:v>4.4000000000000004</c:v>
                </c:pt>
                <c:pt idx="551">
                  <c:v>4.4000000000000004</c:v>
                </c:pt>
                <c:pt idx="552">
                  <c:v>4.3</c:v>
                </c:pt>
                <c:pt idx="553">
                  <c:v>4.3</c:v>
                </c:pt>
                <c:pt idx="554">
                  <c:v>4.3</c:v>
                </c:pt>
                <c:pt idx="555">
                  <c:v>4.3</c:v>
                </c:pt>
                <c:pt idx="556">
                  <c:v>4.5</c:v>
                </c:pt>
                <c:pt idx="557">
                  <c:v>4.5</c:v>
                </c:pt>
                <c:pt idx="558">
                  <c:v>4.5</c:v>
                </c:pt>
                <c:pt idx="559">
                  <c:v>4.5</c:v>
                </c:pt>
                <c:pt idx="560">
                  <c:v>4.5</c:v>
                </c:pt>
                <c:pt idx="561">
                  <c:v>4.5</c:v>
                </c:pt>
                <c:pt idx="562">
                  <c:v>4.5</c:v>
                </c:pt>
                <c:pt idx="563">
                  <c:v>4.5</c:v>
                </c:pt>
                <c:pt idx="564">
                  <c:v>4.4000000000000004</c:v>
                </c:pt>
                <c:pt idx="565">
                  <c:v>4.4000000000000004</c:v>
                </c:pt>
                <c:pt idx="566">
                  <c:v>4.4000000000000004</c:v>
                </c:pt>
                <c:pt idx="567">
                  <c:v>4.4000000000000004</c:v>
                </c:pt>
                <c:pt idx="568">
                  <c:v>4.3</c:v>
                </c:pt>
                <c:pt idx="569">
                  <c:v>4.3</c:v>
                </c:pt>
                <c:pt idx="570">
                  <c:v>4.3</c:v>
                </c:pt>
                <c:pt idx="571">
                  <c:v>4.3</c:v>
                </c:pt>
                <c:pt idx="572">
                  <c:v>4.0999999999999996</c:v>
                </c:pt>
                <c:pt idx="573">
                  <c:v>4.0999999999999996</c:v>
                </c:pt>
                <c:pt idx="574">
                  <c:v>4.0999999999999996</c:v>
                </c:pt>
                <c:pt idx="575">
                  <c:v>4.0999999999999996</c:v>
                </c:pt>
                <c:pt idx="576">
                  <c:v>4.3</c:v>
                </c:pt>
                <c:pt idx="577">
                  <c:v>4.3</c:v>
                </c:pt>
                <c:pt idx="578">
                  <c:v>4.3</c:v>
                </c:pt>
                <c:pt idx="579">
                  <c:v>4.3</c:v>
                </c:pt>
                <c:pt idx="580">
                  <c:v>4.3</c:v>
                </c:pt>
              </c:numCache>
            </c:numRef>
          </c:yVal>
          <c:smooth val="0"/>
          <c:extLst>
            <c:ext xmlns:c16="http://schemas.microsoft.com/office/drawing/2014/chart" uri="{C3380CC4-5D6E-409C-BE32-E72D297353CC}">
              <c16:uniqueId val="{00000000-62A7-4108-8430-F2C39C677916}"/>
            </c:ext>
          </c:extLst>
        </c:ser>
        <c:dLbls>
          <c:showLegendKey val="0"/>
          <c:showVal val="0"/>
          <c:showCatName val="0"/>
          <c:showSerName val="0"/>
          <c:showPercent val="0"/>
          <c:showBubbleSize val="0"/>
        </c:dLbls>
        <c:axId val="1772060463"/>
        <c:axId val="1772060943"/>
      </c:scatterChart>
      <c:valAx>
        <c:axId val="1772060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060943"/>
        <c:crosses val="autoZero"/>
        <c:crossBetween val="midCat"/>
      </c:valAx>
      <c:valAx>
        <c:axId val="177206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0604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PROJECT AMAZON CASE STUDY.xlsx]Analysis!PivotTable12</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Analysis!$BL$3</c:f>
              <c:strCache>
                <c:ptCount val="1"/>
                <c:pt idx="0">
                  <c:v>Total</c:v>
                </c:pt>
              </c:strCache>
            </c:strRef>
          </c:tx>
          <c:spPr>
            <a:solidFill>
              <a:schemeClr val="accent1"/>
            </a:solidFill>
            <a:ln>
              <a:noFill/>
            </a:ln>
            <a:effectLst/>
          </c:spPr>
          <c:invertIfNegative val="0"/>
          <c:cat>
            <c:strRef>
              <c:f>Analysis!$BK$4:$BK$14</c:f>
              <c:strCache>
                <c:ptCount val="10"/>
                <c:pt idx="0">
                  <c:v>TP-Link USB WiFi Adapter for PC(TL-WN725N), N150 Wireless Network Adapter for Desktop - Nano Size WiFi Dongle Compatible with Windows 11/10/7/8/8.1/XP/ Mac OS 10.9-10.15 Linux Kernel 2.6.18-4.4.3</c:v>
                </c:pt>
                <c:pt idx="1">
                  <c:v>SanDisk Ultra¬Æ microSDXC‚Ñ¢ UHS-I Card, 64GB, 140MB/s R, 10 Y Warranty, for Smartphones</c:v>
                </c:pt>
                <c:pt idx="2">
                  <c:v>SanDisk Cruzer Blade 32GB USB Flash Drive</c:v>
                </c:pt>
                <c:pt idx="3">
                  <c:v>Nokia 105 Single SIM, Keypad Mobile Phone with Wireless FM Radio | Charcoal</c:v>
                </c:pt>
                <c:pt idx="4">
                  <c:v>MI Power Bank 3i 20000mAh Lithium Polymer 18W Fast Power Delivery Charging | Input- Type C | Micro USB| Triple Output | Sandstone Black</c:v>
                </c:pt>
                <c:pt idx="5">
                  <c:v>JBL C100SI Wired In Ear Headphones with Mic, JBL Pure Bass Sound, One Button Multi-function Remote, Angled Buds for Comfort fit (Black)</c:v>
                </c:pt>
                <c:pt idx="6">
                  <c:v>Crucial BX500 240GB 3D NAND SATA 6.35 cm (2.5-inch) SSD (CT240BX500SSD1)</c:v>
                </c:pt>
                <c:pt idx="7">
                  <c:v>boAt Rockerz 400 Bluetooth On Ear Headphones With Mic With Upto 8 Hours Playback &amp; Soft Padded Ear Cushions(Grey/Green)</c:v>
                </c:pt>
                <c:pt idx="8">
                  <c:v>AmazonBasics Flexible Premium HDMI Cable (Black, 4K@60Hz, 18Gbps), 3-Foot</c:v>
                </c:pt>
                <c:pt idx="9">
                  <c:v>AmazonBasics 3.5mm to 2-Male RCA Adapter Cable For Tablet, Smartphone (Black, 15 feet)</c:v>
                </c:pt>
              </c:strCache>
            </c:strRef>
          </c:cat>
          <c:val>
            <c:numRef>
              <c:f>Analysis!$BL$4:$BL$14</c:f>
              <c:numCache>
                <c:formatCode>General</c:formatCode>
                <c:ptCount val="10"/>
                <c:pt idx="0">
                  <c:v>3018808.8000000003</c:v>
                </c:pt>
                <c:pt idx="1">
                  <c:v>1183758.4000000001</c:v>
                </c:pt>
                <c:pt idx="2">
                  <c:v>3265054.5</c:v>
                </c:pt>
                <c:pt idx="3">
                  <c:v>2052976</c:v>
                </c:pt>
                <c:pt idx="4">
                  <c:v>3846608</c:v>
                </c:pt>
                <c:pt idx="5">
                  <c:v>3158475.9999999995</c:v>
                </c:pt>
                <c:pt idx="6">
                  <c:v>1254487.5</c:v>
                </c:pt>
                <c:pt idx="7">
                  <c:v>1593669.9999999998</c:v>
                </c:pt>
                <c:pt idx="8">
                  <c:v>9393406</c:v>
                </c:pt>
                <c:pt idx="9">
                  <c:v>1529836</c:v>
                </c:pt>
              </c:numCache>
            </c:numRef>
          </c:val>
          <c:extLst>
            <c:ext xmlns:c16="http://schemas.microsoft.com/office/drawing/2014/chart" uri="{C3380CC4-5D6E-409C-BE32-E72D297353CC}">
              <c16:uniqueId val="{00000000-D6CE-4308-85B2-285BF7D45960}"/>
            </c:ext>
          </c:extLst>
        </c:ser>
        <c:dLbls>
          <c:showLegendKey val="0"/>
          <c:showVal val="0"/>
          <c:showCatName val="0"/>
          <c:showSerName val="0"/>
          <c:showPercent val="0"/>
          <c:showBubbleSize val="0"/>
        </c:dLbls>
        <c:gapWidth val="150"/>
        <c:overlap val="100"/>
        <c:axId val="1772088303"/>
        <c:axId val="1772110863"/>
      </c:barChart>
      <c:catAx>
        <c:axId val="1772088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110863"/>
        <c:crosses val="autoZero"/>
        <c:auto val="1"/>
        <c:lblAlgn val="ctr"/>
        <c:lblOffset val="100"/>
        <c:noMultiLvlLbl val="0"/>
      </c:catAx>
      <c:valAx>
        <c:axId val="1772110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08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[DSA PROJECT AMAZON CASE STUDY.xlsx]Analysis!PivotTable6</c:name>
    <c:fmtId val="1"/>
  </c:pivotSource>
  <c:chart>
    <c:title>
      <c:tx>
        <c:rich>
          <a:bodyPr rot="0" spcFirstLastPara="1" vertOverflow="ellipsis" vert="horz" wrap="square" anchor="ctr" anchorCtr="1"/>
          <a:lstStyle/>
          <a:p>
            <a:pPr>
              <a:defRPr sz="800" b="1" i="0" u="none" strike="noStrike" kern="1200" spc="0" normalizeH="0" baseline="0">
                <a:solidFill>
                  <a:schemeClr val="tx1"/>
                </a:solidFill>
                <a:latin typeface="+mj-lt"/>
                <a:ea typeface="+mj-ea"/>
                <a:cs typeface="+mj-cs"/>
              </a:defRPr>
            </a:pPr>
            <a:r>
              <a:rPr lang="en-US" sz="800" b="1" i="0" u="none" strike="noStrike" normalizeH="0" baseline="0">
                <a:solidFill>
                  <a:schemeClr val="tx1"/>
                </a:solidFill>
                <a:effectLst/>
              </a:rPr>
              <a:t>% of Products ≥50% Discount</a:t>
            </a:r>
            <a:endParaRPr lang="en-US" sz="800">
              <a:solidFill>
                <a:schemeClr val="tx1"/>
              </a:solidFill>
            </a:endParaRPr>
          </a:p>
        </c:rich>
      </c:tx>
      <c:overlay val="0"/>
      <c:spPr>
        <a:noFill/>
        <a:ln>
          <a:noFill/>
        </a:ln>
        <a:effectLst/>
      </c:spPr>
      <c:txPr>
        <a:bodyPr rot="0" spcFirstLastPara="1" vertOverflow="ellipsis" vert="horz" wrap="square" anchor="ctr" anchorCtr="1"/>
        <a:lstStyle/>
        <a:p>
          <a:pPr>
            <a:defRPr sz="800" b="1" i="0" u="none" strike="noStrike" kern="1200" spc="0" normalizeH="0" baseline="0">
              <a:solidFill>
                <a:schemeClr val="tx1"/>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tint val="77000"/>
                  <a:lumMod val="60000"/>
                  <a:lumOff val="40000"/>
                </a:schemeClr>
              </a:gs>
              <a:gs pos="0">
                <a:schemeClr val="accent1">
                  <a:tint val="77000"/>
                </a:schemeClr>
              </a:gs>
            </a:gsLst>
            <a:lin ang="5400000" scaled="0"/>
          </a:gradFill>
          <a:ln w="19050">
            <a:solidFill>
              <a:schemeClr val="lt1"/>
            </a:solidFill>
          </a:ln>
          <a:effectLst/>
        </c:spPr>
      </c:pivotFmt>
      <c:pivotFmt>
        <c:idx val="2"/>
        <c:spPr>
          <a:gradFill>
            <a:gsLst>
              <a:gs pos="100000">
                <a:schemeClr val="accent1">
                  <a:shade val="76000"/>
                  <a:lumMod val="60000"/>
                  <a:lumOff val="40000"/>
                </a:schemeClr>
              </a:gs>
              <a:gs pos="0">
                <a:schemeClr val="accent1">
                  <a:shade val="76000"/>
                </a:schemeClr>
              </a:gs>
            </a:gsLst>
            <a:lin ang="5400000" scaled="0"/>
          </a:gradFill>
          <a:ln w="19050">
            <a:solidFill>
              <a:schemeClr val="lt1"/>
            </a:solidFill>
          </a:ln>
          <a:effectLst/>
        </c:spPr>
      </c:pivotFmt>
    </c:pivotFmts>
    <c:plotArea>
      <c:layout/>
      <c:pieChart>
        <c:varyColors val="1"/>
        <c:ser>
          <c:idx val="0"/>
          <c:order val="0"/>
          <c:tx>
            <c:strRef>
              <c:f>Analysis!$X$3</c:f>
              <c:strCache>
                <c:ptCount val="1"/>
                <c:pt idx="0">
                  <c:v>Total</c:v>
                </c:pt>
              </c:strCache>
            </c:strRef>
          </c:tx>
          <c:dPt>
            <c:idx val="0"/>
            <c:bubble3D val="0"/>
            <c:spPr>
              <a:gradFill>
                <a:gsLst>
                  <a:gs pos="100000">
                    <a:schemeClr val="accent1">
                      <a:tint val="77000"/>
                      <a:lumMod val="60000"/>
                      <a:lumOff val="40000"/>
                    </a:schemeClr>
                  </a:gs>
                  <a:gs pos="0">
                    <a:schemeClr val="accent1">
                      <a:tint val="77000"/>
                    </a:schemeClr>
                  </a:gs>
                </a:gsLst>
                <a:lin ang="5400000" scaled="0"/>
              </a:gradFill>
              <a:ln w="19050">
                <a:solidFill>
                  <a:schemeClr val="lt1"/>
                </a:solidFill>
              </a:ln>
              <a:effectLst/>
            </c:spPr>
            <c:extLst>
              <c:ext xmlns:c16="http://schemas.microsoft.com/office/drawing/2014/chart" uri="{C3380CC4-5D6E-409C-BE32-E72D297353CC}">
                <c16:uniqueId val="{00000001-9039-43A2-8479-AB7A0908635E}"/>
              </c:ext>
            </c:extLst>
          </c:dPt>
          <c:dPt>
            <c:idx val="1"/>
            <c:bubble3D val="0"/>
            <c:spPr>
              <a:gradFill>
                <a:gsLst>
                  <a:gs pos="100000">
                    <a:schemeClr val="accent1">
                      <a:shade val="76000"/>
                      <a:lumMod val="60000"/>
                      <a:lumOff val="40000"/>
                    </a:schemeClr>
                  </a:gs>
                  <a:gs pos="0">
                    <a:schemeClr val="accent1">
                      <a:shade val="76000"/>
                    </a:schemeClr>
                  </a:gs>
                </a:gsLst>
                <a:lin ang="5400000" scaled="0"/>
              </a:gradFill>
              <a:ln w="19050">
                <a:solidFill>
                  <a:schemeClr val="lt1"/>
                </a:solidFill>
              </a:ln>
              <a:effectLst/>
            </c:spPr>
            <c:extLst>
              <c:ext xmlns:c16="http://schemas.microsoft.com/office/drawing/2014/chart" uri="{C3380CC4-5D6E-409C-BE32-E72D297353CC}">
                <c16:uniqueId val="{00000003-9039-43A2-8479-AB7A0908635E}"/>
              </c:ext>
            </c:extLst>
          </c:dPt>
          <c:cat>
            <c:strRef>
              <c:f>Analysis!$W$4:$W$6</c:f>
              <c:strCache>
                <c:ptCount val="2"/>
                <c:pt idx="0">
                  <c:v>0.5 or more</c:v>
                </c:pt>
                <c:pt idx="1">
                  <c:v>Below 0.5</c:v>
                </c:pt>
              </c:strCache>
            </c:strRef>
          </c:cat>
          <c:val>
            <c:numRef>
              <c:f>Analysis!$X$4:$X$6</c:f>
              <c:numCache>
                <c:formatCode>General</c:formatCode>
                <c:ptCount val="2"/>
                <c:pt idx="0">
                  <c:v>238</c:v>
                </c:pt>
                <c:pt idx="1">
                  <c:v>343</c:v>
                </c:pt>
              </c:numCache>
            </c:numRef>
          </c:val>
          <c:extLst>
            <c:ext xmlns:c16="http://schemas.microsoft.com/office/drawing/2014/chart" uri="{C3380CC4-5D6E-409C-BE32-E72D297353CC}">
              <c16:uniqueId val="{00000000-22CC-47C2-9CAC-FFF677B688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Reversed" id="21">
  <a:schemeClr val="accent1"/>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D7C7F55-944C-4171-917B-B767AA541CB6}">
  <sheetPr/>
  <sheetViews>
    <sheetView zoomScale="8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1A0DDF0-DCD5-44C7-962A-231C36B1F276}">
  <sheetPr/>
  <sheetViews>
    <sheetView zoomScale="83"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0D9BD9D-029A-4EE6-9FBF-A5EF128C40B6}">
  <sheetPr/>
  <sheetViews>
    <sheetView zoomScale="83"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7C2062B-CFEA-4C5A-9279-7197FD332413}">
  <sheetPr/>
  <sheetViews>
    <sheetView zoomScale="8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absoluteAnchor>
    <xdr:pos x="0" y="0"/>
    <xdr:ext cx="8657422" cy="6279614"/>
    <xdr:graphicFrame macro="">
      <xdr:nvGraphicFramePr>
        <xdr:cNvPr id="2" name="Chart 1">
          <a:extLst>
            <a:ext uri="{FF2B5EF4-FFF2-40B4-BE49-F238E27FC236}">
              <a16:creationId xmlns:a16="http://schemas.microsoft.com/office/drawing/2014/main" id="{417E88E4-D578-92D9-A212-52D34857431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365760"/>
    <xdr:ext cx="8657422" cy="6279614"/>
    <xdr:graphicFrame macro="">
      <xdr:nvGraphicFramePr>
        <xdr:cNvPr id="2" name="Chart 1">
          <a:extLst>
            <a:ext uri="{FF2B5EF4-FFF2-40B4-BE49-F238E27FC236}">
              <a16:creationId xmlns:a16="http://schemas.microsoft.com/office/drawing/2014/main" id="{07EA0FDD-9F55-4539-87E0-34852CF8144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9144000" y="365760"/>
    <xdr:ext cx="8657422" cy="6279614"/>
    <xdr:graphicFrame macro="">
      <xdr:nvGraphicFramePr>
        <xdr:cNvPr id="3" name="Chart 2">
          <a:extLst>
            <a:ext uri="{FF2B5EF4-FFF2-40B4-BE49-F238E27FC236}">
              <a16:creationId xmlns:a16="http://schemas.microsoft.com/office/drawing/2014/main" id="{6049557D-B46C-45DB-9A87-0D1FD1E07FC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7422" cy="6279614"/>
    <xdr:graphicFrame macro="">
      <xdr:nvGraphicFramePr>
        <xdr:cNvPr id="2" name="Chart 1">
          <a:extLst>
            <a:ext uri="{FF2B5EF4-FFF2-40B4-BE49-F238E27FC236}">
              <a16:creationId xmlns:a16="http://schemas.microsoft.com/office/drawing/2014/main" id="{72C56BBB-C449-2907-2EC8-0768E9A9517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57422" cy="6279614"/>
    <xdr:graphicFrame macro="">
      <xdr:nvGraphicFramePr>
        <xdr:cNvPr id="2" name="Chart 1">
          <a:extLst>
            <a:ext uri="{FF2B5EF4-FFF2-40B4-BE49-F238E27FC236}">
              <a16:creationId xmlns:a16="http://schemas.microsoft.com/office/drawing/2014/main" id="{25FEB782-FBA9-94F1-05F3-CE291F01E96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57422" cy="6279614"/>
    <xdr:graphicFrame macro="">
      <xdr:nvGraphicFramePr>
        <xdr:cNvPr id="2" name="Chart 1">
          <a:extLst>
            <a:ext uri="{FF2B5EF4-FFF2-40B4-BE49-F238E27FC236}">
              <a16:creationId xmlns:a16="http://schemas.microsoft.com/office/drawing/2014/main" id="{54C21FB9-52E3-76AC-35C5-7CA187DAAEA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twoCellAnchor>
    <xdr:from>
      <xdr:col>43</xdr:col>
      <xdr:colOff>358140</xdr:colOff>
      <xdr:row>2</xdr:row>
      <xdr:rowOff>45720</xdr:rowOff>
    </xdr:from>
    <xdr:to>
      <xdr:col>51</xdr:col>
      <xdr:colOff>121920</xdr:colOff>
      <xdr:row>17</xdr:row>
      <xdr:rowOff>45720</xdr:rowOff>
    </xdr:to>
    <xdr:graphicFrame macro="">
      <xdr:nvGraphicFramePr>
        <xdr:cNvPr id="2" name="Chart 1">
          <a:extLst>
            <a:ext uri="{FF2B5EF4-FFF2-40B4-BE49-F238E27FC236}">
              <a16:creationId xmlns:a16="http://schemas.microsoft.com/office/drawing/2014/main" id="{3CBD77FC-776F-665F-21DA-27DAE83E18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64</xdr:col>
      <xdr:colOff>190500</xdr:colOff>
      <xdr:row>1</xdr:row>
      <xdr:rowOff>125730</xdr:rowOff>
    </xdr:from>
    <xdr:to>
      <xdr:col>71</xdr:col>
      <xdr:colOff>91440</xdr:colOff>
      <xdr:row>15</xdr:row>
      <xdr:rowOff>83820</xdr:rowOff>
    </xdr:to>
    <xdr:graphicFrame macro="">
      <xdr:nvGraphicFramePr>
        <xdr:cNvPr id="3" name="Chart 2">
          <a:extLst>
            <a:ext uri="{FF2B5EF4-FFF2-40B4-BE49-F238E27FC236}">
              <a16:creationId xmlns:a16="http://schemas.microsoft.com/office/drawing/2014/main" id="{D20178B5-963F-4ACD-799A-8455BD1F2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144780</xdr:colOff>
      <xdr:row>7</xdr:row>
      <xdr:rowOff>160020</xdr:rowOff>
    </xdr:from>
    <xdr:to>
      <xdr:col>24</xdr:col>
      <xdr:colOff>182880</xdr:colOff>
      <xdr:row>17</xdr:row>
      <xdr:rowOff>91440</xdr:rowOff>
    </xdr:to>
    <xdr:graphicFrame macro="">
      <xdr:nvGraphicFramePr>
        <xdr:cNvPr id="5" name="Chart 4">
          <a:extLst>
            <a:ext uri="{FF2B5EF4-FFF2-40B4-BE49-F238E27FC236}">
              <a16:creationId xmlns:a16="http://schemas.microsoft.com/office/drawing/2014/main" id="{D157450F-B11D-C2DB-2966-99C796059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441960</xdr:colOff>
      <xdr:row>10</xdr:row>
      <xdr:rowOff>121920</xdr:rowOff>
    </xdr:from>
    <xdr:to>
      <xdr:col>39</xdr:col>
      <xdr:colOff>259080</xdr:colOff>
      <xdr:row>19</xdr:row>
      <xdr:rowOff>129540</xdr:rowOff>
    </xdr:to>
    <xdr:graphicFrame macro="">
      <xdr:nvGraphicFramePr>
        <xdr:cNvPr id="6" name="Chart 5">
          <a:extLst>
            <a:ext uri="{FF2B5EF4-FFF2-40B4-BE49-F238E27FC236}">
              <a16:creationId xmlns:a16="http://schemas.microsoft.com/office/drawing/2014/main" id="{805B1DB7-FD02-4893-F01B-AF460E2DA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224</xdr:row>
      <xdr:rowOff>80010</xdr:rowOff>
    </xdr:from>
    <xdr:to>
      <xdr:col>7</xdr:col>
      <xdr:colOff>548640</xdr:colOff>
      <xdr:row>233</xdr:row>
      <xdr:rowOff>83820</xdr:rowOff>
    </xdr:to>
    <xdr:graphicFrame macro="">
      <xdr:nvGraphicFramePr>
        <xdr:cNvPr id="10" name="Chart 9">
          <a:extLst>
            <a:ext uri="{FF2B5EF4-FFF2-40B4-BE49-F238E27FC236}">
              <a16:creationId xmlns:a16="http://schemas.microsoft.com/office/drawing/2014/main" id="{6175A54B-9B04-A50E-BED0-4CCB68D8A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38100</xdr:colOff>
      <xdr:row>17</xdr:row>
      <xdr:rowOff>41910</xdr:rowOff>
    </xdr:from>
    <xdr:to>
      <xdr:col>29</xdr:col>
      <xdr:colOff>342900</xdr:colOff>
      <xdr:row>32</xdr:row>
      <xdr:rowOff>41910</xdr:rowOff>
    </xdr:to>
    <xdr:graphicFrame macro="">
      <xdr:nvGraphicFramePr>
        <xdr:cNvPr id="11" name="Chart 10">
          <a:extLst>
            <a:ext uri="{FF2B5EF4-FFF2-40B4-BE49-F238E27FC236}">
              <a16:creationId xmlns:a16="http://schemas.microsoft.com/office/drawing/2014/main" id="{EF006508-7AD5-4942-F46C-529BC67A9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7620</xdr:colOff>
      <xdr:row>2</xdr:row>
      <xdr:rowOff>99060</xdr:rowOff>
    </xdr:from>
    <xdr:to>
      <xdr:col>7</xdr:col>
      <xdr:colOff>464820</xdr:colOff>
      <xdr:row>8</xdr:row>
      <xdr:rowOff>38100</xdr:rowOff>
    </xdr:to>
    <xdr:sp macro="" textlink="">
      <xdr:nvSpPr>
        <xdr:cNvPr id="3" name="Rectangle 2">
          <a:extLst>
            <a:ext uri="{FF2B5EF4-FFF2-40B4-BE49-F238E27FC236}">
              <a16:creationId xmlns:a16="http://schemas.microsoft.com/office/drawing/2014/main" id="{90C36EBA-A73B-9165-68E7-B8FCB253DED2}"/>
            </a:ext>
          </a:extLst>
        </xdr:cNvPr>
        <xdr:cNvSpPr/>
      </xdr:nvSpPr>
      <xdr:spPr>
        <a:xfrm>
          <a:off x="2446020" y="678180"/>
          <a:ext cx="2286000" cy="1036320"/>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548640</xdr:colOff>
      <xdr:row>2</xdr:row>
      <xdr:rowOff>76200</xdr:rowOff>
    </xdr:from>
    <xdr:to>
      <xdr:col>11</xdr:col>
      <xdr:colOff>396240</xdr:colOff>
      <xdr:row>8</xdr:row>
      <xdr:rowOff>15240</xdr:rowOff>
    </xdr:to>
    <xdr:sp macro="" textlink="">
      <xdr:nvSpPr>
        <xdr:cNvPr id="4" name="Rectangle 3">
          <a:extLst>
            <a:ext uri="{FF2B5EF4-FFF2-40B4-BE49-F238E27FC236}">
              <a16:creationId xmlns:a16="http://schemas.microsoft.com/office/drawing/2014/main" id="{6BBE4041-8B4F-6A9B-8D66-5B14D59A7187}"/>
            </a:ext>
          </a:extLst>
        </xdr:cNvPr>
        <xdr:cNvSpPr/>
      </xdr:nvSpPr>
      <xdr:spPr>
        <a:xfrm>
          <a:off x="4815840" y="655320"/>
          <a:ext cx="2286000" cy="1036320"/>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502920</xdr:colOff>
      <xdr:row>2</xdr:row>
      <xdr:rowOff>60960</xdr:rowOff>
    </xdr:from>
    <xdr:to>
      <xdr:col>15</xdr:col>
      <xdr:colOff>350520</xdr:colOff>
      <xdr:row>8</xdr:row>
      <xdr:rowOff>0</xdr:rowOff>
    </xdr:to>
    <xdr:sp macro="" textlink="">
      <xdr:nvSpPr>
        <xdr:cNvPr id="5" name="Rectangle 4">
          <a:extLst>
            <a:ext uri="{FF2B5EF4-FFF2-40B4-BE49-F238E27FC236}">
              <a16:creationId xmlns:a16="http://schemas.microsoft.com/office/drawing/2014/main" id="{BE0398C5-A56D-14A4-F844-407CD8F42B81}"/>
            </a:ext>
          </a:extLst>
        </xdr:cNvPr>
        <xdr:cNvSpPr/>
      </xdr:nvSpPr>
      <xdr:spPr>
        <a:xfrm>
          <a:off x="7208520" y="640080"/>
          <a:ext cx="2286000" cy="1036320"/>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53340</xdr:colOff>
      <xdr:row>2</xdr:row>
      <xdr:rowOff>68580</xdr:rowOff>
    </xdr:from>
    <xdr:to>
      <xdr:col>3</xdr:col>
      <xdr:colOff>510540</xdr:colOff>
      <xdr:row>8</xdr:row>
      <xdr:rowOff>7620</xdr:rowOff>
    </xdr:to>
    <xdr:sp macro="" textlink="">
      <xdr:nvSpPr>
        <xdr:cNvPr id="7" name="Rectangle 6">
          <a:extLst>
            <a:ext uri="{FF2B5EF4-FFF2-40B4-BE49-F238E27FC236}">
              <a16:creationId xmlns:a16="http://schemas.microsoft.com/office/drawing/2014/main" id="{C6A9D06C-C0BD-E150-61AE-A632C547642D}"/>
            </a:ext>
          </a:extLst>
        </xdr:cNvPr>
        <xdr:cNvSpPr/>
      </xdr:nvSpPr>
      <xdr:spPr>
        <a:xfrm>
          <a:off x="53340" y="647700"/>
          <a:ext cx="2286000" cy="1036320"/>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365760</xdr:colOff>
      <xdr:row>2</xdr:row>
      <xdr:rowOff>160020</xdr:rowOff>
    </xdr:from>
    <xdr:to>
      <xdr:col>3</xdr:col>
      <xdr:colOff>251460</xdr:colOff>
      <xdr:row>4</xdr:row>
      <xdr:rowOff>121920</xdr:rowOff>
    </xdr:to>
    <xdr:sp macro="" textlink="">
      <xdr:nvSpPr>
        <xdr:cNvPr id="8" name="TextBox 7">
          <a:extLst>
            <a:ext uri="{FF2B5EF4-FFF2-40B4-BE49-F238E27FC236}">
              <a16:creationId xmlns:a16="http://schemas.microsoft.com/office/drawing/2014/main" id="{2F84267E-2D79-9061-440A-BB5E1D9D588B}"/>
            </a:ext>
          </a:extLst>
        </xdr:cNvPr>
        <xdr:cNvSpPr txBox="1"/>
      </xdr:nvSpPr>
      <xdr:spPr>
        <a:xfrm>
          <a:off x="365760" y="739140"/>
          <a:ext cx="1714500" cy="327660"/>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latin typeface="Arial Black" panose="020B0A04020102020204" pitchFamily="34" charset="0"/>
            </a:rPr>
            <a:t>Total Products</a:t>
          </a:r>
        </a:p>
      </xdr:txBody>
    </xdr:sp>
    <xdr:clientData/>
  </xdr:twoCellAnchor>
  <xdr:twoCellAnchor>
    <xdr:from>
      <xdr:col>1</xdr:col>
      <xdr:colOff>335280</xdr:colOff>
      <xdr:row>5</xdr:row>
      <xdr:rowOff>91440</xdr:rowOff>
    </xdr:from>
    <xdr:to>
      <xdr:col>2</xdr:col>
      <xdr:colOff>502920</xdr:colOff>
      <xdr:row>7</xdr:row>
      <xdr:rowOff>83820</xdr:rowOff>
    </xdr:to>
    <xdr:sp macro="" textlink="Analysis!BI4">
      <xdr:nvSpPr>
        <xdr:cNvPr id="9" name="TextBox 8">
          <a:extLst>
            <a:ext uri="{FF2B5EF4-FFF2-40B4-BE49-F238E27FC236}">
              <a16:creationId xmlns:a16="http://schemas.microsoft.com/office/drawing/2014/main" id="{27FA50EF-8D96-BC06-2B1F-268BC7908DE6}"/>
            </a:ext>
          </a:extLst>
        </xdr:cNvPr>
        <xdr:cNvSpPr txBox="1"/>
      </xdr:nvSpPr>
      <xdr:spPr>
        <a:xfrm>
          <a:off x="944880" y="1219200"/>
          <a:ext cx="777240" cy="358140"/>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F90E6F-5120-4C89-A76A-31705B28AD17}" type="TxLink">
            <a:rPr lang="en-US" sz="2000" b="1" i="0" u="none" strike="noStrike">
              <a:solidFill>
                <a:schemeClr val="bg1"/>
              </a:solidFill>
              <a:latin typeface="Arial Black" panose="020B0A04020102020204" pitchFamily="34" charset="0"/>
              <a:cs typeface="Calibri"/>
            </a:rPr>
            <a:t>581</a:t>
          </a:fld>
          <a:endParaRPr lang="en-US" sz="2000" b="1">
            <a:solidFill>
              <a:schemeClr val="bg1"/>
            </a:solidFill>
            <a:latin typeface="Arial Black" panose="020B0A04020102020204" pitchFamily="34" charset="0"/>
          </a:endParaRPr>
        </a:p>
      </xdr:txBody>
    </xdr:sp>
    <xdr:clientData/>
  </xdr:twoCellAnchor>
  <xdr:twoCellAnchor>
    <xdr:from>
      <xdr:col>4</xdr:col>
      <xdr:colOff>175260</xdr:colOff>
      <xdr:row>2</xdr:row>
      <xdr:rowOff>83820</xdr:rowOff>
    </xdr:from>
    <xdr:to>
      <xdr:col>7</xdr:col>
      <xdr:colOff>259080</xdr:colOff>
      <xdr:row>4</xdr:row>
      <xdr:rowOff>121920</xdr:rowOff>
    </xdr:to>
    <xdr:sp macro="" textlink="">
      <xdr:nvSpPr>
        <xdr:cNvPr id="10" name="TextBox 9">
          <a:extLst>
            <a:ext uri="{FF2B5EF4-FFF2-40B4-BE49-F238E27FC236}">
              <a16:creationId xmlns:a16="http://schemas.microsoft.com/office/drawing/2014/main" id="{D385B351-F4DE-194B-DA2D-2597611E0CEC}"/>
            </a:ext>
          </a:extLst>
        </xdr:cNvPr>
        <xdr:cNvSpPr txBox="1"/>
      </xdr:nvSpPr>
      <xdr:spPr>
        <a:xfrm>
          <a:off x="2613660" y="662940"/>
          <a:ext cx="1912620" cy="403860"/>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latin typeface="Arial Black" panose="020B0A04020102020204" pitchFamily="34" charset="0"/>
            </a:rPr>
            <a:t>Total Categories</a:t>
          </a:r>
        </a:p>
      </xdr:txBody>
    </xdr:sp>
    <xdr:clientData/>
  </xdr:twoCellAnchor>
  <xdr:twoCellAnchor>
    <xdr:from>
      <xdr:col>12</xdr:col>
      <xdr:colOff>83820</xdr:colOff>
      <xdr:row>2</xdr:row>
      <xdr:rowOff>99060</xdr:rowOff>
    </xdr:from>
    <xdr:to>
      <xdr:col>15</xdr:col>
      <xdr:colOff>205740</xdr:colOff>
      <xdr:row>5</xdr:row>
      <xdr:rowOff>175260</xdr:rowOff>
    </xdr:to>
    <xdr:sp macro="" textlink="">
      <xdr:nvSpPr>
        <xdr:cNvPr id="11" name="TextBox 10">
          <a:extLst>
            <a:ext uri="{FF2B5EF4-FFF2-40B4-BE49-F238E27FC236}">
              <a16:creationId xmlns:a16="http://schemas.microsoft.com/office/drawing/2014/main" id="{3FEF1591-39AE-EAFA-C860-C2C508929A2E}"/>
            </a:ext>
          </a:extLst>
        </xdr:cNvPr>
        <xdr:cNvSpPr txBox="1"/>
      </xdr:nvSpPr>
      <xdr:spPr>
        <a:xfrm>
          <a:off x="7399020" y="678180"/>
          <a:ext cx="1950720" cy="624840"/>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latin typeface="Arial Black" panose="020B0A04020102020204" pitchFamily="34" charset="0"/>
            </a:rPr>
            <a:t> Products ≥50%</a:t>
          </a:r>
          <a:r>
            <a:rPr lang="en-US" sz="1400" b="1" baseline="0">
              <a:solidFill>
                <a:schemeClr val="bg1"/>
              </a:solidFill>
              <a:latin typeface="Arial Black" panose="020B0A04020102020204" pitchFamily="34" charset="0"/>
            </a:rPr>
            <a:t> Discount</a:t>
          </a:r>
          <a:endParaRPr lang="en-US" sz="1400" b="1">
            <a:solidFill>
              <a:schemeClr val="bg1"/>
            </a:solidFill>
            <a:latin typeface="Arial Black" panose="020B0A04020102020204" pitchFamily="34" charset="0"/>
          </a:endParaRPr>
        </a:p>
      </xdr:txBody>
    </xdr:sp>
    <xdr:clientData/>
  </xdr:twoCellAnchor>
  <xdr:twoCellAnchor>
    <xdr:from>
      <xdr:col>8</xdr:col>
      <xdr:colOff>53340</xdr:colOff>
      <xdr:row>2</xdr:row>
      <xdr:rowOff>106680</xdr:rowOff>
    </xdr:from>
    <xdr:to>
      <xdr:col>11</xdr:col>
      <xdr:colOff>289560</xdr:colOff>
      <xdr:row>5</xdr:row>
      <xdr:rowOff>167640</xdr:rowOff>
    </xdr:to>
    <xdr:sp macro="" textlink="">
      <xdr:nvSpPr>
        <xdr:cNvPr id="12" name="TextBox 11">
          <a:extLst>
            <a:ext uri="{FF2B5EF4-FFF2-40B4-BE49-F238E27FC236}">
              <a16:creationId xmlns:a16="http://schemas.microsoft.com/office/drawing/2014/main" id="{A8E882CC-B426-D356-72B9-D798178CB8C4}"/>
            </a:ext>
          </a:extLst>
        </xdr:cNvPr>
        <xdr:cNvSpPr txBox="1"/>
      </xdr:nvSpPr>
      <xdr:spPr>
        <a:xfrm>
          <a:off x="4930140" y="685800"/>
          <a:ext cx="2065020" cy="609600"/>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latin typeface="Arial Black" panose="020B0A04020102020204" pitchFamily="34" charset="0"/>
            </a:rPr>
            <a:t> Products &lt;1000 Reviews</a:t>
          </a:r>
        </a:p>
      </xdr:txBody>
    </xdr:sp>
    <xdr:clientData/>
  </xdr:twoCellAnchor>
  <xdr:twoCellAnchor>
    <xdr:from>
      <xdr:col>5</xdr:col>
      <xdr:colOff>15240</xdr:colOff>
      <xdr:row>5</xdr:row>
      <xdr:rowOff>45720</xdr:rowOff>
    </xdr:from>
    <xdr:to>
      <xdr:col>6</xdr:col>
      <xdr:colOff>243840</xdr:colOff>
      <xdr:row>7</xdr:row>
      <xdr:rowOff>68580</xdr:rowOff>
    </xdr:to>
    <xdr:sp macro="" textlink="Analysis!BX223">
      <xdr:nvSpPr>
        <xdr:cNvPr id="13" name="TextBox 12">
          <a:extLst>
            <a:ext uri="{FF2B5EF4-FFF2-40B4-BE49-F238E27FC236}">
              <a16:creationId xmlns:a16="http://schemas.microsoft.com/office/drawing/2014/main" id="{39B5BF24-E3DA-3451-66B2-5A2E0ECB8596}"/>
            </a:ext>
          </a:extLst>
        </xdr:cNvPr>
        <xdr:cNvSpPr txBox="1"/>
      </xdr:nvSpPr>
      <xdr:spPr>
        <a:xfrm>
          <a:off x="3063240" y="1173480"/>
          <a:ext cx="838200" cy="388620"/>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315D62-3415-420E-8EC1-B168D98FED8B}" type="TxLink">
            <a:rPr lang="en-US" sz="2000" b="1" i="0" u="none" strike="noStrike">
              <a:solidFill>
                <a:schemeClr val="bg1"/>
              </a:solidFill>
              <a:latin typeface="Arial Black" panose="020B0A04020102020204" pitchFamily="34" charset="0"/>
              <a:cs typeface="Calibri"/>
            </a:rPr>
            <a:pPr/>
            <a:t>219</a:t>
          </a:fld>
          <a:endParaRPr lang="en-US" sz="2000" b="1">
            <a:solidFill>
              <a:schemeClr val="bg1"/>
            </a:solidFill>
            <a:latin typeface="Arial Black" panose="020B0A04020102020204" pitchFamily="34" charset="0"/>
          </a:endParaRPr>
        </a:p>
      </xdr:txBody>
    </xdr:sp>
    <xdr:clientData/>
  </xdr:twoCellAnchor>
  <xdr:twoCellAnchor>
    <xdr:from>
      <xdr:col>9</xdr:col>
      <xdr:colOff>83820</xdr:colOff>
      <xdr:row>5</xdr:row>
      <xdr:rowOff>91440</xdr:rowOff>
    </xdr:from>
    <xdr:to>
      <xdr:col>10</xdr:col>
      <xdr:colOff>68580</xdr:colOff>
      <xdr:row>7</xdr:row>
      <xdr:rowOff>106680</xdr:rowOff>
    </xdr:to>
    <xdr:sp macro="" textlink="Analysis!BC5">
      <xdr:nvSpPr>
        <xdr:cNvPr id="14" name="TextBox 13">
          <a:extLst>
            <a:ext uri="{FF2B5EF4-FFF2-40B4-BE49-F238E27FC236}">
              <a16:creationId xmlns:a16="http://schemas.microsoft.com/office/drawing/2014/main" id="{DE7807F2-B69D-AEE8-D3B3-1E4B23A3FC42}"/>
            </a:ext>
          </a:extLst>
        </xdr:cNvPr>
        <xdr:cNvSpPr txBox="1"/>
      </xdr:nvSpPr>
      <xdr:spPr>
        <a:xfrm>
          <a:off x="5570220" y="1219200"/>
          <a:ext cx="594360" cy="381000"/>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34F00E0-6D5C-411E-9F27-1F06C27BAF98}" type="TxLink">
            <a:rPr lang="en-US" sz="2000" b="1" i="0" u="none" strike="noStrike">
              <a:solidFill>
                <a:schemeClr val="bg1"/>
              </a:solidFill>
              <a:latin typeface="Arial Black" panose="020B0A04020102020204" pitchFamily="34" charset="0"/>
              <a:cs typeface="Calibri"/>
            </a:rPr>
            <a:pPr/>
            <a:t>61</a:t>
          </a:fld>
          <a:endParaRPr lang="en-US" sz="2000" b="1">
            <a:solidFill>
              <a:schemeClr val="bg1"/>
            </a:solidFill>
            <a:latin typeface="Arial Black" panose="020B0A04020102020204" pitchFamily="34" charset="0"/>
          </a:endParaRPr>
        </a:p>
      </xdr:txBody>
    </xdr:sp>
    <xdr:clientData/>
  </xdr:twoCellAnchor>
  <xdr:twoCellAnchor>
    <xdr:from>
      <xdr:col>12</xdr:col>
      <xdr:colOff>396240</xdr:colOff>
      <xdr:row>6</xdr:row>
      <xdr:rowOff>22860</xdr:rowOff>
    </xdr:from>
    <xdr:to>
      <xdr:col>14</xdr:col>
      <xdr:colOff>441960</xdr:colOff>
      <xdr:row>7</xdr:row>
      <xdr:rowOff>160020</xdr:rowOff>
    </xdr:to>
    <xdr:sp macro="" textlink="Analysis!X4">
      <xdr:nvSpPr>
        <xdr:cNvPr id="15" name="TextBox 14">
          <a:extLst>
            <a:ext uri="{FF2B5EF4-FFF2-40B4-BE49-F238E27FC236}">
              <a16:creationId xmlns:a16="http://schemas.microsoft.com/office/drawing/2014/main" id="{5CBB0241-5CB8-E4DE-82EA-06A329DEFC1F}"/>
            </a:ext>
          </a:extLst>
        </xdr:cNvPr>
        <xdr:cNvSpPr txBox="1"/>
      </xdr:nvSpPr>
      <xdr:spPr>
        <a:xfrm>
          <a:off x="7711440" y="1333500"/>
          <a:ext cx="1264920" cy="320040"/>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66EBE8B-D484-42DD-BDF0-F2FC8C640D0E}" type="TxLink">
            <a:rPr lang="en-US" sz="2000" b="1" i="0" u="none" strike="noStrike">
              <a:solidFill>
                <a:schemeClr val="bg1"/>
              </a:solidFill>
              <a:latin typeface="Arial Black" panose="020B0A04020102020204" pitchFamily="34" charset="0"/>
              <a:cs typeface="Calibri"/>
            </a:rPr>
            <a:pPr algn="ctr"/>
            <a:t>238</a:t>
          </a:fld>
          <a:endParaRPr lang="en-US" sz="2000" b="1">
            <a:solidFill>
              <a:schemeClr val="bg1"/>
            </a:solidFill>
            <a:latin typeface="Arial Black" panose="020B0A04020102020204" pitchFamily="34" charset="0"/>
          </a:endParaRPr>
        </a:p>
      </xdr:txBody>
    </xdr:sp>
    <xdr:clientData/>
  </xdr:twoCellAnchor>
  <xdr:twoCellAnchor>
    <xdr:from>
      <xdr:col>9</xdr:col>
      <xdr:colOff>7620</xdr:colOff>
      <xdr:row>8</xdr:row>
      <xdr:rowOff>22860</xdr:rowOff>
    </xdr:from>
    <xdr:to>
      <xdr:col>15</xdr:col>
      <xdr:colOff>358140</xdr:colOff>
      <xdr:row>23</xdr:row>
      <xdr:rowOff>22860</xdr:rowOff>
    </xdr:to>
    <xdr:graphicFrame macro="">
      <xdr:nvGraphicFramePr>
        <xdr:cNvPr id="16" name="Chart 15">
          <a:extLst>
            <a:ext uri="{FF2B5EF4-FFF2-40B4-BE49-F238E27FC236}">
              <a16:creationId xmlns:a16="http://schemas.microsoft.com/office/drawing/2014/main" id="{5140F0A6-2149-41F9-9290-3717DCEFF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38100</xdr:rowOff>
    </xdr:from>
    <xdr:to>
      <xdr:col>7</xdr:col>
      <xdr:colOff>304800</xdr:colOff>
      <xdr:row>23</xdr:row>
      <xdr:rowOff>38100</xdr:rowOff>
    </xdr:to>
    <xdr:graphicFrame macro="">
      <xdr:nvGraphicFramePr>
        <xdr:cNvPr id="17" name="Chart 16">
          <a:extLst>
            <a:ext uri="{FF2B5EF4-FFF2-40B4-BE49-F238E27FC236}">
              <a16:creationId xmlns:a16="http://schemas.microsoft.com/office/drawing/2014/main" id="{179304F2-FF8D-4AD5-82AF-878D132E8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23</xdr:row>
      <xdr:rowOff>0</xdr:rowOff>
    </xdr:from>
    <xdr:to>
      <xdr:col>13</xdr:col>
      <xdr:colOff>396240</xdr:colOff>
      <xdr:row>32</xdr:row>
      <xdr:rowOff>7620</xdr:rowOff>
    </xdr:to>
    <xdr:graphicFrame macro="">
      <xdr:nvGraphicFramePr>
        <xdr:cNvPr id="18" name="Chart 17">
          <a:extLst>
            <a:ext uri="{FF2B5EF4-FFF2-40B4-BE49-F238E27FC236}">
              <a16:creationId xmlns:a16="http://schemas.microsoft.com/office/drawing/2014/main" id="{CEC4EBB7-1867-44BA-A973-F78256A1B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502920</xdr:colOff>
      <xdr:row>23</xdr:row>
      <xdr:rowOff>76200</xdr:rowOff>
    </xdr:from>
    <xdr:to>
      <xdr:col>7</xdr:col>
      <xdr:colOff>190500</xdr:colOff>
      <xdr:row>33</xdr:row>
      <xdr:rowOff>7620</xdr:rowOff>
    </xdr:to>
    <xdr:graphicFrame macro="">
      <xdr:nvGraphicFramePr>
        <xdr:cNvPr id="19" name="Chart 18">
          <a:extLst>
            <a:ext uri="{FF2B5EF4-FFF2-40B4-BE49-F238E27FC236}">
              <a16:creationId xmlns:a16="http://schemas.microsoft.com/office/drawing/2014/main" id="{6E223360-AD9D-4EBF-8418-39D5FB783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24</xdr:row>
      <xdr:rowOff>0</xdr:rowOff>
    </xdr:from>
    <xdr:to>
      <xdr:col>4</xdr:col>
      <xdr:colOff>190500</xdr:colOff>
      <xdr:row>33</xdr:row>
      <xdr:rowOff>15240</xdr:rowOff>
    </xdr:to>
    <xdr:graphicFrame macro="">
      <xdr:nvGraphicFramePr>
        <xdr:cNvPr id="20" name="Chart 19">
          <a:extLst>
            <a:ext uri="{FF2B5EF4-FFF2-40B4-BE49-F238E27FC236}">
              <a16:creationId xmlns:a16="http://schemas.microsoft.com/office/drawing/2014/main" id="{5FA63CE4-0ED5-4B5F-9743-E8413B090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847.69219814815" backgroundQuery="1" createdVersion="8" refreshedVersion="8" minRefreshableVersion="3" recordCount="0" supportSubquery="1" supportAdvancedDrill="1" xr:uid="{D8E9A50A-CAC0-41A5-809E-8D7F4DD0BAC8}">
  <cacheSource type="external" connectionId="2"/>
  <cacheFields count="2">
    <cacheField name="[amazon].[Category].[Category]" caption="Category" numFmtId="0" hierarchy="22" level="1">
      <sharedItems count="219">
        <s v="3DGlasses"/>
        <s v="Accessories"/>
        <s v="Accessories&amp;Peripherals"/>
        <s v="Adapters"/>
        <s v="Adapters&amp;Multi-Outlets"/>
        <s v="AirConditioners"/>
        <s v="AirFryers"/>
        <s v="AirPurifiers"/>
        <s v="AirPurifiers&amp;Ionizers"/>
        <s v="Arts&amp;Crafts"/>
        <s v="Audio&amp;VideoAccessories"/>
        <s v="AVReceivers&amp;Amplifiers"/>
        <s v="Bags&amp;Sleeves"/>
        <s v="Basic"/>
        <s v="BasicCases"/>
        <s v="BasicMobiles"/>
        <s v="Bedstand&amp;DeskMounts"/>
        <s v="BluetoothSpeakers"/>
        <s v="Cables"/>
        <s v="Cables&amp;Accessories"/>
        <s v="Cables&amp;Adapters"/>
        <s v="Calculators"/>
        <s v="CameraPrivacyCovers"/>
        <s v="Cameras&amp;Photography"/>
        <s v="Car&amp;Motorbike"/>
        <s v="CarAccessories"/>
        <s v="Cases&amp;Covers"/>
        <s v="CeilingFans"/>
        <s v="Chargers"/>
        <s v="Cleaners"/>
        <s v="CleaningKits"/>
        <s v="Coffee,Tea&amp;Espresso"/>
        <s v="CoffeeGrinders"/>
        <s v="CoffeePresses"/>
        <s v="ColdPressJuicers"/>
        <s v="ColouringPens&amp;Markers"/>
        <s v="CompleteTripodUnits"/>
        <s v="Components"/>
        <s v="Computers&amp;Accessories"/>
        <s v="Condenser"/>
        <s v="CordManagement"/>
        <s v="CraftMaterials"/>
        <s v="D√©cor"/>
        <s v="DeepFatFryers"/>
        <s v="DisposableBatteries"/>
        <s v="Drawing&amp;PaintingSupplies"/>
        <s v="DrawingMaterials"/>
        <s v="DrawingMedia"/>
        <s v="DripCoffeeMachines"/>
        <s v="DustCovers"/>
        <s v="EggBoilers"/>
        <s v="Electrical"/>
        <s v="ElectricGrinders"/>
        <s v="Electronics"/>
        <s v="EspressoMachines"/>
        <s v="EthernetCables"/>
        <s v="ExternalDevices&amp;DataStorage"/>
        <s v="ExternalHardDisks"/>
        <s v="ExternalSolidStateDrives"/>
        <s v="Fans"/>
        <s v="Financial&amp;Business"/>
        <s v="Gamepads"/>
        <s v="GamingKeyboards"/>
        <s v="GeneralPurposeBatteries&amp;BatteryChargers"/>
        <s v="GraphicTablets"/>
        <s v="HalogenHeaters"/>
        <s v="HandlebarMounts"/>
        <s v="HandMixers"/>
        <s v="HardDiskBags"/>
        <s v="HDMICables"/>
        <s v="Headphones"/>
        <s v="Headphones,Earbuds&amp;Accessories"/>
        <s v="HeatConvectors"/>
        <s v="Heating,Cooling&amp;AirQuality"/>
        <s v="HEPAAirPurifiers"/>
        <s v="Home&amp;Kitchen"/>
        <s v="HomeAudio"/>
        <s v="HomeImprovement"/>
        <s v="HomeStorage&amp;Organization"/>
        <s v="HomeTheater,TV&amp;Video"/>
        <s v="Humidifiers"/>
        <s v="In-Ear"/>
        <s v="InkjetInkCartridges"/>
        <s v="InkjetPrinters"/>
        <s v="Inks,Toners&amp;Cartridges"/>
        <s v="InstantWaterHeaters"/>
        <s v="InteriorAccessories"/>
        <s v="InternalSolidStateDrives"/>
        <s v="IroningAccessories"/>
        <s v="Irons"/>
        <s v="Irons,Steamers&amp;Accessories"/>
        <s v="JuicerMixerGrinders"/>
        <s v="Juicers"/>
        <s v="Keyboard&amp;MiceAccessories"/>
        <s v="Keyboards"/>
        <s v="Keyboards,Mice&amp;InputDevices"/>
        <s v="Kitchen&amp;HomeAppliances"/>
        <s v="Lamps"/>
        <s v="Lapdesks"/>
        <s v="LaptopAccessories"/>
        <s v="Laptops"/>
        <s v="LaptopSleeves&amp;Slipcases"/>
        <s v="LaundryBags"/>
        <s v="LaundryBaskets"/>
        <s v="LaundryOrganization"/>
        <s v="LintShavers"/>
        <s v="Maintenance,Upkeep&amp;Repairs"/>
        <s v="MediaStreamingDevices"/>
        <s v="Memory"/>
        <s v="MemoryCards"/>
        <s v="Microphones"/>
        <s v="MicroSD"/>
        <s v="MilkFrothers"/>
        <s v="Mills&amp;Grinders"/>
        <s v="MiniFoodProcessors&amp;Choppers"/>
        <s v="MixerGrinders"/>
        <s v="MobileAccessories"/>
        <s v="Mobiles&amp;Accessories"/>
        <s v="Monitors"/>
        <s v="Mounts"/>
        <s v="MousePads"/>
        <s v="MusicalInstruments"/>
        <s v="NetworkAdapters"/>
        <s v="NetworkingDevices"/>
        <s v="Notebooks,WritingPads&amp;Diaries"/>
        <s v="OfficeElectronics"/>
        <s v="OfficePaperProducts"/>
        <s v="OfficeProducts"/>
        <s v="On-Ear"/>
        <s v="OpticalCables"/>
        <s v="OTGAdapters"/>
        <s v="OutdoorSpeakers"/>
        <s v="PaintingMaterials"/>
        <s v="Paints"/>
        <s v="Paper"/>
        <s v="PCGamingPeripherals"/>
        <s v="PCHeadsets"/>
        <s v="PCMicrophones"/>
        <s v="PCSpeakers"/>
        <s v="PedestalFans"/>
        <s v="PenDrives"/>
        <s v="Pens"/>
        <s v="Pens,Pencils&amp;WritingSupplies"/>
        <s v="Photo&amp;VideoAccessories"/>
        <s v="PhotoBackgroundAccessories"/>
        <s v="PhotoStudio&amp;Lighting"/>
        <s v="Pop-upToasters"/>
        <s v="PowerAccessories"/>
        <s v="PowerBanks"/>
        <s v="PressureWashers,Steam&amp;WindowCleaners"/>
        <s v="Printers"/>
        <s v="Printers,Inks&amp;Accessories"/>
        <s v="Projectors"/>
        <s v="RCACables"/>
        <s v="RechargeableBatteries"/>
        <s v="Repeaters&amp;Extenders"/>
        <s v="RoomHeaters"/>
        <s v="RotiMakers"/>
        <s v="Routers"/>
        <s v="SatelliteEquipment"/>
        <s v="SatelliteReceivers"/>
        <s v="Scientific"/>
        <s v="Scrapbooking"/>
        <s v="ScreenProtectors"/>
        <s v="Sewing&amp;EmbroideryMachines"/>
        <s v="SewingMachines&amp;Accessories"/>
        <s v="Shower&amp;WallMounts"/>
        <s v="SmallApplianceParts&amp;Accessories"/>
        <s v="SmallKitchenAppliances"/>
        <s v="Smartphones"/>
        <s v="Smartphones&amp;BasicMobiles"/>
        <s v="SmartTelevisions"/>
        <s v="SmartWatches"/>
        <s v="SoundbarSpeakers"/>
        <s v="SpeakerAccessories"/>
        <s v="Speakers"/>
        <s v="Split-SystemAirConditioners"/>
        <s v="SprayBottles"/>
        <s v="StandardTelevisions"/>
        <s v="StandMixerAccessories"/>
        <s v="StandMixers"/>
        <s v="Stands"/>
        <s v="Stationery"/>
        <s v="StorageWaterHeaters"/>
        <s v="StreamingClients"/>
        <s v="StylusPens"/>
        <s v="SurgeProtectors"/>
        <s v="TableFans"/>
        <s v="Tabletop&amp;TravelTripods"/>
        <s v="Tablets"/>
        <s v="Tape"/>
        <s v="Televisions"/>
        <s v="TonerCartridges"/>
        <s v="TowerSpeakers"/>
        <s v="Toys&amp;Games"/>
        <s v="TraditionalLaptops"/>
        <s v="Tripods"/>
        <s v="Tripods&amp;Monopods"/>
        <s v="TVMounts,Stands&amp;Turntables"/>
        <s v="TVWall&amp;CeilingMounts"/>
        <s v="UninterruptedPowerSupplies"/>
        <s v="USBCables"/>
        <s v="USBGadgets"/>
        <s v="USBHubs"/>
        <s v="USBtoUSBAdapters"/>
        <s v="Vacuum,Cleaning&amp;Ironing"/>
        <s v="VacuumAccessories"/>
        <s v="Vacuums"/>
        <s v="Vacuums&amp;FloorCare"/>
        <s v="WallChargers"/>
        <s v="WaterCartridges"/>
        <s v="WaterFilters&amp;Purifiers"/>
        <s v="WaterHeaters&amp;Geysers"/>
        <s v="WaterPurifierAccessories"/>
        <s v="WaterPurifiers&amp;Accessories"/>
        <s v="WearableTechnology"/>
        <s v="WetGrinders"/>
        <s v="WirelessUSBAdapters"/>
        <s v="YogurtMakers"/>
      </sharedItems>
    </cacheField>
    <cacheField name="[Measures].[Distinct Count of Category]" caption="Distinct Count of Category" numFmtId="0" hierarchy="26" level="32767"/>
  </cacheFields>
  <cacheHierarchies count="27">
    <cacheHierarchy uniqueName="[amazon].[Product_Id]" caption="Product_Id" attribute="1" defaultMemberUniqueName="[amazon].[Product_Id].[All]" allUniqueName="[amazon].[Product_Id].[All]" dimensionUniqueName="[amazon]" displayFolder="" count="0" memberValueDatatype="130" unbalanced="0"/>
    <cacheHierarchy uniqueName="[amazon].[Product_Name]" caption="Product_Name" attribute="1" defaultMemberUniqueName="[amazon].[Product_Name].[All]" allUniqueName="[amazon].[Product_Name].[All]" dimensionUniqueName="[amazon]" displayFolder="" count="0" memberValueDatatype="130" unbalanced="0"/>
    <cacheHierarchy uniqueName="[amazon].[High Discount]" caption="High Discount" attribute="1" defaultMemberUniqueName="[amazon].[High Discount].[All]" allUniqueName="[amazon].[High Discount].[All]" dimensionUniqueName="[amazon]" displayFolder="" count="0" memberValueDatatype="130" unbalanced="0"/>
    <cacheHierarchy uniqueName="[amazon].[Revenue Potential]" caption="Revenue Potential" attribute="1" defaultMemberUniqueName="[amazon].[Revenue Potential].[All]" allUniqueName="[amazon].[Revenue Potential].[All]" dimensionUniqueName="[amazon]" displayFolder="" count="0" memberValueDatatype="5" unbalanced="0"/>
    <cacheHierarchy uniqueName="[amazon].[Price Bucket Column]" caption="Price Bucket Column" attribute="1" defaultMemberUniqueName="[amazon].[Price Bucket Column].[All]" allUniqueName="[amazon].[Price Bucket Column].[All]" dimensionUniqueName="[amazon]" displayFolder="" count="0" memberValueDatatype="130" unbalanced="0"/>
    <cacheHierarchy uniqueName="[amazon].[Review Bucket]" caption="Review Bucket" attribute="1" defaultMemberUniqueName="[amazon].[Review Bucket].[All]" allUniqueName="[amazon].[Review Bucket].[All]" dimensionUniqueName="[amazon]" displayFolder="" count="0" memberValueDatatype="130" unbalanced="0"/>
    <cacheHierarchy uniqueName="[amazon].[Rating Review Score]" caption="Rating Review Score" attribute="1" defaultMemberUniqueName="[amazon].[Rating Review Score].[All]" allUniqueName="[amazon].[Rating Review Score].[All]" dimensionUniqueName="[amazon]" displayFolder="" count="0" memberValueDatatype="5" unbalanced="0"/>
    <cacheHierarchy uniqueName="[amazon].[Discounted_Price]" caption="Discounted_Price" attribute="1" defaultMemberUniqueName="[amazon].[Discounted_Price].[All]" allUniqueName="[amazon].[Discounted_Price].[All]" dimensionUniqueName="[amazon]" displayFolder="" count="0" memberValueDatatype="20" unbalanced="0"/>
    <cacheHierarchy uniqueName="[amazon].[Actual_Price]" caption="Actual_Price" attribute="1" defaultMemberUniqueName="[amazon].[Actual_Price].[All]" allUniqueName="[amazon].[Actual_Price].[All]" dimensionUniqueName="[amazon]" displayFolder="" count="0" memberValueDatatype="5" unbalanced="0"/>
    <cacheHierarchy uniqueName="[amazon].[Discount_Percentage]" caption="Discount_Percentage" attribute="1" defaultMemberUniqueName="[amazon].[Discount_Percentage].[All]" allUniqueName="[amazon].[Discount_Percentage].[All]" dimensionUniqueName="[amazon]" displayFolder="" count="0" memberValueDatatype="5" unbalanced="0"/>
    <cacheHierarchy uniqueName="[amazon].[Rating]" caption="Rating" attribute="1" defaultMemberUniqueName="[amazon].[Rating].[All]" allUniqueName="[amazon].[Rating].[All]" dimensionUniqueName="[amazon]" displayFolder="" count="0" memberValueDatatype="5" unbalanced="0"/>
    <cacheHierarchy uniqueName="[amazon].[Rating_Count]" caption="Rating_Count" attribute="1" defaultMemberUniqueName="[amazon].[Rating_Count].[All]" allUniqueName="[amazon].[Rating_Count].[All]" dimensionUniqueName="[amazon]" displayFolder="" count="0" memberValueDatatype="20" unbalanced="0"/>
    <cacheHierarchy uniqueName="[amazon].[Review Count]" caption="Review Count" attribute="1" defaultMemberUniqueName="[amazon].[Review Count].[All]" allUniqueName="[amazon].[Review Count].[All]" dimensionUniqueName="[amazon]" displayFolder="" count="0" memberValueDatatype="20" unbalanced="0"/>
    <cacheHierarchy uniqueName="[amazon].[About_Product]" caption="About_Product" attribute="1" defaultMemberUniqueName="[amazon].[About_Product].[All]" allUniqueName="[amazon].[About_Product].[All]" dimensionUniqueName="[amazon]" displayFolder="" count="0" memberValueDatatype="130" unbalanced="0"/>
    <cacheHierarchy uniqueName="[amazon].[User_id]" caption="User_id" attribute="1" defaultMemberUniqueName="[amazon].[User_id].[All]" allUniqueName="[amazon].[User_id].[All]" dimensionUniqueName="[amazon]" displayFolder="" count="0" memberValueDatatype="130" unbalanced="0"/>
    <cacheHierarchy uniqueName="[amazon].[User_name]" caption="User_name" attribute="1" defaultMemberUniqueName="[amazon].[User_name].[All]" allUniqueName="[amazon].[User_name].[All]" dimensionUniqueName="[amazon]" displayFolder="" count="0" memberValueDatatype="130" unbalanced="0"/>
    <cacheHierarchy uniqueName="[amazon].[Review_id]" caption="Review_id" attribute="1" defaultMemberUniqueName="[amazon].[Review_id].[All]" allUniqueName="[amazon].[Review_id].[All]" dimensionUniqueName="[amazon]" displayFolder="" count="0" memberValueDatatype="130" unbalanced="0"/>
    <cacheHierarchy uniqueName="[amazon].[Review_title]" caption="Review_title" attribute="1" defaultMemberUniqueName="[amazon].[Review_title].[All]" allUniqueName="[amazon].[Review_title].[All]" dimensionUniqueName="[amazon]" displayFolder="" count="0" memberValueDatatype="130" unbalanced="0"/>
    <cacheHierarchy uniqueName="[amazon].[Review_content]" caption="Review_content" attribute="1" defaultMemberUniqueName="[amazon].[Review_content].[All]" allUniqueName="[amazon].[Review_content].[All]" dimensionUniqueName="[amazon]" displayFolder="" count="0" memberValueDatatype="130" unbalanced="0"/>
    <cacheHierarchy uniqueName="[amazon].[Img_link]" caption="Img_link" attribute="1" defaultMemberUniqueName="[amazon].[Img_link].[All]" allUniqueName="[amazon].[Img_link].[All]" dimensionUniqueName="[amazon]" displayFolder="" count="0" memberValueDatatype="130" unbalanced="0"/>
    <cacheHierarchy uniqueName="[amazon].[Product_link]" caption="Product_link" attribute="1" defaultMemberUniqueName="[amazon].[Product_link].[All]" allUniqueName="[amazon].[Product_link].[All]" dimensionUniqueName="[amazon]" displayFolder="" count="0" memberValueDatatype="130" unbalanced="0"/>
    <cacheHierarchy uniqueName="[amazon].[Attribute]" caption="Attribute" attribute="1" defaultMemberUniqueName="[amazon].[Attribute].[All]" allUniqueName="[amazon].[Attribute].[All]" dimensionUniqueName="[amazon]" displayFolder="" count="0" memberValueDatatype="130" unbalanced="0"/>
    <cacheHierarchy uniqueName="[amazon].[Category]" caption="Category" attribute="1" defaultMemberUniqueName="[amazon].[Category].[All]" allUniqueName="[amazon].[Category].[All]" dimensionUniqueName="[amazon]" displayFolder="" count="2" memberValueDatatype="130" unbalanced="0">
      <fieldsUsage count="2">
        <fieldUsage x="-1"/>
        <fieldUsage x="0"/>
      </fieldsUsage>
    </cacheHierarchy>
    <cacheHierarchy uniqueName="[Measures].[__XL_Count amazon]" caption="__XL_Count amazon" measure="1" displayFolder="" measureGroup="amazon" count="0" hidden="1"/>
    <cacheHierarchy uniqueName="[Measures].[__No measures defined]" caption="__No measures defined" measure="1" displayFolder="" count="0" hidden="1"/>
    <cacheHierarchy uniqueName="[Measures].[Count of Category]" caption="Count of Category" measure="1" displayFolder="" measureGroup="amazon" count="0" hidden="1">
      <extLst>
        <ext xmlns:x15="http://schemas.microsoft.com/office/spreadsheetml/2010/11/main" uri="{B97F6D7D-B522-45F9-BDA1-12C45D357490}">
          <x15:cacheHierarchy aggregatedColumn="22"/>
        </ext>
      </extLst>
    </cacheHierarchy>
    <cacheHierarchy uniqueName="[Measures].[Distinct Count of Category]" caption="Distinct Count of Category" measure="1" displayFolder="" measureGroup="amazon"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2">
    <dimension name="amazon" uniqueName="[amazon]" caption="amazon"/>
    <dimension measure="1" name="Measures" uniqueName="[Measures]" caption="Measures"/>
  </dimensions>
  <measureGroups count="1">
    <measureGroup name="amazon" caption="amaz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847.71021365741" createdVersion="8" refreshedVersion="8" minRefreshableVersion="3" recordCount="581" xr:uid="{887FC88D-6E0A-4D87-9BE8-94622EC8AC37}">
  <cacheSource type="worksheet">
    <worksheetSource name="amazon"/>
  </cacheSource>
  <cacheFields count="23">
    <cacheField name="Product_Id" numFmtId="0">
      <sharedItems/>
    </cacheField>
    <cacheField name="Product_Name" numFmtId="0">
      <sharedItems count="143">
        <s v="Wayona Nylon Braided USB to Lightning Fast Charging and Data Sync Cable Compatible for iPhone 13, 12,11, X, 8, 7, 6, 5, iPad Air, Pro, Mini (3 FT Pack of 1, Grey)"/>
        <s v="TP-Link USB WiFi Adapter for PC(TL-WN725N), N150 Wireless Network Adapter for Desktop - Nano Size WiFi Dongle Compatible with Windows 11/10/7/8/8.1/XP/ Mac OS 10.9-10.15 Linux Kernel 2.6.18-4.4.3"/>
        <s v="AmazonBasics Flexible Premium HDMI Cable (Black, 4K@60Hz, 18Gbps), 3-Foot"/>
        <s v="MI 80 cm (32 inches) 5A Series HD Ready Smart Android LED TV L32M7-5AIN (Black)"/>
        <s v="VW 80 cm (32 inches) Frameless Series HD Ready LED TV VW32A (Black)"/>
        <s v="Model-P4 6 Way Swivel Tilt Wall Mount 32-55-inch Full Motion Cantilever for LED,LCD and Plasma TV's"/>
        <s v="AmazonBasics 3.5mm to 2-Male RCA Adapter Cable For Tablet, Smartphone (Black, 15 feet)"/>
        <s v="Saifsmart Outlet Wall Mount Hanger Holder for Dot 3rd Gen, Compact Bracket Case Plug and Built-in Cable Management for Kitchen Bathroom, Bedroom (Black)"/>
        <s v="BlueRigger Digital Optical Audio Toslink Cable (3.3 Feet / 1 Meter) With 8 Channel (7.1) Audio Support (for Home Theatre, Xbox, Playstation etc.)"/>
        <s v="EGate i9 Pro-Max 1080p Native Full HD Projector 4k Support | 3600 L (330 ANSI ) | 150&quot; (381 cm) Large Screen | VGA, AV, HDMI, SD Card, USB, Audio Out | (E03i31 / E04i32) Black"/>
        <s v="Amazon Basics HDMI Coupler,Black"/>
        <s v="TATA SKY HD Connection with 1 month basic package and free installation"/>
        <s v="Realme Smart TV Stick 4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Irusu Play VR Plus Virtual Reality Headset with Headphones for Gaming (Black)"/>
        <s v="Fire-Boltt Ninja Call Pro Plus 1.83&quot; Smart Watch with Bluetooth Calling, AI Voice Assistance, 100 Sports Modes IP67 Rating, 240*280 Pixel High Resolution"/>
        <s v="MI Power Bank 3i 20000mAh Lithium Polymer 18W Fast Power Delivery Charging | Input- Type C | Micro USB| Triple Output | Sandstone Black"/>
        <s v="Redmi A1 (Light Blue, 2GB RAM, 32GB Storage) | Segment Best AI Dual Cam | 5000mAh Battery | Leather Texture Design | Android 12"/>
        <s v="SanDisk Ultra¬Æ microSDXC‚Ñ¢ UHS-I Card, 64GB, 140MB/s R, 10 Y Warranty, for Smartphones"/>
        <s v="Nokia 105 Single SIM, Keypad Mobile Phone with Wireless FM Radio | Charcoal"/>
        <s v="JBL C100SI Wired In Ear Headphones with Mic, JBL Pure Bass Sound, One Button Multi-function Remote, Angled Buds for Comfort fit (Black)"/>
        <s v="Samsung 25W USB Travel Adapter for Cellular Phones - White"/>
        <s v="AGARO Blaze USB 3.0 to USB Type C OTG Adapter"/>
        <s v="WeCool Bluetooth Extendable Selfie Sticks with Wireless Remote and Tripod Stand, 3-in-1 Multifunctional Selfie Stick with Tripod Stand Compatible with iPhone/OnePlus/Samsung/Oppo/Vivo and All Phones"/>
        <s v="STRIFF PS2_01 Multi Angle Mobile/Tablet Tabletop Stand. Phone Holder for iPhone, Android, Samsung, OnePlus, Xiaomi. Portable, Foldable Cell Phone Stand. Perfect for Bed, Office, Home &amp; Desktop (Black)"/>
        <s v="Gizga Essentials Spiral Cable Protector Cord Saver for Mac Charger, iPhone Charger, Wire Protector, Lightweight Durable Flexible Wire Winder for Charging Cables, Data Cables, Earphones, Pack of 10"/>
        <s v="Spigen EZ Fit Tempered Glass Screen Protector Guard for iPhone 14/13/13 Pro - 2 Pack"/>
        <s v="KINGONE Upgraded Stylus Pen, iPad Pencil, Ultra High Precision &amp; Sensitivity, Palm Rejection, Prevents False ON/Off Touch, Power Display, Tilt Sensitivity, Magnetic Adsorption for iPad 2018 and Later"/>
        <s v="SWAPKART Flexible Mobile Tabletop Stand, Metal Built, Heavy Duty Foldable Lazy Bracket Clip Mount Multi Angle Clamp for All Smartphones (Pack of 1), Multi Color"/>
        <s v="Amozo Ultra Hybrid Camera and Drop Protection Back Cover Case for iPhone 13 (TPU + Polycarbonate | Crystal Transparent)"/>
        <s v="WeCool B1 Mobile Holder for Bikes or Bike Mobile Holder for Maps and GPS Navigation, one Click Locking, Firm Gripping, Anti Shake and Stable Cradle Clamp with 360¬∞ Rotation Bicycle Phone Mount"/>
        <s v="boAt Rockerz 400 Bluetooth On Ear Headphones With Mic With Upto 8 Hours Playback &amp; Soft Padded Ear Cushions(Grey/Green)"/>
        <s v="LIRAMARK Webcam Cover Slide, Ultra Thin Laptop Camera Cover Slide Blocker for Computer MacBook Pro iMac PC Tablet (Pack of 3)"/>
        <s v="Sounce Gold Plated 3.5 mm Headphone Splitter for Computer 2 Male to 1 Female 3.5mm Headphone Mic Audio Y Splitter Cable Smartphone Headset to PC Adapter ‚Äì (Black,20cm)"/>
        <s v="STRIFF Wall Mount Phone Holder Wall Mount with Adhesive Strips, Charging Holder Compatible with iPhone, Smartphone and Mini Tablet (Pack of 1) (White)"/>
        <s v="SanDisk Cruzer Blade 32GB USB Flash Drive"/>
        <s v="Storio Kids Toys LCD Writing Tablet 8.5Inch E-Note Pad Best Birthday Gift for Girls Boys, Multicolor (SC1667)"/>
        <s v="SKE Bed Study Table Portable Wood Multifunction Laptop-Table Lapdesk for Children Bed Foldabe Table Work with Tablet Slot &amp; Cup Holder Brown Black"/>
        <s v="Dell KB216 Wired Multimedia USB Keyboard with Super Quite Plunger Keys with Spill-Resistant ‚Äì Black"/>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Seagate Expansion 1TB External HDD - USB 3.0 for Windows and Mac with 3 yr Data Recovery Services, Portable Hard Drive (STKM1000400)"/>
        <s v="SYVO WT 3130 Aluminum Tripod (133CM), Universal Lightweight Tripod with Mobile Phone Holder Mount &amp; Carry Bag for All Smart Phones, Gopro, Cameras - Brown"/>
        <s v="Casio FX-991ES Plus-2nd Edition Scientific Calculator, Black"/>
        <s v="TP-Link AC750 Wifi Range Extender | Up to 750Mbps | Dual Band WiFi Extender, Repeater, Wifi Signal Booster, Access Point| Easy Set-Up | Extends Wifi to Smart Home &amp; Alexa Devices (RE200)"/>
        <s v="HP 805 Black Original Ink Cartridge"/>
        <s v="GIZGA essentials Universal Silicone Keyboard Protector Skin for 15.6-inches Laptop (5 x 6 x 3 inches)"/>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ZEBRONICS Zeb-Astra 20 Wireless BT v5.0 Portable Speaker with 10W RMS Output, TWS, 10H Backup Approx, Built in Rechargeable Battery FM Radio, AUX, mSD, USB, Call Function and Dual 52mm Drivers Multi"/>
        <s v="Panasonic CR-2032/5BE Lithium Coin Battery - Pack of 5"/>
        <s v="Classmate Soft Cover 6 Subject Spiral Binding Notebook, Single Line, 300 Pages"/>
        <s v="Duracell Rechargeable AA 1300mAh Batteries, 4Pcs"/>
        <s v="rts [2 Pack] Mini USB C Type C Adapter Plug, Type C Female to USB A Male Charger Charging Cable Adapter Converter compatible for iPhone, Samsung S20 ultra/S21/S10/S8/S9/MacBook Pro iPad Silver"/>
        <s v="Digitek DTR 550 LW (67 Inch) Tripod For DSLR, Camera |Operating Height: 5.57 Feet | Maximum Load Capacity up to 4.5kg | Portable Lightweight Aluminum Tripod with 360 Degree Ball Head | Carry Bag Included (Black) (DTR 550LW)"/>
        <s v="COI Note Pad/Memo Book with Sticky Notes &amp; Clip Holder with Pen for Gifting"/>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Gizga Essentials Professional 3-in-1 Cleaning Kit for Camera, Lens, Binocular, Laptop, TV, Monitor, Smartphone, Tablet (Includes: Cleaning Liquid 100ml, Plush Microfiber Cloth, Dust Removal Brush)"/>
        <s v="Redgear Pro Wireless Gamepad with 2.4GHz Wireless Technology, Integrated Dual Intensity Motor, Illuminated Keys for PC(Compatible with Windows 7/8/8.1/10 only)"/>
        <s v="Casio MJ-12D 150 Steps Check and Correct Desktop Calculator"/>
        <s v="Zebronics ZEB-90HB USB Hub, 4 Ports, Pocket Sized, Plug &amp; Play, for Laptop &amp; Computers"/>
        <s v="JBL Commercial CSLM20B Auxiliary Omnidirectional Lavalier Microphone with Battery for Content Creation, Voiceover/Dubbing, Recording (Black,Small)"/>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Parker Quink Ink Bottle, Blue"/>
        <s v="Luxor 5 Subject Single Ruled Notebook - A4, 70 GSM, 300 pages"/>
        <s v="Parker Classic Gold Gold Trim Ball Pen"/>
        <s v="Quantum RJ45 Ethernet Patch Cable/LAN Router Cable with Heavy Duty Gold Plated Connectors Supports Hi-Speed Gigabit Upto 1000Mbps, Waterproof and Durable,1-Year Warranty-32.8 Feet (10 Meters)(White)"/>
        <s v="Crucial RAM 8GB DDR4 3200MHz CL22 (or 2933MHz or 2666MHz) Laptop Memory CT8G4SFRA32A"/>
        <s v="APC Back-UPS BX600C-IN 600VA / 360W, 230V, UPS System, an Ideal Power Backup &amp; Protection for Home Office, Desktop PC &amp; Home Electronics"/>
        <s v="ESnipe Mart Worldwide Travel Adapter with Build in Dual USB Charger Ports with 125V 6A, 250V Protected Electrical Plug for Laptops, Cameras (White)"/>
        <s v="Crucial BX500 240GB 3D NAND SATA 6.35 cm (2.5-inch) SSD (CT240BX500SSD1)"/>
        <s v="Zebronics Zeb Wonderbar 10 USB Powered 2.0 Computer Speaker with RGB Lights"/>
        <s v="HP Deskjet 2331 Colour Printer, Scanner and Copier for Home/Small Office, Compact Size, Reliable, Easy Set-Up Through Smart App On Your Pc Connected Through USB, Ideal for Home."/>
        <s v="Classmate Octane Colour Burst-Multicolour Gel Pens (Pack of 10) | Gold &amp; Silver Glitter Sparkle Pens|10 colour ink shades for art lovers and kids|Fun at home essentials"/>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Zebronics Zeb-JUKEBAR 3900, 80W Multimedia soundbar with subwoofer Supporting Bluetooth, HDMI(ARC), Coaxial Input, AUX, USB &amp; Remote Control (Black)"/>
        <s v="Canon PIXMA MG2577s All-in-One Inkjet Colour Printer with 1 Additional Colour Cartridge"/>
        <s v="Faber-Castell Connector Pen Set - Pack of 25 (Assorted)"/>
        <s v="SanDisk 1TB Extreme Portable SSD 1050MB/s R, 1000MB/s W,Upto 2 Meter Drop Protection with IP55 Water/dust Resistance, HW Encryption, PC,MAC &amp; TypeC Smartphone Compatible, 5Y Warranty, External SSD"/>
        <s v="DIGITEK¬Æ (DLS-9FT) Lightweight &amp; Portable Aluminum Alloy Light Stand for Ring Light, Reflector, Flash Units, Diffuser, Portrait, Softbox, Studio Lighting &amp; More Ideal for Outdoor &amp; Indoor Shoots"/>
        <s v="Casio MJ-120D 150 Steps Check and Correct Desktop Calculator with Tax Keys, Black"/>
        <s v="Belkin Essential Series 4-Socket Surge Protector Universal Socket with 5ft Heavy Duty Cable (Grey)"/>
        <s v="Xiaomi Pad 5| Qualcomm Snapdragon 860| 120Hz Refresh Rate| 6GB, 128GB| 2.5K+ Display (10.95-inch/27.81cm)|1 Billion Colours| Dolby Vision Atmos| Quad Speakers| Wi-Fi| Gray"/>
        <s v="Gizga Essentials Cable Organiser, Cord Management System for PC, TV, Home Theater, Speaker &amp; Cables, Reusable Cable Organizer for Desk, WFH Accessories, Organizer Tape Roll, Reusable Cable Ties Strap"/>
        <s v="Camel Oil Pastel with Reusable Plastic Box - 50 Shades"/>
        <s v="Foxin FTC 12A / Q2612A Black Laser Toner Cartridge Compatible with Laserjet 1020,M1005,1018,1010,1012,1015,1020 Plus,1022,3015,3020,3030,3050, 3050Z, 3052,3055 (Black)"/>
        <s v="Lenovo IdeaPad 3 11th Gen Intel Core i3 15.6&quot; FHD Thin &amp; Light Laptop(8GB/512GB SSD/Windows 11/Office 2021/2Yr Warranty/3months Xbox Game Pass/Platinum Grey/1.7Kg), 81X800LGIN"/>
        <s v="StyleHouse Lint Remover for Woolen Clothes, Electric Lint Remover, Best Lint Shaver for Clothes"/>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Bajaj New Shakti Neo 15L Vertical Storage Water Heater (Geyser 15 litres) 4 Star BEE Rated Heater For Water Heating with Titanium Armour, Swirl Flow Technology, Glasslined Tank (White), 1 Yr Warranty"/>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NutriPro Juicer Mixer Grinder - Smoothie Maker - 500 Watts (3 Jars 2 Blades)"/>
        <s v="AGARO Regal 800 Watts Handheld Vacuum Cleaner, Lightweight &amp; Durable Body, Small/Mini Size ( Black)"/>
        <s v="SOFLIN Egg Boiler Electric Automatic Off 7 Egg Poacher for Steaming, Cooking, Boiling and Frying (400 Watts, Blue)"/>
        <s v="Borosil Chef Delite BCH20DBB21 300-Watt Chopper (Black)"/>
        <s v="Orient Electric Apex-FX 1200mm Ultra High Speed 400 RPM Ceiling Fan (Brown)"/>
        <s v="Eureka Forbes Trendy Zip 1000 Watts powerful suction vacuum cleaner with resuable dust bag &amp; 5 accessories,1 year warrantycompact,light weight &amp; easy to use (Black)"/>
        <s v="AGARO Supreme High Pressure Washer, 1800 Watts, 120 Bars, 6.5L/Min Flow Rate, 8 Meters Outlet Hose, Portable, for Car,Bike and Home Cleaning Purpose, Black and Orange"/>
        <s v="Bajaj Deluxe 2000 Watts Halogen Room Heater (Steel, ISI Approved), Multicolor"/>
        <s v="Philips Daily Collection HD2582/00 830-Watt 2-Slice Pop-up Toaster (White)"/>
        <s v="USHA Heat Convector 812 T 2000-Watt with Instant Heating Feature (Black)"/>
        <s v="IKEA Frother for Milk"/>
        <s v="Kitchen Mart Stainless Steel South Indian Filter Coffee Drip Maker, Madras Kappi, Drip Decotion Maker160ml (2 Cup)"/>
        <s v="HUL Pureit Germkill kit for Classic 23 L water purifier - 1500 L Capacity"/>
        <s v="HUL Pureit Germkill kit for Classic 23 L water purifier - 3000 L Capacity"/>
        <s v="Reffair AX30 [MAX] Portable Air Purifier for Car, Home &amp; Office | Smart Ionizer Function | H13 Grade True HEPA Filter [Internationally Tested] Aromabuds Fragrance Option - Black"/>
        <s v="Mi Air Purifier 3 with True HEPA Filter, removes air pollutants, smoke, odor, bacteria &amp; viruses with 99.97% efficiency, coverage area up to 484 sq. ft., Wi-Fi &amp; Voice control - Alexa/GA (white)"/>
        <s v="Tata Swach Bulb 6000-Litre Cartridge, 1 Piece, White, Hollow Fiber Membrane"/>
        <s v="PrettyKrafts Laundry Bag / Basket for Dirty Clothes, Folding Round Laundry Bag,Set of 2, Black Wave"/>
        <s v="Akiara¬Æ - Makes life easy Mini Sewing Machine with Table Set | Tailoring Machine | Hand Sewing Machine with extension table, foot pedal, adapter"/>
        <s v="Vedini Transparent Empty Refillable Reusable Fine Mist Spray Bottle for Perfume, Travel with DIY Sticker Set ( 100ml, Pack of 4)"/>
        <s v="JM SELLER 180 W 2021 Edition Electric Beater High Speed Hand Mixer Egg Beater for Cake Making and Whipping Cream with 7 Speed Control (White) with Free Spatula and Oil Brush"/>
        <s v="Butterfly Smart Wet Grinder, 2L (White) with Coconut Scrapper Attachment, Output - 150 W, Input 260 W"/>
        <s v="Balzano High Speed Nutri Blender/Mixer/Smoothie Maker - 500 Watt - Silver, 2 Jar"/>
        <s v="Morphy Richards New Europa 800-Watt Espresso and Cappuccino 4-Cup Coffee Maker (Black)"/>
        <s v="BAJAJ PYGMY MINI 110 MM 10 W HIGH SPEED OPERATION, USB CHARGING, MULTI-CLIP FUNCTION PERSONAL FAN"/>
        <s v="Ikea Little Loved Corner PRODUKT Milk-frother, Coffee/Tea Frother, Handheld Milk Wand Mixer Frother, Black"/>
        <s v="Allin Exporters J66 Ultrasonic Humidifier Cool Mist Air Purifier for Dryness, Cold &amp; Cough Large Capacity for Room, Baby, Plants, Bedroom (2.4 L) (1 Year Warranty)"/>
        <s v="Preethi MGA-502 0.4-Litre Grind and Store Jar (White), stainless steel, Set of 1"/>
        <s v="ECOVACS DEEBOT N8 2-in-1 Robotic Vacuum Cleaner, 2022 New Launch, Most Powerful Suction, Covers 2000+ Sq. Ft in One Charge, Advanced dToF Technology with OZMO Mopping (DEEBOT N8) - White"/>
        <s v="AGARO Classic Portable Yogurt Maker, 1.2L Capacity, Electric, Automatic, Grey and White, Medium (33603)"/>
        <s v="AGARO Imperial 240-Watt Slow Juicer with Cold Press Technology"/>
        <s v="LG 1.5 Ton 5 Star AI DUAL Inverter Split AC (Copper, Super Convertible 6-in-1 Cooling, HD Filter with Anti-Virus Protection, 2022 Model, PS-Q19YNZE, White)"/>
        <s v="Sujata Chutney Steel Jar, 400 ml, (White), Stainless Steel"/>
        <s v="Cafe JEI French Press Coffee and Tea Maker 600ml with 4 Level Filtration System, Heat Resistant Borosilicate Glass (Black, 600ml)"/>
        <s v="Libra Roti Maker Electric Automatic | chapati Maker Electric Automatic | roti Maker Machine with 900 Watts for Making Roti/Chapati/Parathas - Stainless Steel"/>
        <s v="AGARO Royal Stand 1000W Mixer with 5L SS Bowl and 8 Speed Setting, Includes Whisking Cone, Mixing Beater &amp; Dough Hook, and Splash Guard, 2 Years Warranty, (Black), Medium (33554)"/>
        <s v="AmazonBasics High Speed 55 Watt Oscillating Pedestal Fan, 400mm Sweep Length, White (Without Remote)"/>
        <s v="Eureka Forbes Euroclean Paper Vacuum Cleaner Dust Bags for Excel, Ace, 300, Jet Models - Set of 10"/>
      </sharedItems>
    </cacheField>
    <cacheField name="High Discount" numFmtId="0">
      <sharedItems count="3">
        <s v="0.5 or more"/>
        <s v="Below 0.5"/>
        <s v="Below 50%" u="1"/>
      </sharedItems>
    </cacheField>
    <cacheField name="Revenue Potential" numFmtId="0">
      <sharedItems containsSemiMixedTypes="0" containsString="0" containsNumber="1" minValue="92315" maxValue="1324736000"/>
    </cacheField>
    <cacheField name="Price Bucket Column" numFmtId="0">
      <sharedItems count="9">
        <s v="₹1–₹999"/>
        <s v="&gt;₹5000"/>
        <s v="₹1000–₹1999"/>
        <s v="₹4000–₹5000"/>
        <s v="₹2000–₹2999"/>
        <s v="₹3000–₹3999"/>
        <s v="₹200–₹500" u="1"/>
        <s v="&gt;₹500" u="1"/>
        <s v="&lt;₹200" u="1"/>
      </sharedItems>
    </cacheField>
    <cacheField name="Review Bucket" numFmtId="0">
      <sharedItems count="2">
        <s v="1000 and above"/>
        <s v="Less than 1000"/>
      </sharedItems>
    </cacheField>
    <cacheField name="Rating Review Score" numFmtId="0">
      <sharedItems containsSemiMixedTypes="0" containsString="0" containsNumber="1" minValue="571.20000000000005" maxValue="1878681.2000000002"/>
    </cacheField>
    <cacheField name="Discounted_Price" numFmtId="0">
      <sharedItems containsSemiMixedTypes="0" containsString="0" containsNumber="1" containsInteger="1" minValue="39" maxValue="42990" count="143">
        <n v="399"/>
        <n v="499"/>
        <n v="219"/>
        <n v="13999"/>
        <n v="6999"/>
        <n v="1599"/>
        <n v="489"/>
        <n v="349"/>
        <n v="416"/>
        <n v="9490"/>
        <n v="209"/>
        <n v="1249"/>
        <n v="4699"/>
        <n v="1990"/>
        <n v="2299"/>
        <n v="2699"/>
        <n v="1799"/>
        <n v="2049"/>
        <n v="6499"/>
        <n v="569"/>
        <n v="1299"/>
        <n v="599"/>
        <n v="1219"/>
        <n v="139"/>
        <n v="539"/>
        <n v="99"/>
        <n v="119"/>
        <n v="999"/>
        <n v="2099"/>
        <n v="251"/>
        <n v="279"/>
        <n v="689"/>
        <n v="1399"/>
        <n v="149"/>
        <n v="120"/>
        <n v="89"/>
        <n v="289"/>
        <n v="217"/>
        <n v="263"/>
        <n v="549"/>
        <n v="798"/>
        <n v="266"/>
        <n v="50"/>
        <n v="130"/>
        <n v="4098"/>
        <n v="799"/>
        <n v="1295"/>
        <n v="1889"/>
        <n v="717"/>
        <n v="39"/>
        <n v="191"/>
        <n v="129"/>
        <n v="199"/>
        <n v="1199"/>
        <n v="2499"/>
        <n v="1049"/>
        <n v="225"/>
        <n v="157"/>
        <n v="479"/>
        <n v="294"/>
        <n v="1549"/>
        <n v="198"/>
        <n v="6299"/>
        <n v="59"/>
        <n v="299"/>
        <n v="1699"/>
        <n v="440"/>
        <n v="179"/>
        <n v="949"/>
        <n v="899"/>
        <n v="449"/>
        <n v="100"/>
        <n v="252"/>
        <n v="480"/>
        <n v="238"/>
        <n v="1792"/>
        <n v="3299"/>
        <n v="425"/>
        <n v="1815"/>
        <n v="849"/>
        <n v="3999"/>
        <n v="90"/>
        <n v="649"/>
        <n v="2649"/>
        <n v="4999"/>
        <n v="3498"/>
        <n v="150"/>
        <n v="10389"/>
        <n v="699"/>
        <n v="535"/>
        <n v="1289"/>
        <n v="26999"/>
        <n v="249"/>
        <n v="230"/>
        <n v="598"/>
        <n v="37247"/>
        <n v="455"/>
        <n v="625"/>
        <n v="1290"/>
        <n v="3600"/>
        <n v="6549"/>
        <n v="5499"/>
        <n v="3599"/>
        <n v="351"/>
        <n v="1614"/>
        <n v="1969"/>
        <n v="1665"/>
        <n v="379"/>
        <n v="1819"/>
        <n v="1400"/>
        <n v="2799"/>
        <n v="4789"/>
        <n v="1409"/>
        <n v="2095"/>
        <n v="2199"/>
        <n v="244"/>
        <n v="292"/>
        <n v="600"/>
        <n v="1130"/>
        <n v="2339"/>
        <n v="9970"/>
        <n v="698"/>
        <n v="320"/>
        <n v="1484"/>
        <n v="189"/>
        <n v="474"/>
        <n v="3658"/>
        <n v="2599"/>
        <n v="4799"/>
        <n v="948"/>
        <n v="229"/>
        <n v="2249"/>
        <n v="635"/>
        <n v="27900"/>
        <n v="587"/>
        <n v="12609"/>
        <n v="42990"/>
        <n v="688"/>
        <n v="1099"/>
        <n v="1999"/>
        <n v="5999"/>
        <n v="1983"/>
        <n v="253"/>
      </sharedItems>
    </cacheField>
    <cacheField name="Actual_Price" numFmtId="0">
      <sharedItems containsSemiMixedTypes="0" containsString="0" containsNumber="1" minValue="50" maxValue="75990" count="100">
        <n v="1099"/>
        <n v="999"/>
        <n v="700"/>
        <n v="24999"/>
        <n v="12999"/>
        <n v="2999"/>
        <n v="1200"/>
        <n v="1299"/>
        <n v="599"/>
        <n v="15990"/>
        <n v="600"/>
        <n v="2299"/>
        <n v="4699"/>
        <n v="3100"/>
        <n v="3999"/>
        <n v="3500"/>
        <n v="19999"/>
        <n v="2199"/>
        <n v="8999"/>
        <n v="1000"/>
        <n v="1599"/>
        <n v="1699"/>
        <n v="495"/>
        <n v="499"/>
        <n v="299"/>
        <n v="2899"/>
        <n v="5999"/>
        <n v="1499"/>
        <n v="1999"/>
        <n v="2990"/>
        <n v="149"/>
        <n v="650"/>
        <n v="237"/>
        <n v="699"/>
        <n v="1799"/>
        <n v="1995"/>
        <n v="315"/>
        <n v="50"/>
        <n v="165"/>
        <n v="4999"/>
        <n v="3990"/>
        <n v="1295"/>
        <n v="5499"/>
        <n v="761"/>
        <n v="225"/>
        <n v="3490"/>
        <n v="250"/>
        <n v="160"/>
        <n v="2495"/>
        <n v="800"/>
        <n v="13750"/>
        <n v="59"/>
        <n v="440"/>
        <n v="2000"/>
        <n v="100"/>
        <n v="4100"/>
        <n v="4332.96"/>
        <n v="3499"/>
        <n v="12499"/>
        <n v="3875"/>
        <n v="150"/>
        <n v="32000"/>
        <n v="535"/>
        <n v="37999"/>
        <n v="230"/>
        <n v="1150"/>
        <n v="59890"/>
        <n v="1400"/>
        <n v="2500"/>
        <n v="6190"/>
        <n v="13999"/>
        <n v="13150"/>
        <n v="7950"/>
        <n v="1745"/>
        <n v="5000"/>
        <n v="2099"/>
        <n v="2490"/>
        <n v="2485"/>
        <n v="3799"/>
        <n v="8990"/>
        <n v="1639"/>
        <n v="2095"/>
        <n v="1130"/>
        <n v="4000"/>
        <n v="799"/>
        <n v="2499"/>
        <n v="5156"/>
        <n v="4290"/>
        <n v="5795"/>
        <n v="1620"/>
        <n v="3550"/>
        <n v="635"/>
        <n v="59900"/>
        <n v="23999"/>
        <n v="75990"/>
        <n v="747"/>
        <n v="1500"/>
        <n v="11495"/>
        <n v="3300"/>
        <n v="500"/>
      </sharedItems>
    </cacheField>
    <cacheField name="Discount_Percentage" numFmtId="0">
      <sharedItems containsSemiMixedTypes="0" containsString="0" containsNumber="1" minValue="0" maxValue="0.94"/>
    </cacheField>
    <cacheField name="Rating" numFmtId="0">
      <sharedItems containsSemiMixedTypes="0" containsString="0" containsNumber="1" minValue="3.3" maxValue="4.5999999999999996" count="13">
        <n v="4.2"/>
        <n v="4.4000000000000004"/>
        <n v="4"/>
        <n v="3.9"/>
        <n v="4.3"/>
        <n v="4.5"/>
        <n v="3.8"/>
        <n v="3.5"/>
        <n v="4.0999999999999996"/>
        <n v="4.5999999999999996"/>
        <n v="3.7"/>
        <n v="3.4"/>
        <n v="3.3"/>
      </sharedItems>
    </cacheField>
    <cacheField name="Rating_Count" numFmtId="0">
      <sharedItems containsSemiMixedTypes="0" containsString="0" containsNumber="1" containsInteger="1" minValue="136" maxValue="426973"/>
    </cacheField>
    <cacheField name="Review Count" numFmtId="0">
      <sharedItems containsSemiMixedTypes="0" containsString="0" containsNumber="1" containsInteger="1" minValue="0" maxValue="579"/>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 name="Attribute" numFmtId="0">
      <sharedItems/>
    </cacheField>
    <cacheField name="Category" numFmtId="0">
      <sharedItems count="219">
        <s v="Computers&amp;Accessories"/>
        <s v="Accessories&amp;Peripherals"/>
        <s v="Cables&amp;Accessories"/>
        <s v="Cables"/>
        <s v="USBCables"/>
        <s v="NetworkingDevices"/>
        <s v="NetworkAdapters"/>
        <s v="WirelessUSBAdapters"/>
        <s v="Electronics"/>
        <s v="HomeTheater,TV&amp;Video"/>
        <s v="Accessories"/>
        <s v="HDMICables"/>
        <s v="Televisions"/>
        <s v="SmartTelevisions"/>
        <s v="StandardTelevisions"/>
        <s v="TVMounts,Stands&amp;Turntables"/>
        <s v="TVWall&amp;CeilingMounts"/>
        <s v="RCACables"/>
        <s v="HomeAudio"/>
        <s v="SpeakerAccessories"/>
        <s v="Mounts"/>
        <s v="OpticalCables"/>
        <s v="Projectors"/>
        <s v="Adapters"/>
        <s v="SatelliteEquipment"/>
        <s v="SatelliteReceivers"/>
        <s v="MediaStreamingDevices"/>
        <s v="StreamingClients"/>
        <s v="AVReceivers&amp;Amplifiers"/>
        <s v="Speakers"/>
        <s v="TowerSpeakers"/>
        <s v="3DGlasses"/>
        <s v="WearableTechnology"/>
        <s v="SmartWatches"/>
        <s v="Mobiles&amp;Accessories"/>
        <s v="MobileAccessories"/>
        <s v="Chargers"/>
        <s v="PowerBanks"/>
        <s v="Smartphones&amp;BasicMobiles"/>
        <s v="Smartphones"/>
        <s v="MemoryCards"/>
        <s v="MicroSD"/>
        <s v="BasicMobiles"/>
        <s v="Headphones,Earbuds&amp;Accessories"/>
        <s v="Headphones"/>
        <s v="In-Ear"/>
        <s v="WallChargers"/>
        <s v="Cables&amp;Adapters"/>
        <s v="OTGAdapters"/>
        <s v="Photo&amp;VideoAccessories"/>
        <s v="Tripods"/>
        <s v="Stands"/>
        <s v="D√©cor"/>
        <s v="Maintenance,Upkeep&amp;Repairs"/>
        <s v="ScreenProtectors"/>
        <s v="StylusPens"/>
        <s v="Bedstand&amp;DeskMounts"/>
        <s v="Cases&amp;Covers"/>
        <s v="BasicCases"/>
        <s v="HandlebarMounts"/>
        <s v="On-Ear"/>
        <s v="LaptopAccessories"/>
        <s v="CameraPrivacyCovers"/>
        <s v="Shower&amp;WallMounts"/>
        <s v="ExternalDevices&amp;DataStorage"/>
        <s v="PenDrives"/>
        <s v="Keyboards,Mice&amp;InputDevices"/>
        <s v="GraphicTablets"/>
        <s v="Lapdesks"/>
        <s v="Keyboards"/>
        <s v="MusicalInstruments"/>
        <s v="Microphones"/>
        <s v="Condenser"/>
        <s v="GeneralPurposeBatteries&amp;BatteryChargers"/>
        <s v="DisposableBatteries"/>
        <s v="OfficeProducts"/>
        <s v="OfficePaperProducts"/>
        <s v="Paper"/>
        <s v="Stationery"/>
        <s v="Pens,Pencils&amp;WritingSupplies"/>
        <s v="Home&amp;Kitchen"/>
        <s v="CraftMaterials"/>
        <s v="Scrapbooking"/>
        <s v="Tape"/>
        <s v="ExternalHardDisks"/>
        <s v="Cameras&amp;Photography"/>
        <s v="Tripods&amp;Monopods"/>
        <s v="Tabletop&amp;TravelTripods"/>
        <s v="OfficeElectronics"/>
        <s v="Calculators"/>
        <s v="Scientific"/>
        <s v="Repeaters&amp;Extenders"/>
        <s v="Printers,Inks&amp;Accessories"/>
        <s v="Inks,Toners&amp;Cartridges"/>
        <s v="InkjetInkCartridges"/>
        <s v="Keyboard&amp;MiceAccessories"/>
        <s v="DustCovers"/>
        <s v="PaintingMaterials"/>
        <s v="Paints"/>
        <s v="MousePads"/>
        <s v="HardDiskBags"/>
        <s v="Routers"/>
        <s v="BluetoothSpeakers"/>
        <s v="Notebooks,WritingPads&amp;Diaries"/>
        <s v="RechargeableBatteries"/>
        <s v="USBtoUSBAdapters"/>
        <s v="CompleteTripodUnits"/>
        <s v="Monitors"/>
        <s v="USBGadgets"/>
        <s v="Lamps"/>
        <s v="Cleaners"/>
        <s v="CleaningKits"/>
        <s v="PCGamingPeripherals"/>
        <s v="Gamepads"/>
        <s v="Basic"/>
        <s v="USBHubs"/>
        <s v="Audio&amp;VideoAccessories"/>
        <s v="PCMicrophones"/>
        <s v="OutdoorSpeakers"/>
        <s v="Bags&amp;Sleeves"/>
        <s v="LaptopSleeves&amp;Slipcases"/>
        <s v="EthernetCables"/>
        <s v="Components"/>
        <s v="Memory"/>
        <s v="UninterruptedPowerSupplies"/>
        <s v="HomeImprovement"/>
        <s v="Electrical"/>
        <s v="Adapters&amp;Multi-Outlets"/>
        <s v="InternalSolidStateDrives"/>
        <s v="PCSpeakers"/>
        <s v="Printers"/>
        <s v="DrawingMaterials"/>
        <s v="DrawingMedia"/>
        <s v="Pens"/>
        <s v="PCHeadsets"/>
        <s v="GamingKeyboards"/>
        <s v="SoundbarSpeakers"/>
        <s v="InkjetPrinters"/>
        <s v="Toys&amp;Games"/>
        <s v="Arts&amp;Crafts"/>
        <s v="Drawing&amp;PaintingSupplies"/>
        <s v="ColouringPens&amp;Markers"/>
        <s v="ExternalSolidStateDrives"/>
        <s v="PhotoStudio&amp;Lighting"/>
        <s v="PhotoBackgroundAccessories"/>
        <s v="Financial&amp;Business"/>
        <s v="PowerAccessories"/>
        <s v="SurgeProtectors"/>
        <s v="Tablets"/>
        <s v="CordManagement"/>
        <s v="TonerCartridges"/>
        <s v="Laptops"/>
        <s v="TraditionalLaptops"/>
        <s v="Kitchen&amp;HomeAppliances"/>
        <s v="Vacuum,Cleaning&amp;Ironing"/>
        <s v="Irons,Steamers&amp;Accessories"/>
        <s v="LintShavers"/>
        <s v="Irons"/>
        <s v="SmallKitchenAppliances"/>
        <s v="MixerGrinders"/>
        <s v="Heating,Cooling&amp;AirQuality"/>
        <s v="WaterHeaters&amp;Geysers"/>
        <s v="InstantWaterHeaters"/>
        <s v="RoomHeaters"/>
        <s v="StorageWaterHeaters"/>
        <s v="DeepFatFryers"/>
        <s v="AirFryers"/>
        <s v="HomeStorage&amp;Organization"/>
        <s v="LaundryOrganization"/>
        <s v="LaundryBaskets"/>
        <s v="JuicerMixerGrinders"/>
        <s v="Vacuums&amp;FloorCare"/>
        <s v="Vacuums"/>
        <s v="EggBoilers"/>
        <s v="MiniFoodProcessors&amp;Choppers"/>
        <s v="Fans"/>
        <s v="CeilingFans"/>
        <s v="PressureWashers,Steam&amp;WindowCleaners"/>
        <s v="HalogenHeaters"/>
        <s v="Pop-upToasters"/>
        <s v="HeatConvectors"/>
        <s v="Coffee,Tea&amp;Espresso"/>
        <s v="CoffeeGrinders"/>
        <s v="ElectricGrinders"/>
        <s v="DripCoffeeMachines"/>
        <s v="WaterPurifiers&amp;Accessories"/>
        <s v="WaterPurifierAccessories"/>
        <s v="WaterCartridges"/>
        <s v="Car&amp;Motorbike"/>
        <s v="CarAccessories"/>
        <s v="InteriorAccessories"/>
        <s v="AirPurifiers&amp;Ionizers"/>
        <s v="AirPurifiers"/>
        <s v="HEPAAirPurifiers"/>
        <s v="WaterFilters&amp;Purifiers"/>
        <s v="LaundryBags"/>
        <s v="SewingMachines&amp;Accessories"/>
        <s v="Sewing&amp;EmbroideryMachines"/>
        <s v="IroningAccessories"/>
        <s v="SprayBottles"/>
        <s v="HandMixers"/>
        <s v="Mills&amp;Grinders"/>
        <s v="WetGrinders"/>
        <s v="EspressoMachines"/>
        <s v="TableFans"/>
        <s v="MilkFrothers"/>
        <s v="Humidifiers"/>
        <s v="SmallApplianceParts&amp;Accessories"/>
        <s v="StandMixerAccessories"/>
        <s v="YogurtMakers"/>
        <s v="Juicers"/>
        <s v="ColdPressJuicers"/>
        <s v="AirConditioners"/>
        <s v="Split-SystemAirConditioners"/>
        <s v="CoffeePresses"/>
        <s v="RotiMakers"/>
        <s v="StandMixers"/>
        <s v="PedestalFans"/>
        <s v="VacuumAccessories"/>
      </sharedItems>
    </cacheField>
  </cacheFields>
  <extLst>
    <ext xmlns:x14="http://schemas.microsoft.com/office/spreadsheetml/2009/9/main" uri="{725AE2AE-9491-48be-B2B4-4EB974FC3084}">
      <x14:pivotCacheDefinition pivotCacheId="8708272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1">
  <r>
    <s v="B07JW9H4J1"/>
    <x v="0"/>
    <x v="0"/>
    <n v="26671631"/>
    <x v="0"/>
    <x v="0"/>
    <n v="101929.8"/>
    <x v="0"/>
    <x v="0"/>
    <n v="0.64"/>
    <x v="0"/>
    <n v="24269"/>
    <n v="57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s v="Category.1"/>
    <x v="0"/>
  </r>
  <r>
    <s v="B07JW9H4J1"/>
    <x v="0"/>
    <x v="0"/>
    <n v="26671631"/>
    <x v="0"/>
    <x v="0"/>
    <n v="101929.8"/>
    <x v="0"/>
    <x v="0"/>
    <n v="0.64"/>
    <x v="0"/>
    <n v="24269"/>
    <n v="578"/>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s v="Category.2"/>
    <x v="1"/>
  </r>
  <r>
    <s v="B07JW9H4J1"/>
    <x v="0"/>
    <x v="0"/>
    <n v="26671631"/>
    <x v="0"/>
    <x v="0"/>
    <n v="101929.8"/>
    <x v="0"/>
    <x v="0"/>
    <n v="0.64"/>
    <x v="0"/>
    <n v="24269"/>
    <n v="577"/>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s v="Category.3"/>
    <x v="2"/>
  </r>
  <r>
    <s v="B07JW9H4J1"/>
    <x v="0"/>
    <x v="0"/>
    <n v="26671631"/>
    <x v="0"/>
    <x v="0"/>
    <n v="101929.8"/>
    <x v="0"/>
    <x v="0"/>
    <n v="0.64"/>
    <x v="0"/>
    <n v="24269"/>
    <n v="576"/>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s v="Category.4"/>
    <x v="3"/>
  </r>
  <r>
    <s v="B07JW9H4J1"/>
    <x v="0"/>
    <x v="0"/>
    <n v="26671631"/>
    <x v="0"/>
    <x v="0"/>
    <n v="101929.8"/>
    <x v="0"/>
    <x v="0"/>
    <n v="0.64"/>
    <x v="0"/>
    <n v="24269"/>
    <n v="575"/>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s v="Category.5"/>
    <x v="4"/>
  </r>
  <r>
    <s v="B008IFXQFU"/>
    <x v="1"/>
    <x v="0"/>
    <n v="179511309"/>
    <x v="0"/>
    <x v="0"/>
    <n v="754702.20000000007"/>
    <x v="1"/>
    <x v="1"/>
    <n v="0.5"/>
    <x v="0"/>
    <n v="179691"/>
    <n v="574"/>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s v="Category.1"/>
    <x v="0"/>
  </r>
  <r>
    <s v="B008IFXQFU"/>
    <x v="1"/>
    <x v="0"/>
    <n v="179511309"/>
    <x v="0"/>
    <x v="0"/>
    <n v="754702.20000000007"/>
    <x v="1"/>
    <x v="1"/>
    <n v="0.5"/>
    <x v="0"/>
    <n v="179691"/>
    <n v="573"/>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s v="Category.2"/>
    <x v="5"/>
  </r>
  <r>
    <s v="B008IFXQFU"/>
    <x v="1"/>
    <x v="0"/>
    <n v="179511309"/>
    <x v="0"/>
    <x v="0"/>
    <n v="754702.20000000007"/>
    <x v="1"/>
    <x v="1"/>
    <n v="0.5"/>
    <x v="0"/>
    <n v="179691"/>
    <n v="572"/>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s v="Category.3"/>
    <x v="6"/>
  </r>
  <r>
    <s v="B008IFXQFU"/>
    <x v="1"/>
    <x v="0"/>
    <n v="179511309"/>
    <x v="0"/>
    <x v="0"/>
    <n v="754702.20000000007"/>
    <x v="1"/>
    <x v="1"/>
    <n v="0.5"/>
    <x v="0"/>
    <n v="179691"/>
    <n v="571"/>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s v="Category.4"/>
    <x v="7"/>
  </r>
  <r>
    <s v="B07KSMBL2H"/>
    <x v="2"/>
    <x v="0"/>
    <n v="298881100"/>
    <x v="0"/>
    <x v="0"/>
    <n v="1878681.2000000002"/>
    <x v="2"/>
    <x v="2"/>
    <n v="0.69"/>
    <x v="1"/>
    <n v="426973"/>
    <n v="57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s v="Category.1"/>
    <x v="8"/>
  </r>
  <r>
    <s v="B07KSMBL2H"/>
    <x v="2"/>
    <x v="0"/>
    <n v="298881100"/>
    <x v="0"/>
    <x v="0"/>
    <n v="1878681.2000000002"/>
    <x v="2"/>
    <x v="2"/>
    <n v="0.69"/>
    <x v="1"/>
    <n v="426973"/>
    <n v="569"/>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s v="Category.2"/>
    <x v="9"/>
  </r>
  <r>
    <s v="B07KSMBL2H"/>
    <x v="2"/>
    <x v="0"/>
    <n v="298881100"/>
    <x v="0"/>
    <x v="0"/>
    <n v="1878681.2000000002"/>
    <x v="2"/>
    <x v="2"/>
    <n v="0.69"/>
    <x v="1"/>
    <n v="426973"/>
    <n v="568"/>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s v="Category.3"/>
    <x v="10"/>
  </r>
  <r>
    <s v="B07KSMBL2H"/>
    <x v="2"/>
    <x v="0"/>
    <n v="298881100"/>
    <x v="0"/>
    <x v="0"/>
    <n v="1878681.2000000002"/>
    <x v="2"/>
    <x v="2"/>
    <n v="0.69"/>
    <x v="1"/>
    <n v="426973"/>
    <n v="567"/>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s v="Category.4"/>
    <x v="3"/>
  </r>
  <r>
    <s v="B07KSMBL2H"/>
    <x v="2"/>
    <x v="0"/>
    <n v="298881100"/>
    <x v="0"/>
    <x v="0"/>
    <n v="1878681.2000000002"/>
    <x v="2"/>
    <x v="2"/>
    <n v="0.69"/>
    <x v="1"/>
    <n v="426973"/>
    <n v="566"/>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s v="Category.5"/>
    <x v="11"/>
  </r>
  <r>
    <s v="B0B6F7LX4C"/>
    <x v="3"/>
    <x v="1"/>
    <n v="820967160"/>
    <x v="1"/>
    <x v="0"/>
    <n v="137928"/>
    <x v="3"/>
    <x v="3"/>
    <n v="0.44"/>
    <x v="0"/>
    <n v="32840"/>
    <n v="565"/>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s v="Category.1"/>
    <x v="8"/>
  </r>
  <r>
    <s v="B0B6F7LX4C"/>
    <x v="3"/>
    <x v="1"/>
    <n v="820967160"/>
    <x v="1"/>
    <x v="0"/>
    <n v="137928"/>
    <x v="3"/>
    <x v="3"/>
    <n v="0.44"/>
    <x v="0"/>
    <n v="32840"/>
    <n v="564"/>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s v="Category.2"/>
    <x v="9"/>
  </r>
  <r>
    <s v="B0B6F7LX4C"/>
    <x v="3"/>
    <x v="1"/>
    <n v="820967160"/>
    <x v="1"/>
    <x v="0"/>
    <n v="137928"/>
    <x v="3"/>
    <x v="3"/>
    <n v="0.44"/>
    <x v="0"/>
    <n v="32840"/>
    <n v="563"/>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s v="Category.3"/>
    <x v="12"/>
  </r>
  <r>
    <s v="B0B6F7LX4C"/>
    <x v="3"/>
    <x v="1"/>
    <n v="820967160"/>
    <x v="1"/>
    <x v="0"/>
    <n v="137928"/>
    <x v="3"/>
    <x v="3"/>
    <n v="0.44"/>
    <x v="0"/>
    <n v="32840"/>
    <n v="562"/>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s v="Category.4"/>
    <x v="13"/>
  </r>
  <r>
    <s v="B07MKFNHKG"/>
    <x v="4"/>
    <x v="1"/>
    <n v="52034997"/>
    <x v="1"/>
    <x v="0"/>
    <n v="16812.600000000002"/>
    <x v="4"/>
    <x v="4"/>
    <n v="0.46"/>
    <x v="0"/>
    <n v="4003"/>
    <n v="561"/>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s v="Category.1"/>
    <x v="8"/>
  </r>
  <r>
    <s v="B07MKFNHKG"/>
    <x v="4"/>
    <x v="1"/>
    <n v="52034997"/>
    <x v="1"/>
    <x v="0"/>
    <n v="16812.600000000002"/>
    <x v="4"/>
    <x v="4"/>
    <n v="0.46"/>
    <x v="0"/>
    <n v="4003"/>
    <n v="560"/>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s v="Category.2"/>
    <x v="9"/>
  </r>
  <r>
    <s v="B07MKFNHKG"/>
    <x v="4"/>
    <x v="1"/>
    <n v="52034997"/>
    <x v="1"/>
    <x v="0"/>
    <n v="16812.600000000002"/>
    <x v="4"/>
    <x v="4"/>
    <n v="0.46"/>
    <x v="0"/>
    <n v="4003"/>
    <n v="559"/>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s v="Category.3"/>
    <x v="12"/>
  </r>
  <r>
    <s v="B07MKFNHKG"/>
    <x v="4"/>
    <x v="1"/>
    <n v="52034997"/>
    <x v="1"/>
    <x v="0"/>
    <n v="16812.600000000002"/>
    <x v="4"/>
    <x v="4"/>
    <n v="0.46"/>
    <x v="0"/>
    <n v="4003"/>
    <n v="558"/>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s v="Category.4"/>
    <x v="14"/>
  </r>
  <r>
    <s v="B07966M8XH"/>
    <x v="5"/>
    <x v="1"/>
    <n v="8178273"/>
    <x v="2"/>
    <x v="0"/>
    <n v="11453.4"/>
    <x v="5"/>
    <x v="5"/>
    <n v="0.47"/>
    <x v="0"/>
    <n v="2727"/>
    <n v="557"/>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s v="Category.1"/>
    <x v="8"/>
  </r>
  <r>
    <s v="B07966M8XH"/>
    <x v="5"/>
    <x v="1"/>
    <n v="8178273"/>
    <x v="2"/>
    <x v="0"/>
    <n v="11453.4"/>
    <x v="5"/>
    <x v="5"/>
    <n v="0.47"/>
    <x v="0"/>
    <n v="2727"/>
    <n v="556"/>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s v="Category.2"/>
    <x v="9"/>
  </r>
  <r>
    <s v="B07966M8XH"/>
    <x v="5"/>
    <x v="1"/>
    <n v="8178273"/>
    <x v="2"/>
    <x v="0"/>
    <n v="11453.4"/>
    <x v="5"/>
    <x v="5"/>
    <n v="0.47"/>
    <x v="0"/>
    <n v="2727"/>
    <n v="555"/>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s v="Category.3"/>
    <x v="10"/>
  </r>
  <r>
    <s v="B07966M8XH"/>
    <x v="5"/>
    <x v="1"/>
    <n v="8178273"/>
    <x v="2"/>
    <x v="0"/>
    <n v="11453.4"/>
    <x v="5"/>
    <x v="5"/>
    <n v="0.47"/>
    <x v="0"/>
    <n v="2727"/>
    <n v="554"/>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s v="Category.4"/>
    <x v="15"/>
  </r>
  <r>
    <s v="B07966M8XH"/>
    <x v="5"/>
    <x v="1"/>
    <n v="8178273"/>
    <x v="2"/>
    <x v="0"/>
    <n v="11453.4"/>
    <x v="5"/>
    <x v="5"/>
    <n v="0.47"/>
    <x v="0"/>
    <n v="2727"/>
    <n v="553"/>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s v="Category.5"/>
    <x v="16"/>
  </r>
  <r>
    <s v="B01D5H8LDM"/>
    <x v="6"/>
    <x v="0"/>
    <n v="83445600"/>
    <x v="0"/>
    <x v="0"/>
    <n v="305967.2"/>
    <x v="6"/>
    <x v="6"/>
    <n v="0.59"/>
    <x v="1"/>
    <n v="69538"/>
    <n v="552"/>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s v="Category.1"/>
    <x v="8"/>
  </r>
  <r>
    <s v="B01D5H8LDM"/>
    <x v="6"/>
    <x v="0"/>
    <n v="83445600"/>
    <x v="0"/>
    <x v="0"/>
    <n v="305967.2"/>
    <x v="6"/>
    <x v="6"/>
    <n v="0.59"/>
    <x v="1"/>
    <n v="69538"/>
    <n v="551"/>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s v="Category.2"/>
    <x v="9"/>
  </r>
  <r>
    <s v="B01D5H8LDM"/>
    <x v="6"/>
    <x v="0"/>
    <n v="83445600"/>
    <x v="0"/>
    <x v="0"/>
    <n v="305967.2"/>
    <x v="6"/>
    <x v="6"/>
    <n v="0.59"/>
    <x v="1"/>
    <n v="69538"/>
    <n v="55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s v="Category.3"/>
    <x v="10"/>
  </r>
  <r>
    <s v="B01D5H8LDM"/>
    <x v="6"/>
    <x v="0"/>
    <n v="83445600"/>
    <x v="0"/>
    <x v="0"/>
    <n v="305967.2"/>
    <x v="6"/>
    <x v="6"/>
    <n v="0.59"/>
    <x v="1"/>
    <n v="69538"/>
    <n v="549"/>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s v="Category.4"/>
    <x v="3"/>
  </r>
  <r>
    <s v="B01D5H8LDM"/>
    <x v="6"/>
    <x v="0"/>
    <n v="83445600"/>
    <x v="0"/>
    <x v="0"/>
    <n v="305967.2"/>
    <x v="6"/>
    <x v="6"/>
    <n v="0.59"/>
    <x v="1"/>
    <n v="69538"/>
    <n v="548"/>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s v="Category.5"/>
    <x v="17"/>
  </r>
  <r>
    <s v="B08L4SBJRY"/>
    <x v="7"/>
    <x v="0"/>
    <n v="4280205"/>
    <x v="0"/>
    <x v="0"/>
    <n v="13180"/>
    <x v="7"/>
    <x v="7"/>
    <n v="0.73"/>
    <x v="2"/>
    <n v="3295"/>
    <n v="547"/>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s v="Category.1"/>
    <x v="8"/>
  </r>
  <r>
    <s v="B08L4SBJRY"/>
    <x v="7"/>
    <x v="0"/>
    <n v="4280205"/>
    <x v="0"/>
    <x v="0"/>
    <n v="13180"/>
    <x v="7"/>
    <x v="7"/>
    <n v="0.73"/>
    <x v="2"/>
    <n v="3295"/>
    <n v="546"/>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s v="Category.2"/>
    <x v="18"/>
  </r>
  <r>
    <s v="B08L4SBJRY"/>
    <x v="7"/>
    <x v="0"/>
    <n v="4280205"/>
    <x v="0"/>
    <x v="0"/>
    <n v="13180"/>
    <x v="7"/>
    <x v="7"/>
    <n v="0.73"/>
    <x v="2"/>
    <n v="3295"/>
    <n v="54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s v="Category.3"/>
    <x v="10"/>
  </r>
  <r>
    <s v="B08L4SBJRY"/>
    <x v="7"/>
    <x v="0"/>
    <n v="4280205"/>
    <x v="0"/>
    <x v="0"/>
    <n v="13180"/>
    <x v="7"/>
    <x v="7"/>
    <n v="0.73"/>
    <x v="2"/>
    <n v="3295"/>
    <n v="544"/>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s v="Category.4"/>
    <x v="19"/>
  </r>
  <r>
    <s v="B08L4SBJRY"/>
    <x v="7"/>
    <x v="0"/>
    <n v="4280205"/>
    <x v="0"/>
    <x v="0"/>
    <n v="13180"/>
    <x v="7"/>
    <x v="7"/>
    <n v="0.73"/>
    <x v="2"/>
    <n v="3295"/>
    <n v="543"/>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s v="Category.5"/>
    <x v="20"/>
  </r>
  <r>
    <s v="B005LJQMCK"/>
    <x v="8"/>
    <x v="1"/>
    <n v="17983777"/>
    <x v="0"/>
    <x v="0"/>
    <n v="126096.6"/>
    <x v="8"/>
    <x v="8"/>
    <n v="0.31"/>
    <x v="0"/>
    <n v="30023"/>
    <n v="542"/>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s v="Category.1"/>
    <x v="8"/>
  </r>
  <r>
    <s v="B005LJQMCK"/>
    <x v="8"/>
    <x v="1"/>
    <n v="17983777"/>
    <x v="0"/>
    <x v="0"/>
    <n v="126096.6"/>
    <x v="8"/>
    <x v="8"/>
    <n v="0.31"/>
    <x v="0"/>
    <n v="30023"/>
    <n v="541"/>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s v="Category.2"/>
    <x v="9"/>
  </r>
  <r>
    <s v="B005LJQMCK"/>
    <x v="8"/>
    <x v="1"/>
    <n v="17983777"/>
    <x v="0"/>
    <x v="0"/>
    <n v="126096.6"/>
    <x v="8"/>
    <x v="8"/>
    <n v="0.31"/>
    <x v="0"/>
    <n v="30023"/>
    <n v="540"/>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s v="Category.3"/>
    <x v="10"/>
  </r>
  <r>
    <s v="B005LJQMCK"/>
    <x v="8"/>
    <x v="1"/>
    <n v="17983777"/>
    <x v="0"/>
    <x v="0"/>
    <n v="126096.6"/>
    <x v="8"/>
    <x v="8"/>
    <n v="0.31"/>
    <x v="0"/>
    <n v="30023"/>
    <n v="539"/>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s v="Category.4"/>
    <x v="3"/>
  </r>
  <r>
    <s v="B005LJQMCK"/>
    <x v="8"/>
    <x v="1"/>
    <n v="17983777"/>
    <x v="0"/>
    <x v="0"/>
    <n v="126096.6"/>
    <x v="8"/>
    <x v="8"/>
    <n v="0.31"/>
    <x v="0"/>
    <n v="30023"/>
    <n v="538"/>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s v="Category.5"/>
    <x v="21"/>
  </r>
  <r>
    <s v="B088Z1YWBC"/>
    <x v="9"/>
    <x v="1"/>
    <n v="167575200"/>
    <x v="1"/>
    <x v="0"/>
    <n v="40872"/>
    <x v="9"/>
    <x v="9"/>
    <n v="0.41"/>
    <x v="3"/>
    <n v="10480"/>
    <n v="537"/>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s v="Category.1"/>
    <x v="8"/>
  </r>
  <r>
    <s v="B088Z1YWBC"/>
    <x v="9"/>
    <x v="1"/>
    <n v="167575200"/>
    <x v="1"/>
    <x v="0"/>
    <n v="40872"/>
    <x v="9"/>
    <x v="9"/>
    <n v="0.41"/>
    <x v="3"/>
    <n v="10480"/>
    <n v="536"/>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s v="Category.2"/>
    <x v="9"/>
  </r>
  <r>
    <s v="B088Z1YWBC"/>
    <x v="9"/>
    <x v="1"/>
    <n v="167575200"/>
    <x v="1"/>
    <x v="0"/>
    <n v="40872"/>
    <x v="9"/>
    <x v="9"/>
    <n v="0.41"/>
    <x v="3"/>
    <n v="10480"/>
    <n v="535"/>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s v="Category.3"/>
    <x v="22"/>
  </r>
  <r>
    <s v="B06XR9PR5X"/>
    <x v="10"/>
    <x v="0"/>
    <n v="11323200"/>
    <x v="0"/>
    <x v="0"/>
    <n v="83036.800000000003"/>
    <x v="10"/>
    <x v="10"/>
    <n v="0.65"/>
    <x v="1"/>
    <n v="18872"/>
    <n v="534"/>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s v="Category.1"/>
    <x v="8"/>
  </r>
  <r>
    <s v="B06XR9PR5X"/>
    <x v="10"/>
    <x v="0"/>
    <n v="11323200"/>
    <x v="0"/>
    <x v="0"/>
    <n v="83036.800000000003"/>
    <x v="10"/>
    <x v="10"/>
    <n v="0.65"/>
    <x v="1"/>
    <n v="18872"/>
    <n v="533"/>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s v="Category.2"/>
    <x v="18"/>
  </r>
  <r>
    <s v="B06XR9PR5X"/>
    <x v="10"/>
    <x v="0"/>
    <n v="11323200"/>
    <x v="0"/>
    <x v="0"/>
    <n v="83036.800000000003"/>
    <x v="10"/>
    <x v="10"/>
    <n v="0.65"/>
    <x v="1"/>
    <n v="18872"/>
    <n v="532"/>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s v="Category.3"/>
    <x v="10"/>
  </r>
  <r>
    <s v="B06XR9PR5X"/>
    <x v="10"/>
    <x v="0"/>
    <n v="11323200"/>
    <x v="0"/>
    <x v="0"/>
    <n v="83036.800000000003"/>
    <x v="10"/>
    <x v="10"/>
    <n v="0.65"/>
    <x v="1"/>
    <n v="18872"/>
    <n v="531"/>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s v="Category.4"/>
    <x v="23"/>
  </r>
  <r>
    <s v="B07YZG8PPY"/>
    <x v="11"/>
    <x v="1"/>
    <n v="17555164"/>
    <x v="2"/>
    <x v="0"/>
    <n v="32834.799999999996"/>
    <x v="11"/>
    <x v="11"/>
    <n v="0.46"/>
    <x v="4"/>
    <n v="7636"/>
    <n v="530"/>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s v="Category.1"/>
    <x v="8"/>
  </r>
  <r>
    <s v="B07YZG8PPY"/>
    <x v="11"/>
    <x v="1"/>
    <n v="17555164"/>
    <x v="2"/>
    <x v="0"/>
    <n v="32834.799999999996"/>
    <x v="11"/>
    <x v="11"/>
    <n v="0.46"/>
    <x v="4"/>
    <n v="7636"/>
    <n v="529"/>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s v="Category.2"/>
    <x v="9"/>
  </r>
  <r>
    <s v="B07YZG8PPY"/>
    <x v="11"/>
    <x v="1"/>
    <n v="17555164"/>
    <x v="2"/>
    <x v="0"/>
    <n v="32834.799999999996"/>
    <x v="11"/>
    <x v="11"/>
    <n v="0.46"/>
    <x v="4"/>
    <n v="7636"/>
    <n v="528"/>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s v="Category.3"/>
    <x v="24"/>
  </r>
  <r>
    <s v="B07YZG8PPY"/>
    <x v="11"/>
    <x v="1"/>
    <n v="17555164"/>
    <x v="2"/>
    <x v="0"/>
    <n v="32834.799999999996"/>
    <x v="11"/>
    <x v="11"/>
    <n v="0.46"/>
    <x v="4"/>
    <n v="7636"/>
    <n v="527"/>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s v="Category.4"/>
    <x v="25"/>
  </r>
  <r>
    <s v="B09LQQYNZQ"/>
    <x v="12"/>
    <x v="1"/>
    <n v="1052576"/>
    <x v="3"/>
    <x v="1"/>
    <n v="1008"/>
    <x v="12"/>
    <x v="12"/>
    <n v="0"/>
    <x v="5"/>
    <n v="224"/>
    <n v="526"/>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s v="Category.1"/>
    <x v="8"/>
  </r>
  <r>
    <s v="B09LQQYNZQ"/>
    <x v="12"/>
    <x v="1"/>
    <n v="1052576"/>
    <x v="3"/>
    <x v="1"/>
    <n v="1008"/>
    <x v="12"/>
    <x v="12"/>
    <n v="0"/>
    <x v="5"/>
    <n v="224"/>
    <n v="525"/>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s v="Category.2"/>
    <x v="18"/>
  </r>
  <r>
    <s v="B09LQQYNZQ"/>
    <x v="12"/>
    <x v="1"/>
    <n v="1052576"/>
    <x v="3"/>
    <x v="1"/>
    <n v="1008"/>
    <x v="12"/>
    <x v="12"/>
    <n v="0"/>
    <x v="5"/>
    <n v="224"/>
    <n v="524"/>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s v="Category.3"/>
    <x v="26"/>
  </r>
  <r>
    <s v="B09LQQYNZQ"/>
    <x v="12"/>
    <x v="1"/>
    <n v="1052576"/>
    <x v="3"/>
    <x v="1"/>
    <n v="1008"/>
    <x v="12"/>
    <x v="12"/>
    <n v="0"/>
    <x v="5"/>
    <n v="224"/>
    <n v="523"/>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s v="Category.4"/>
    <x v="27"/>
  </r>
  <r>
    <s v="B0978V2CP6"/>
    <x v="13"/>
    <x v="1"/>
    <n v="2780700"/>
    <x v="2"/>
    <x v="1"/>
    <n v="3588"/>
    <x v="13"/>
    <x v="13"/>
    <n v="0.36"/>
    <x v="2"/>
    <n v="897"/>
    <n v="522"/>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s v="Category.1"/>
    <x v="8"/>
  </r>
  <r>
    <s v="B0978V2CP6"/>
    <x v="13"/>
    <x v="1"/>
    <n v="2780700"/>
    <x v="2"/>
    <x v="1"/>
    <n v="3588"/>
    <x v="13"/>
    <x v="13"/>
    <n v="0.36"/>
    <x v="2"/>
    <n v="897"/>
    <n v="521"/>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s v="Category.2"/>
    <x v="9"/>
  </r>
  <r>
    <s v="B0978V2CP6"/>
    <x v="13"/>
    <x v="1"/>
    <n v="2780700"/>
    <x v="2"/>
    <x v="1"/>
    <n v="3588"/>
    <x v="13"/>
    <x v="13"/>
    <n v="0.36"/>
    <x v="2"/>
    <n v="897"/>
    <n v="52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s v="Category.3"/>
    <x v="28"/>
  </r>
  <r>
    <s v="B09LRZYBH1"/>
    <x v="14"/>
    <x v="1"/>
    <n v="1127718"/>
    <x v="4"/>
    <x v="1"/>
    <n v="1071.5999999999999"/>
    <x v="14"/>
    <x v="14"/>
    <n v="0.43"/>
    <x v="6"/>
    <n v="282"/>
    <n v="519"/>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s v="Category.1"/>
    <x v="8"/>
  </r>
  <r>
    <s v="B09LRZYBH1"/>
    <x v="14"/>
    <x v="1"/>
    <n v="1127718"/>
    <x v="4"/>
    <x v="1"/>
    <n v="1071.5999999999999"/>
    <x v="14"/>
    <x v="14"/>
    <n v="0.43"/>
    <x v="6"/>
    <n v="282"/>
    <n v="5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s v="Category.2"/>
    <x v="18"/>
  </r>
  <r>
    <s v="B09LRZYBH1"/>
    <x v="14"/>
    <x v="1"/>
    <n v="1127718"/>
    <x v="4"/>
    <x v="1"/>
    <n v="1071.5999999999999"/>
    <x v="14"/>
    <x v="14"/>
    <n v="0.43"/>
    <x v="6"/>
    <n v="282"/>
    <n v="517"/>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s v="Category.3"/>
    <x v="29"/>
  </r>
  <r>
    <s v="B09LRZYBH1"/>
    <x v="14"/>
    <x v="1"/>
    <n v="1127718"/>
    <x v="4"/>
    <x v="1"/>
    <n v="1071.5999999999999"/>
    <x v="14"/>
    <x v="14"/>
    <n v="0.43"/>
    <x v="6"/>
    <n v="282"/>
    <n v="516"/>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s v="Category.4"/>
    <x v="30"/>
  </r>
  <r>
    <s v="B097JVLW3L"/>
    <x v="15"/>
    <x v="1"/>
    <n v="2173500"/>
    <x v="4"/>
    <x v="1"/>
    <n v="2173.5"/>
    <x v="15"/>
    <x v="15"/>
    <n v="0.23"/>
    <x v="7"/>
    <n v="621"/>
    <n v="515"/>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s v="Category.1"/>
    <x v="8"/>
  </r>
  <r>
    <s v="B097JVLW3L"/>
    <x v="15"/>
    <x v="1"/>
    <n v="2173500"/>
    <x v="4"/>
    <x v="1"/>
    <n v="2173.5"/>
    <x v="15"/>
    <x v="15"/>
    <n v="0.23"/>
    <x v="7"/>
    <n v="621"/>
    <n v="514"/>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s v="Category.2"/>
    <x v="9"/>
  </r>
  <r>
    <s v="B097JVLW3L"/>
    <x v="15"/>
    <x v="1"/>
    <n v="2173500"/>
    <x v="4"/>
    <x v="1"/>
    <n v="2173.5"/>
    <x v="15"/>
    <x v="15"/>
    <n v="0.23"/>
    <x v="7"/>
    <n v="621"/>
    <n v="513"/>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s v="Category.3"/>
    <x v="10"/>
  </r>
  <r>
    <s v="B097JVLW3L"/>
    <x v="15"/>
    <x v="1"/>
    <n v="2173500"/>
    <x v="4"/>
    <x v="1"/>
    <n v="2173.5"/>
    <x v="15"/>
    <x v="15"/>
    <n v="0.23"/>
    <x v="7"/>
    <n v="621"/>
    <n v="512"/>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s v="Category.4"/>
    <x v="31"/>
  </r>
  <r>
    <s v="B0BF57RN3K"/>
    <x v="16"/>
    <x v="0"/>
    <n v="278726063"/>
    <x v="2"/>
    <x v="0"/>
    <n v="58535.4"/>
    <x v="16"/>
    <x v="16"/>
    <n v="0.91"/>
    <x v="0"/>
    <n v="13937"/>
    <n v="511"/>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s v="Category.1"/>
    <x v="8"/>
  </r>
  <r>
    <s v="B0BF57RN3K"/>
    <x v="16"/>
    <x v="0"/>
    <n v="278726063"/>
    <x v="2"/>
    <x v="0"/>
    <n v="58535.4"/>
    <x v="16"/>
    <x v="16"/>
    <n v="0.91"/>
    <x v="0"/>
    <n v="13937"/>
    <n v="510"/>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s v="Category.2"/>
    <x v="32"/>
  </r>
  <r>
    <s v="B0BF57RN3K"/>
    <x v="16"/>
    <x v="0"/>
    <n v="278726063"/>
    <x v="2"/>
    <x v="0"/>
    <n v="58535.4"/>
    <x v="16"/>
    <x v="16"/>
    <n v="0.91"/>
    <x v="0"/>
    <n v="13937"/>
    <n v="509"/>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s v="Category.3"/>
    <x v="33"/>
  </r>
  <r>
    <s v="B08HV83HL3"/>
    <x v="17"/>
    <x v="1"/>
    <n v="393427488"/>
    <x v="4"/>
    <x v="0"/>
    <n v="769321.6"/>
    <x v="17"/>
    <x v="17"/>
    <n v="7.0000000000000007E-2"/>
    <x v="4"/>
    <n v="178912"/>
    <n v="508"/>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s v="Category.1"/>
    <x v="8"/>
  </r>
  <r>
    <s v="B08HV83HL3"/>
    <x v="17"/>
    <x v="1"/>
    <n v="393427488"/>
    <x v="4"/>
    <x v="0"/>
    <n v="769321.6"/>
    <x v="17"/>
    <x v="17"/>
    <n v="7.0000000000000007E-2"/>
    <x v="4"/>
    <n v="178912"/>
    <n v="507"/>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s v="Category.2"/>
    <x v="34"/>
  </r>
  <r>
    <s v="B08HV83HL3"/>
    <x v="17"/>
    <x v="1"/>
    <n v="393427488"/>
    <x v="4"/>
    <x v="0"/>
    <n v="769321.6"/>
    <x v="17"/>
    <x v="17"/>
    <n v="7.0000000000000007E-2"/>
    <x v="4"/>
    <n v="178912"/>
    <n v="506"/>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s v="Category.3"/>
    <x v="35"/>
  </r>
  <r>
    <s v="B08HV83HL3"/>
    <x v="17"/>
    <x v="1"/>
    <n v="393427488"/>
    <x v="4"/>
    <x v="0"/>
    <n v="769321.6"/>
    <x v="17"/>
    <x v="17"/>
    <n v="7.0000000000000007E-2"/>
    <x v="4"/>
    <n v="178912"/>
    <n v="505"/>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s v="Category.4"/>
    <x v="36"/>
  </r>
  <r>
    <s v="B08HV83HL3"/>
    <x v="17"/>
    <x v="1"/>
    <n v="393427488"/>
    <x v="4"/>
    <x v="0"/>
    <n v="769321.6"/>
    <x v="17"/>
    <x v="17"/>
    <n v="7.0000000000000007E-2"/>
    <x v="4"/>
    <n v="178912"/>
    <n v="504"/>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s v="Category.5"/>
    <x v="37"/>
  </r>
  <r>
    <s v="B0BBN4DZBD"/>
    <x v="18"/>
    <x v="1"/>
    <n v="70255193"/>
    <x v="1"/>
    <x v="0"/>
    <n v="31228"/>
    <x v="18"/>
    <x v="18"/>
    <n v="0.28000000000000003"/>
    <x v="2"/>
    <n v="7807"/>
    <n v="50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s v="Category.1"/>
    <x v="8"/>
  </r>
  <r>
    <s v="B0BBN4DZBD"/>
    <x v="18"/>
    <x v="1"/>
    <n v="70255193"/>
    <x v="1"/>
    <x v="0"/>
    <n v="31228"/>
    <x v="18"/>
    <x v="18"/>
    <n v="0.28000000000000003"/>
    <x v="2"/>
    <n v="7807"/>
    <n v="502"/>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s v="Category.2"/>
    <x v="34"/>
  </r>
  <r>
    <s v="B0BBN4DZBD"/>
    <x v="18"/>
    <x v="1"/>
    <n v="70255193"/>
    <x v="1"/>
    <x v="0"/>
    <n v="31228"/>
    <x v="18"/>
    <x v="18"/>
    <n v="0.28000000000000003"/>
    <x v="2"/>
    <n v="7807"/>
    <n v="501"/>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s v="Category.3"/>
    <x v="38"/>
  </r>
  <r>
    <s v="B0BBN4DZBD"/>
    <x v="18"/>
    <x v="1"/>
    <n v="70255193"/>
    <x v="1"/>
    <x v="0"/>
    <n v="31228"/>
    <x v="18"/>
    <x v="18"/>
    <n v="0.28000000000000003"/>
    <x v="2"/>
    <n v="7807"/>
    <n v="500"/>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s v="Category.4"/>
    <x v="39"/>
  </r>
  <r>
    <s v="B0BDRVFDKP"/>
    <x v="19"/>
    <x v="1"/>
    <n v="67259000"/>
    <x v="0"/>
    <x v="0"/>
    <n v="295939.60000000003"/>
    <x v="19"/>
    <x v="19"/>
    <n v="0.43"/>
    <x v="1"/>
    <n v="67259"/>
    <n v="499"/>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s v="Category.1"/>
    <x v="8"/>
  </r>
  <r>
    <s v="B0BDRVFDKP"/>
    <x v="19"/>
    <x v="1"/>
    <n v="67259000"/>
    <x v="0"/>
    <x v="0"/>
    <n v="295939.60000000003"/>
    <x v="19"/>
    <x v="19"/>
    <n v="0.43"/>
    <x v="1"/>
    <n v="67259"/>
    <n v="498"/>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s v="Category.2"/>
    <x v="10"/>
  </r>
  <r>
    <s v="B0BDRVFDKP"/>
    <x v="19"/>
    <x v="1"/>
    <n v="67259000"/>
    <x v="0"/>
    <x v="0"/>
    <n v="295939.60000000003"/>
    <x v="19"/>
    <x v="19"/>
    <n v="0.43"/>
    <x v="1"/>
    <n v="67259"/>
    <n v="497"/>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s v="Category.3"/>
    <x v="40"/>
  </r>
  <r>
    <s v="B0BDRVFDKP"/>
    <x v="19"/>
    <x v="1"/>
    <n v="67259000"/>
    <x v="0"/>
    <x v="0"/>
    <n v="295939.60000000003"/>
    <x v="19"/>
    <x v="19"/>
    <n v="0.43"/>
    <x v="1"/>
    <n v="67259"/>
    <n v="496"/>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s v="Category.4"/>
    <x v="41"/>
  </r>
  <r>
    <s v="B09V2Q4QVQ"/>
    <x v="20"/>
    <x v="1"/>
    <n v="205169289"/>
    <x v="2"/>
    <x v="0"/>
    <n v="513244"/>
    <x v="20"/>
    <x v="20"/>
    <n v="0.19"/>
    <x v="2"/>
    <n v="128311"/>
    <n v="495"/>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s v="Category.1"/>
    <x v="8"/>
  </r>
  <r>
    <s v="B09V2Q4QVQ"/>
    <x v="20"/>
    <x v="1"/>
    <n v="205169289"/>
    <x v="2"/>
    <x v="0"/>
    <n v="513244"/>
    <x v="20"/>
    <x v="20"/>
    <n v="0.19"/>
    <x v="2"/>
    <n v="128311"/>
    <n v="494"/>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s v="Category.2"/>
    <x v="34"/>
  </r>
  <r>
    <s v="B09V2Q4QVQ"/>
    <x v="20"/>
    <x v="1"/>
    <n v="205169289"/>
    <x v="2"/>
    <x v="0"/>
    <n v="513244"/>
    <x v="20"/>
    <x v="20"/>
    <n v="0.19"/>
    <x v="2"/>
    <n v="128311"/>
    <n v="493"/>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s v="Category.3"/>
    <x v="38"/>
  </r>
  <r>
    <s v="B09V2Q4QVQ"/>
    <x v="20"/>
    <x v="1"/>
    <n v="205169289"/>
    <x v="2"/>
    <x v="0"/>
    <n v="513244"/>
    <x v="20"/>
    <x v="20"/>
    <n v="0.19"/>
    <x v="2"/>
    <n v="128311"/>
    <n v="492"/>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s v="Category.4"/>
    <x v="42"/>
  </r>
  <r>
    <s v="B01DEWVZ2C"/>
    <x v="21"/>
    <x v="1"/>
    <n v="192397410"/>
    <x v="0"/>
    <x v="0"/>
    <n v="789618.99999999988"/>
    <x v="21"/>
    <x v="1"/>
    <n v="0.4"/>
    <x v="8"/>
    <n v="192590"/>
    <n v="491"/>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s v="Category.1"/>
    <x v="8"/>
  </r>
  <r>
    <s v="B01DEWVZ2C"/>
    <x v="21"/>
    <x v="1"/>
    <n v="192397410"/>
    <x v="0"/>
    <x v="0"/>
    <n v="789618.99999999988"/>
    <x v="21"/>
    <x v="1"/>
    <n v="0.4"/>
    <x v="8"/>
    <n v="192590"/>
    <n v="49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s v="Category.2"/>
    <x v="43"/>
  </r>
  <r>
    <s v="B01DEWVZ2C"/>
    <x v="21"/>
    <x v="1"/>
    <n v="192397410"/>
    <x v="0"/>
    <x v="0"/>
    <n v="789618.99999999988"/>
    <x v="21"/>
    <x v="1"/>
    <n v="0.4"/>
    <x v="8"/>
    <n v="192590"/>
    <n v="489"/>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s v="Category.3"/>
    <x v="44"/>
  </r>
  <r>
    <s v="B01DEWVZ2C"/>
    <x v="21"/>
    <x v="1"/>
    <n v="192397410"/>
    <x v="0"/>
    <x v="0"/>
    <n v="789618.99999999988"/>
    <x v="21"/>
    <x v="1"/>
    <n v="0.4"/>
    <x v="8"/>
    <n v="192590"/>
    <n v="488"/>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s v="Category.4"/>
    <x v="45"/>
  </r>
  <r>
    <s v="B08VFF6JQ8"/>
    <x v="22"/>
    <x v="1"/>
    <n v="15105809"/>
    <x v="2"/>
    <x v="0"/>
    <n v="39120.400000000001"/>
    <x v="22"/>
    <x v="21"/>
    <n v="0.28000000000000003"/>
    <x v="1"/>
    <n v="8891"/>
    <n v="487"/>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s v="Category.1"/>
    <x v="8"/>
  </r>
  <r>
    <s v="B08VFF6JQ8"/>
    <x v="22"/>
    <x v="1"/>
    <n v="15105809"/>
    <x v="2"/>
    <x v="0"/>
    <n v="39120.400000000001"/>
    <x v="22"/>
    <x v="21"/>
    <n v="0.28000000000000003"/>
    <x v="1"/>
    <n v="8891"/>
    <n v="486"/>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s v="Category.2"/>
    <x v="34"/>
  </r>
  <r>
    <s v="B08VFF6JQ8"/>
    <x v="22"/>
    <x v="1"/>
    <n v="15105809"/>
    <x v="2"/>
    <x v="0"/>
    <n v="39120.400000000001"/>
    <x v="22"/>
    <x v="21"/>
    <n v="0.28000000000000003"/>
    <x v="1"/>
    <n v="8891"/>
    <n v="485"/>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s v="Category.3"/>
    <x v="35"/>
  </r>
  <r>
    <s v="B08VFF6JQ8"/>
    <x v="22"/>
    <x v="1"/>
    <n v="15105809"/>
    <x v="2"/>
    <x v="0"/>
    <n v="39120.400000000001"/>
    <x v="22"/>
    <x v="21"/>
    <n v="0.28000000000000003"/>
    <x v="1"/>
    <n v="8891"/>
    <n v="484"/>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s v="Category.4"/>
    <x v="36"/>
  </r>
  <r>
    <s v="B08VFF6JQ8"/>
    <x v="22"/>
    <x v="1"/>
    <n v="15105809"/>
    <x v="2"/>
    <x v="0"/>
    <n v="39120.400000000001"/>
    <x v="22"/>
    <x v="21"/>
    <n v="0.28000000000000003"/>
    <x v="1"/>
    <n v="8891"/>
    <n v="483"/>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s v="Category.5"/>
    <x v="46"/>
  </r>
  <r>
    <s v="B07PFJ5W31"/>
    <x v="23"/>
    <x v="0"/>
    <n v="7021575"/>
    <x v="0"/>
    <x v="0"/>
    <n v="60995.5"/>
    <x v="23"/>
    <x v="22"/>
    <n v="0.72"/>
    <x v="4"/>
    <n v="14185"/>
    <n v="482"/>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s v="Category.1"/>
    <x v="8"/>
  </r>
  <r>
    <s v="B07PFJ5W31"/>
    <x v="23"/>
    <x v="0"/>
    <n v="7021575"/>
    <x v="0"/>
    <x v="0"/>
    <n v="60995.5"/>
    <x v="23"/>
    <x v="22"/>
    <n v="0.72"/>
    <x v="4"/>
    <n v="14185"/>
    <n v="481"/>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s v="Category.2"/>
    <x v="34"/>
  </r>
  <r>
    <s v="B07PFJ5W31"/>
    <x v="23"/>
    <x v="0"/>
    <n v="7021575"/>
    <x v="0"/>
    <x v="0"/>
    <n v="60995.5"/>
    <x v="23"/>
    <x v="22"/>
    <n v="0.72"/>
    <x v="4"/>
    <n v="14185"/>
    <n v="480"/>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s v="Category.3"/>
    <x v="35"/>
  </r>
  <r>
    <s v="B07PFJ5W31"/>
    <x v="23"/>
    <x v="0"/>
    <n v="7021575"/>
    <x v="0"/>
    <x v="0"/>
    <n v="60995.5"/>
    <x v="23"/>
    <x v="22"/>
    <n v="0.72"/>
    <x v="4"/>
    <n v="14185"/>
    <n v="479"/>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s v="Category.4"/>
    <x v="47"/>
  </r>
  <r>
    <s v="B07PFJ5W31"/>
    <x v="23"/>
    <x v="0"/>
    <n v="7021575"/>
    <x v="0"/>
    <x v="0"/>
    <n v="60995.5"/>
    <x v="23"/>
    <x v="22"/>
    <n v="0.72"/>
    <x v="4"/>
    <n v="14185"/>
    <n v="478"/>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s v="Category.5"/>
    <x v="48"/>
  </r>
  <r>
    <s v="B08ZN4B121"/>
    <x v="24"/>
    <x v="0"/>
    <n v="23422152"/>
    <x v="0"/>
    <x v="0"/>
    <n v="55662.399999999994"/>
    <x v="24"/>
    <x v="20"/>
    <n v="0.66"/>
    <x v="6"/>
    <n v="14648"/>
    <n v="477"/>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s v="Category.1"/>
    <x v="8"/>
  </r>
  <r>
    <s v="B08ZN4B121"/>
    <x v="24"/>
    <x v="0"/>
    <n v="23422152"/>
    <x v="0"/>
    <x v="0"/>
    <n v="55662.399999999994"/>
    <x v="24"/>
    <x v="20"/>
    <n v="0.66"/>
    <x v="6"/>
    <n v="14648"/>
    <n v="476"/>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s v="Category.2"/>
    <x v="34"/>
  </r>
  <r>
    <s v="B08ZN4B121"/>
    <x v="24"/>
    <x v="0"/>
    <n v="23422152"/>
    <x v="0"/>
    <x v="0"/>
    <n v="55662.399999999994"/>
    <x v="24"/>
    <x v="20"/>
    <n v="0.66"/>
    <x v="6"/>
    <n v="14648"/>
    <n v="475"/>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s v="Category.3"/>
    <x v="35"/>
  </r>
  <r>
    <s v="B08ZN4B121"/>
    <x v="24"/>
    <x v="0"/>
    <n v="23422152"/>
    <x v="0"/>
    <x v="0"/>
    <n v="55662.399999999994"/>
    <x v="24"/>
    <x v="20"/>
    <n v="0.66"/>
    <x v="6"/>
    <n v="14648"/>
    <n v="474"/>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s v="Category.4"/>
    <x v="49"/>
  </r>
  <r>
    <s v="B08ZN4B121"/>
    <x v="24"/>
    <x v="0"/>
    <n v="23422152"/>
    <x v="0"/>
    <x v="0"/>
    <n v="55662.399999999994"/>
    <x v="24"/>
    <x v="20"/>
    <n v="0.66"/>
    <x v="6"/>
    <n v="14648"/>
    <n v="473"/>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s v="Category.5"/>
    <x v="50"/>
  </r>
  <r>
    <s v="B07GXHC691"/>
    <x v="25"/>
    <x v="0"/>
    <n v="21277859"/>
    <x v="0"/>
    <x v="0"/>
    <n v="183356.3"/>
    <x v="25"/>
    <x v="23"/>
    <n v="0.8"/>
    <x v="4"/>
    <n v="42641"/>
    <n v="472"/>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s v="Category.1"/>
    <x v="8"/>
  </r>
  <r>
    <s v="B07GXHC691"/>
    <x v="25"/>
    <x v="0"/>
    <n v="21277859"/>
    <x v="0"/>
    <x v="0"/>
    <n v="183356.3"/>
    <x v="25"/>
    <x v="23"/>
    <n v="0.8"/>
    <x v="4"/>
    <n v="42641"/>
    <n v="47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s v="Category.2"/>
    <x v="34"/>
  </r>
  <r>
    <s v="B07GXHC691"/>
    <x v="25"/>
    <x v="0"/>
    <n v="21277859"/>
    <x v="0"/>
    <x v="0"/>
    <n v="183356.3"/>
    <x v="25"/>
    <x v="23"/>
    <n v="0.8"/>
    <x v="4"/>
    <n v="42641"/>
    <n v="470"/>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s v="Category.3"/>
    <x v="35"/>
  </r>
  <r>
    <s v="B07GXHC691"/>
    <x v="25"/>
    <x v="0"/>
    <n v="21277859"/>
    <x v="0"/>
    <x v="0"/>
    <n v="183356.3"/>
    <x v="25"/>
    <x v="23"/>
    <n v="0.8"/>
    <x v="4"/>
    <n v="42641"/>
    <n v="46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s v="Category.4"/>
    <x v="51"/>
  </r>
  <r>
    <s v="B08MTCKDYN"/>
    <x v="26"/>
    <x v="0"/>
    <n v="1793701"/>
    <x v="0"/>
    <x v="0"/>
    <n v="24595.899999999998"/>
    <x v="26"/>
    <x v="24"/>
    <n v="0.6"/>
    <x v="8"/>
    <n v="5999"/>
    <n v="468"/>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s v="Category.1"/>
    <x v="8"/>
  </r>
  <r>
    <s v="B08MTCKDYN"/>
    <x v="26"/>
    <x v="0"/>
    <n v="1793701"/>
    <x v="0"/>
    <x v="0"/>
    <n v="24595.899999999998"/>
    <x v="26"/>
    <x v="24"/>
    <n v="0.6"/>
    <x v="8"/>
    <n v="5999"/>
    <n v="467"/>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s v="Category.2"/>
    <x v="34"/>
  </r>
  <r>
    <s v="B08MTCKDYN"/>
    <x v="26"/>
    <x v="0"/>
    <n v="1793701"/>
    <x v="0"/>
    <x v="0"/>
    <n v="24595.899999999998"/>
    <x v="26"/>
    <x v="24"/>
    <n v="0.6"/>
    <x v="8"/>
    <n v="5999"/>
    <n v="466"/>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s v="Category.3"/>
    <x v="35"/>
  </r>
  <r>
    <s v="B08MTCKDYN"/>
    <x v="26"/>
    <x v="0"/>
    <n v="1793701"/>
    <x v="0"/>
    <x v="0"/>
    <n v="24595.899999999998"/>
    <x v="26"/>
    <x v="24"/>
    <n v="0.6"/>
    <x v="8"/>
    <n v="5999"/>
    <n v="465"/>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s v="Category.4"/>
    <x v="52"/>
  </r>
  <r>
    <s v="B095RTJH1M"/>
    <x v="27"/>
    <x v="0"/>
    <n v="77122097"/>
    <x v="0"/>
    <x v="0"/>
    <n v="122373.79999999999"/>
    <x v="27"/>
    <x v="25"/>
    <n v="0.66"/>
    <x v="9"/>
    <n v="26603"/>
    <n v="464"/>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s v="Category.1"/>
    <x v="8"/>
  </r>
  <r>
    <s v="B095RTJH1M"/>
    <x v="27"/>
    <x v="0"/>
    <n v="77122097"/>
    <x v="0"/>
    <x v="0"/>
    <n v="122373.79999999999"/>
    <x v="27"/>
    <x v="25"/>
    <n v="0.66"/>
    <x v="9"/>
    <n v="26603"/>
    <n v="463"/>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s v="Category.2"/>
    <x v="34"/>
  </r>
  <r>
    <s v="B095RTJH1M"/>
    <x v="27"/>
    <x v="0"/>
    <n v="77122097"/>
    <x v="0"/>
    <x v="0"/>
    <n v="122373.79999999999"/>
    <x v="27"/>
    <x v="25"/>
    <n v="0.66"/>
    <x v="9"/>
    <n v="26603"/>
    <n v="462"/>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s v="Category.3"/>
    <x v="35"/>
  </r>
  <r>
    <s v="B095RTJH1M"/>
    <x v="27"/>
    <x v="0"/>
    <n v="77122097"/>
    <x v="0"/>
    <x v="0"/>
    <n v="122373.79999999999"/>
    <x v="27"/>
    <x v="25"/>
    <n v="0.66"/>
    <x v="9"/>
    <n v="26603"/>
    <n v="461"/>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s v="Category.4"/>
    <x v="53"/>
  </r>
  <r>
    <s v="B095RTJH1M"/>
    <x v="27"/>
    <x v="0"/>
    <n v="77122097"/>
    <x v="0"/>
    <x v="0"/>
    <n v="122373.79999999999"/>
    <x v="27"/>
    <x v="25"/>
    <n v="0.66"/>
    <x v="9"/>
    <n v="26603"/>
    <n v="460"/>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s v="Category.5"/>
    <x v="54"/>
  </r>
  <r>
    <s v="B09KGV7WSV"/>
    <x v="28"/>
    <x v="0"/>
    <n v="102756871"/>
    <x v="4"/>
    <x v="0"/>
    <n v="73654.7"/>
    <x v="28"/>
    <x v="26"/>
    <n v="0.65"/>
    <x v="4"/>
    <n v="17129"/>
    <n v="45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s v="Category.1"/>
    <x v="8"/>
  </r>
  <r>
    <s v="B09KGV7WSV"/>
    <x v="28"/>
    <x v="0"/>
    <n v="102756871"/>
    <x v="4"/>
    <x v="0"/>
    <n v="73654.7"/>
    <x v="28"/>
    <x v="26"/>
    <n v="0.65"/>
    <x v="4"/>
    <n v="17129"/>
    <n v="458"/>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s v="Category.2"/>
    <x v="34"/>
  </r>
  <r>
    <s v="B09KGV7WSV"/>
    <x v="28"/>
    <x v="0"/>
    <n v="102756871"/>
    <x v="4"/>
    <x v="0"/>
    <n v="73654.7"/>
    <x v="28"/>
    <x v="26"/>
    <n v="0.65"/>
    <x v="4"/>
    <n v="17129"/>
    <n v="457"/>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s v="Category.3"/>
    <x v="35"/>
  </r>
  <r>
    <s v="B09KGV7WSV"/>
    <x v="28"/>
    <x v="0"/>
    <n v="102756871"/>
    <x v="4"/>
    <x v="0"/>
    <n v="73654.7"/>
    <x v="28"/>
    <x v="26"/>
    <n v="0.65"/>
    <x v="4"/>
    <n v="17129"/>
    <n v="456"/>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s v="Category.4"/>
    <x v="55"/>
  </r>
  <r>
    <s v="B092JHPL72"/>
    <x v="29"/>
    <x v="0"/>
    <n v="3230766"/>
    <x v="0"/>
    <x v="0"/>
    <n v="11965.800000000001"/>
    <x v="29"/>
    <x v="1"/>
    <n v="0.75"/>
    <x v="10"/>
    <n v="3234"/>
    <n v="455"/>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s v="Category.1"/>
    <x v="8"/>
  </r>
  <r>
    <s v="B092JHPL72"/>
    <x v="29"/>
    <x v="0"/>
    <n v="3230766"/>
    <x v="0"/>
    <x v="0"/>
    <n v="11965.800000000001"/>
    <x v="29"/>
    <x v="1"/>
    <n v="0.75"/>
    <x v="10"/>
    <n v="3234"/>
    <n v="454"/>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s v="Category.2"/>
    <x v="34"/>
  </r>
  <r>
    <s v="B092JHPL72"/>
    <x v="29"/>
    <x v="0"/>
    <n v="3230766"/>
    <x v="0"/>
    <x v="0"/>
    <n v="11965.800000000001"/>
    <x v="29"/>
    <x v="1"/>
    <n v="0.75"/>
    <x v="10"/>
    <n v="3234"/>
    <n v="453"/>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s v="Category.3"/>
    <x v="35"/>
  </r>
  <r>
    <s v="B092JHPL72"/>
    <x v="29"/>
    <x v="0"/>
    <n v="3230766"/>
    <x v="0"/>
    <x v="0"/>
    <n v="11965.800000000001"/>
    <x v="29"/>
    <x v="1"/>
    <n v="0.75"/>
    <x v="10"/>
    <n v="3234"/>
    <n v="452"/>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s v="Category.4"/>
    <x v="20"/>
  </r>
  <r>
    <s v="B092JHPL72"/>
    <x v="29"/>
    <x v="0"/>
    <n v="3230766"/>
    <x v="0"/>
    <x v="0"/>
    <n v="11965.800000000001"/>
    <x v="29"/>
    <x v="1"/>
    <n v="0.75"/>
    <x v="10"/>
    <n v="3234"/>
    <n v="451"/>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s v="Category.5"/>
    <x v="56"/>
  </r>
  <r>
    <s v="B09J2MM5C6"/>
    <x v="30"/>
    <x v="0"/>
    <n v="3966354"/>
    <x v="0"/>
    <x v="0"/>
    <n v="11113.2"/>
    <x v="30"/>
    <x v="27"/>
    <n v="0.81"/>
    <x v="0"/>
    <n v="2646"/>
    <n v="450"/>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s v="Category.1"/>
    <x v="8"/>
  </r>
  <r>
    <s v="B09J2MM5C6"/>
    <x v="30"/>
    <x v="0"/>
    <n v="3966354"/>
    <x v="0"/>
    <x v="0"/>
    <n v="11113.2"/>
    <x v="30"/>
    <x v="27"/>
    <n v="0.81"/>
    <x v="0"/>
    <n v="2646"/>
    <n v="449"/>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s v="Category.2"/>
    <x v="34"/>
  </r>
  <r>
    <s v="B09J2MM5C6"/>
    <x v="30"/>
    <x v="0"/>
    <n v="3966354"/>
    <x v="0"/>
    <x v="0"/>
    <n v="11113.2"/>
    <x v="30"/>
    <x v="27"/>
    <n v="0.81"/>
    <x v="0"/>
    <n v="2646"/>
    <n v="448"/>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s v="Category.3"/>
    <x v="35"/>
  </r>
  <r>
    <s v="B09J2MM5C6"/>
    <x v="30"/>
    <x v="0"/>
    <n v="3966354"/>
    <x v="0"/>
    <x v="0"/>
    <n v="11113.2"/>
    <x v="30"/>
    <x v="27"/>
    <n v="0.81"/>
    <x v="0"/>
    <n v="2646"/>
    <n v="447"/>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s v="Category.4"/>
    <x v="57"/>
  </r>
  <r>
    <s v="B09J2MM5C6"/>
    <x v="30"/>
    <x v="0"/>
    <n v="3966354"/>
    <x v="0"/>
    <x v="0"/>
    <n v="11113.2"/>
    <x v="30"/>
    <x v="27"/>
    <n v="0.81"/>
    <x v="0"/>
    <n v="2646"/>
    <n v="4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s v="Category.5"/>
    <x v="58"/>
  </r>
  <r>
    <s v="B0B2DJ5RVQ"/>
    <x v="31"/>
    <x v="0"/>
    <n v="2384807"/>
    <x v="0"/>
    <x v="0"/>
    <n v="5129.8999999999996"/>
    <x v="31"/>
    <x v="28"/>
    <n v="0.66"/>
    <x v="4"/>
    <n v="1193"/>
    <n v="445"/>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s v="Category.1"/>
    <x v="8"/>
  </r>
  <r>
    <s v="B0B2DJ5RVQ"/>
    <x v="31"/>
    <x v="0"/>
    <n v="2384807"/>
    <x v="0"/>
    <x v="0"/>
    <n v="5129.8999999999996"/>
    <x v="31"/>
    <x v="28"/>
    <n v="0.66"/>
    <x v="4"/>
    <n v="1193"/>
    <n v="444"/>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s v="Category.2"/>
    <x v="34"/>
  </r>
  <r>
    <s v="B0B2DJ5RVQ"/>
    <x v="31"/>
    <x v="0"/>
    <n v="2384807"/>
    <x v="0"/>
    <x v="0"/>
    <n v="5129.8999999999996"/>
    <x v="31"/>
    <x v="28"/>
    <n v="0.66"/>
    <x v="4"/>
    <n v="1193"/>
    <n v="443"/>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s v="Category.3"/>
    <x v="35"/>
  </r>
  <r>
    <s v="B0B2DJ5RVQ"/>
    <x v="31"/>
    <x v="0"/>
    <n v="2384807"/>
    <x v="0"/>
    <x v="0"/>
    <n v="5129.8999999999996"/>
    <x v="31"/>
    <x v="28"/>
    <n v="0.66"/>
    <x v="4"/>
    <n v="1193"/>
    <n v="442"/>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s v="Category.4"/>
    <x v="20"/>
  </r>
  <r>
    <s v="B0B2DJ5RVQ"/>
    <x v="31"/>
    <x v="0"/>
    <n v="2384807"/>
    <x v="0"/>
    <x v="0"/>
    <n v="5129.8999999999996"/>
    <x v="31"/>
    <x v="28"/>
    <n v="0.66"/>
    <x v="4"/>
    <n v="1193"/>
    <n v="441"/>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s v="Category.5"/>
    <x v="59"/>
  </r>
  <r>
    <s v="B01FSYQ2A4"/>
    <x v="32"/>
    <x v="0"/>
    <n v="290553250"/>
    <x v="2"/>
    <x v="0"/>
    <n v="398417.49999999994"/>
    <x v="32"/>
    <x v="29"/>
    <n v="0.53"/>
    <x v="8"/>
    <n v="97175"/>
    <n v="44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s v="Category.1"/>
    <x v="8"/>
  </r>
  <r>
    <s v="B01FSYQ2A4"/>
    <x v="32"/>
    <x v="0"/>
    <n v="290553250"/>
    <x v="2"/>
    <x v="0"/>
    <n v="398417.49999999994"/>
    <x v="32"/>
    <x v="29"/>
    <n v="0.53"/>
    <x v="8"/>
    <n v="97175"/>
    <n v="439"/>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s v="Category.2"/>
    <x v="43"/>
  </r>
  <r>
    <s v="B01FSYQ2A4"/>
    <x v="32"/>
    <x v="0"/>
    <n v="290553250"/>
    <x v="2"/>
    <x v="0"/>
    <n v="398417.49999999994"/>
    <x v="32"/>
    <x v="29"/>
    <n v="0.53"/>
    <x v="8"/>
    <n v="97175"/>
    <n v="438"/>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s v="Category.3"/>
    <x v="44"/>
  </r>
  <r>
    <s v="B01FSYQ2A4"/>
    <x v="32"/>
    <x v="0"/>
    <n v="290553250"/>
    <x v="2"/>
    <x v="0"/>
    <n v="398417.49999999994"/>
    <x v="32"/>
    <x v="29"/>
    <n v="0.53"/>
    <x v="8"/>
    <n v="97175"/>
    <n v="437"/>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s v="Category.4"/>
    <x v="60"/>
  </r>
  <r>
    <s v="B08BQ947H3"/>
    <x v="33"/>
    <x v="1"/>
    <n v="1614117"/>
    <x v="0"/>
    <x v="0"/>
    <n v="46581.9"/>
    <x v="33"/>
    <x v="30"/>
    <n v="0"/>
    <x v="4"/>
    <n v="10833"/>
    <n v="436"/>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s v="Category.1"/>
    <x v="0"/>
  </r>
  <r>
    <s v="B08BQ947H3"/>
    <x v="33"/>
    <x v="1"/>
    <n v="1614117"/>
    <x v="0"/>
    <x v="0"/>
    <n v="46581.9"/>
    <x v="33"/>
    <x v="30"/>
    <n v="0"/>
    <x v="4"/>
    <n v="10833"/>
    <n v="435"/>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s v="Category.2"/>
    <x v="1"/>
  </r>
  <r>
    <s v="B08BQ947H3"/>
    <x v="33"/>
    <x v="1"/>
    <n v="1614117"/>
    <x v="0"/>
    <x v="0"/>
    <n v="46581.9"/>
    <x v="33"/>
    <x v="30"/>
    <n v="0"/>
    <x v="4"/>
    <n v="10833"/>
    <n v="434"/>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s v="Category.3"/>
    <x v="61"/>
  </r>
  <r>
    <s v="B08BQ947H3"/>
    <x v="33"/>
    <x v="1"/>
    <n v="1614117"/>
    <x v="0"/>
    <x v="0"/>
    <n v="46581.9"/>
    <x v="33"/>
    <x v="30"/>
    <n v="0"/>
    <x v="4"/>
    <n v="10833"/>
    <n v="4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s v="Category.4"/>
    <x v="62"/>
  </r>
  <r>
    <s v="B08BCKN299"/>
    <x v="34"/>
    <x v="0"/>
    <n v="6484509"/>
    <x v="0"/>
    <x v="0"/>
    <n v="25314.899999999998"/>
    <x v="34"/>
    <x v="1"/>
    <n v="0.88"/>
    <x v="3"/>
    <n v="6491"/>
    <n v="432"/>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s v="Category.1"/>
    <x v="8"/>
  </r>
  <r>
    <s v="B08BCKN299"/>
    <x v="34"/>
    <x v="0"/>
    <n v="6484509"/>
    <x v="0"/>
    <x v="0"/>
    <n v="25314.899999999998"/>
    <x v="34"/>
    <x v="1"/>
    <n v="0.88"/>
    <x v="3"/>
    <n v="6491"/>
    <n v="43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s v="Category.2"/>
    <x v="43"/>
  </r>
  <r>
    <s v="B08BCKN299"/>
    <x v="34"/>
    <x v="0"/>
    <n v="6484509"/>
    <x v="0"/>
    <x v="0"/>
    <n v="25314.899999999998"/>
    <x v="34"/>
    <x v="1"/>
    <n v="0.88"/>
    <x v="3"/>
    <n v="6491"/>
    <n v="430"/>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s v="Category.3"/>
    <x v="23"/>
  </r>
  <r>
    <s v="B07H1S7XW8"/>
    <x v="35"/>
    <x v="0"/>
    <n v="4660660"/>
    <x v="0"/>
    <x v="0"/>
    <n v="38294"/>
    <x v="35"/>
    <x v="23"/>
    <n v="0.82"/>
    <x v="8"/>
    <n v="9340"/>
    <n v="429"/>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s v="Category.1"/>
    <x v="8"/>
  </r>
  <r>
    <s v="B07H1S7XW8"/>
    <x v="35"/>
    <x v="0"/>
    <n v="4660660"/>
    <x v="0"/>
    <x v="0"/>
    <n v="38294"/>
    <x v="35"/>
    <x v="23"/>
    <n v="0.82"/>
    <x v="8"/>
    <n v="9340"/>
    <n v="428"/>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s v="Category.2"/>
    <x v="34"/>
  </r>
  <r>
    <s v="B07H1S7XW8"/>
    <x v="35"/>
    <x v="0"/>
    <n v="4660660"/>
    <x v="0"/>
    <x v="0"/>
    <n v="38294"/>
    <x v="35"/>
    <x v="23"/>
    <n v="0.82"/>
    <x v="8"/>
    <n v="9340"/>
    <n v="427"/>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s v="Category.3"/>
    <x v="35"/>
  </r>
  <r>
    <s v="B07H1S7XW8"/>
    <x v="35"/>
    <x v="0"/>
    <n v="4660660"/>
    <x v="0"/>
    <x v="0"/>
    <n v="38294"/>
    <x v="35"/>
    <x v="23"/>
    <n v="0.82"/>
    <x v="8"/>
    <n v="9340"/>
    <n v="426"/>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s v="Category.4"/>
    <x v="20"/>
  </r>
  <r>
    <s v="B07H1S7XW8"/>
    <x v="35"/>
    <x v="0"/>
    <n v="4660660"/>
    <x v="0"/>
    <x v="0"/>
    <n v="38294"/>
    <x v="35"/>
    <x v="23"/>
    <n v="0.82"/>
    <x v="8"/>
    <n v="9340"/>
    <n v="425"/>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s v="Category.5"/>
    <x v="63"/>
  </r>
  <r>
    <s v="B005FYNT3G"/>
    <x v="36"/>
    <x v="0"/>
    <n v="164518250"/>
    <x v="0"/>
    <x v="0"/>
    <n v="1088351.5"/>
    <x v="36"/>
    <x v="31"/>
    <n v="0.56000000000000005"/>
    <x v="4"/>
    <n v="253105"/>
    <n v="424"/>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s v="Category.1"/>
    <x v="0"/>
  </r>
  <r>
    <s v="B005FYNT3G"/>
    <x v="36"/>
    <x v="0"/>
    <n v="164518250"/>
    <x v="0"/>
    <x v="0"/>
    <n v="1088351.5"/>
    <x v="36"/>
    <x v="31"/>
    <n v="0.56000000000000005"/>
    <x v="4"/>
    <n v="253105"/>
    <n v="423"/>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s v="Category.2"/>
    <x v="64"/>
  </r>
  <r>
    <s v="B005FYNT3G"/>
    <x v="36"/>
    <x v="0"/>
    <n v="164518250"/>
    <x v="0"/>
    <x v="0"/>
    <n v="1088351.5"/>
    <x v="36"/>
    <x v="31"/>
    <n v="0.56000000000000005"/>
    <x v="4"/>
    <n v="253105"/>
    <n v="422"/>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s v="Category.3"/>
    <x v="65"/>
  </r>
  <r>
    <s v="B09CTRPSJR"/>
    <x v="37"/>
    <x v="1"/>
    <n v="1742898"/>
    <x v="0"/>
    <x v="0"/>
    <n v="27945.199999999997"/>
    <x v="37"/>
    <x v="32"/>
    <n v="0.08"/>
    <x v="6"/>
    <n v="7354"/>
    <n v="421"/>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s v="Category.1"/>
    <x v="0"/>
  </r>
  <r>
    <s v="B09CTRPSJR"/>
    <x v="37"/>
    <x v="1"/>
    <n v="1742898"/>
    <x v="0"/>
    <x v="0"/>
    <n v="27945.199999999997"/>
    <x v="37"/>
    <x v="32"/>
    <n v="0.08"/>
    <x v="6"/>
    <n v="7354"/>
    <n v="420"/>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s v="Category.2"/>
    <x v="1"/>
  </r>
  <r>
    <s v="B09CTRPSJR"/>
    <x v="37"/>
    <x v="1"/>
    <n v="1742898"/>
    <x v="0"/>
    <x v="0"/>
    <n v="27945.199999999997"/>
    <x v="37"/>
    <x v="32"/>
    <n v="0.08"/>
    <x v="6"/>
    <n v="7354"/>
    <n v="419"/>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s v="Category.3"/>
    <x v="66"/>
  </r>
  <r>
    <s v="B09CTRPSJR"/>
    <x v="37"/>
    <x v="1"/>
    <n v="1742898"/>
    <x v="0"/>
    <x v="0"/>
    <n v="27945.199999999997"/>
    <x v="37"/>
    <x v="32"/>
    <n v="0.08"/>
    <x v="6"/>
    <n v="7354"/>
    <n v="41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s v="Category.4"/>
    <x v="67"/>
  </r>
  <r>
    <s v="B0B72BSW7K"/>
    <x v="38"/>
    <x v="0"/>
    <n v="482310"/>
    <x v="0"/>
    <x v="1"/>
    <n v="2415"/>
    <x v="38"/>
    <x v="33"/>
    <n v="0.62"/>
    <x v="7"/>
    <n v="690"/>
    <n v="417"/>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s v="Category.1"/>
    <x v="0"/>
  </r>
  <r>
    <s v="B0B72BSW7K"/>
    <x v="38"/>
    <x v="0"/>
    <n v="482310"/>
    <x v="0"/>
    <x v="1"/>
    <n v="2415"/>
    <x v="38"/>
    <x v="33"/>
    <n v="0.62"/>
    <x v="7"/>
    <n v="690"/>
    <n v="416"/>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s v="Category.2"/>
    <x v="1"/>
  </r>
  <r>
    <s v="B0B72BSW7K"/>
    <x v="38"/>
    <x v="0"/>
    <n v="482310"/>
    <x v="0"/>
    <x v="1"/>
    <n v="2415"/>
    <x v="38"/>
    <x v="33"/>
    <n v="0.62"/>
    <x v="7"/>
    <n v="690"/>
    <n v="415"/>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s v="Category.3"/>
    <x v="61"/>
  </r>
  <r>
    <s v="B0B72BSW7K"/>
    <x v="38"/>
    <x v="0"/>
    <n v="482310"/>
    <x v="0"/>
    <x v="1"/>
    <n v="2415"/>
    <x v="38"/>
    <x v="33"/>
    <n v="0.62"/>
    <x v="7"/>
    <n v="690"/>
    <n v="414"/>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s v="Category.4"/>
    <x v="68"/>
  </r>
  <r>
    <s v="B00ZYLMQH0"/>
    <x v="39"/>
    <x v="0"/>
    <n v="51863371"/>
    <x v="0"/>
    <x v="0"/>
    <n v="123964.7"/>
    <x v="39"/>
    <x v="34"/>
    <n v="0.69"/>
    <x v="4"/>
    <n v="28829"/>
    <n v="413"/>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s v="Category.1"/>
    <x v="0"/>
  </r>
  <r>
    <s v="B00ZYLMQH0"/>
    <x v="39"/>
    <x v="0"/>
    <n v="51863371"/>
    <x v="0"/>
    <x v="0"/>
    <n v="123964.7"/>
    <x v="39"/>
    <x v="34"/>
    <n v="0.69"/>
    <x v="4"/>
    <n v="28829"/>
    <n v="412"/>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s v="Category.2"/>
    <x v="1"/>
  </r>
  <r>
    <s v="B00ZYLMQH0"/>
    <x v="39"/>
    <x v="0"/>
    <n v="51863371"/>
    <x v="0"/>
    <x v="0"/>
    <n v="123964.7"/>
    <x v="39"/>
    <x v="34"/>
    <n v="0.69"/>
    <x v="4"/>
    <n v="28829"/>
    <n v="41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s v="Category.3"/>
    <x v="66"/>
  </r>
  <r>
    <s v="B00ZYLMQH0"/>
    <x v="39"/>
    <x v="0"/>
    <n v="51863371"/>
    <x v="0"/>
    <x v="0"/>
    <n v="123964.7"/>
    <x v="39"/>
    <x v="34"/>
    <n v="0.69"/>
    <x v="4"/>
    <n v="28829"/>
    <n v="410"/>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s v="Category.4"/>
    <x v="69"/>
  </r>
  <r>
    <s v="B076B8G5D8"/>
    <x v="40"/>
    <x v="0"/>
    <n v="136984680"/>
    <x v="0"/>
    <x v="0"/>
    <n v="274656"/>
    <x v="40"/>
    <x v="35"/>
    <n v="0.6"/>
    <x v="2"/>
    <n v="68664"/>
    <n v="409"/>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s v="Category.1"/>
    <x v="70"/>
  </r>
  <r>
    <s v="B076B8G5D8"/>
    <x v="40"/>
    <x v="0"/>
    <n v="136984680"/>
    <x v="0"/>
    <x v="0"/>
    <n v="274656"/>
    <x v="40"/>
    <x v="35"/>
    <n v="0.6"/>
    <x v="2"/>
    <n v="68664"/>
    <n v="408"/>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s v="Category.2"/>
    <x v="71"/>
  </r>
  <r>
    <s v="B076B8G5D8"/>
    <x v="40"/>
    <x v="0"/>
    <n v="136984680"/>
    <x v="0"/>
    <x v="0"/>
    <n v="274656"/>
    <x v="40"/>
    <x v="35"/>
    <n v="0.6"/>
    <x v="2"/>
    <n v="68664"/>
    <n v="407"/>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s v="Category.3"/>
    <x v="72"/>
  </r>
  <r>
    <s v="B014SZO90Y"/>
    <x v="41"/>
    <x v="1"/>
    <n v="8829450"/>
    <x v="0"/>
    <x v="0"/>
    <n v="126135"/>
    <x v="41"/>
    <x v="36"/>
    <n v="0.16"/>
    <x v="5"/>
    <n v="28030"/>
    <n v="406"/>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s v="Category.1"/>
    <x v="8"/>
  </r>
  <r>
    <s v="B014SZO90Y"/>
    <x v="41"/>
    <x v="1"/>
    <n v="8829450"/>
    <x v="0"/>
    <x v="0"/>
    <n v="126135"/>
    <x v="41"/>
    <x v="36"/>
    <n v="0.16"/>
    <x v="5"/>
    <n v="28030"/>
    <n v="405"/>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s v="Category.2"/>
    <x v="73"/>
  </r>
  <r>
    <s v="B014SZO90Y"/>
    <x v="41"/>
    <x v="1"/>
    <n v="8829450"/>
    <x v="0"/>
    <x v="0"/>
    <n v="126135"/>
    <x v="41"/>
    <x v="36"/>
    <n v="0.16"/>
    <x v="5"/>
    <n v="28030"/>
    <n v="404"/>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s v="Category.3"/>
    <x v="74"/>
  </r>
  <r>
    <s v="B07KCMR8D6"/>
    <x v="42"/>
    <x v="1"/>
    <n v="289600"/>
    <x v="0"/>
    <x v="0"/>
    <n v="24905.599999999999"/>
    <x v="42"/>
    <x v="37"/>
    <n v="0"/>
    <x v="4"/>
    <n v="5792"/>
    <n v="403"/>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s v="Category.1"/>
    <x v="75"/>
  </r>
  <r>
    <s v="B07KCMR8D6"/>
    <x v="42"/>
    <x v="1"/>
    <n v="289600"/>
    <x v="0"/>
    <x v="0"/>
    <n v="24905.599999999999"/>
    <x v="42"/>
    <x v="37"/>
    <n v="0"/>
    <x v="4"/>
    <n v="5792"/>
    <n v="402"/>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s v="Category.2"/>
    <x v="76"/>
  </r>
  <r>
    <s v="B07KCMR8D6"/>
    <x v="42"/>
    <x v="1"/>
    <n v="289600"/>
    <x v="0"/>
    <x v="0"/>
    <n v="24905.599999999999"/>
    <x v="42"/>
    <x v="37"/>
    <n v="0"/>
    <x v="4"/>
    <n v="5792"/>
    <n v="401"/>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s v="Category.3"/>
    <x v="77"/>
  </r>
  <r>
    <s v="B07KCMR8D6"/>
    <x v="42"/>
    <x v="1"/>
    <n v="289600"/>
    <x v="0"/>
    <x v="0"/>
    <n v="24905.599999999999"/>
    <x v="42"/>
    <x v="37"/>
    <n v="0"/>
    <x v="4"/>
    <n v="5792"/>
    <n v="40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s v="Category.4"/>
    <x v="78"/>
  </r>
  <r>
    <s v="B07KCMR8D6"/>
    <x v="42"/>
    <x v="1"/>
    <n v="289600"/>
    <x v="0"/>
    <x v="0"/>
    <n v="24905.599999999999"/>
    <x v="42"/>
    <x v="37"/>
    <n v="0"/>
    <x v="4"/>
    <n v="5792"/>
    <n v="399"/>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s v="Category.5"/>
    <x v="79"/>
  </r>
  <r>
    <s v="B00N1U9AJS"/>
    <x v="43"/>
    <x v="1"/>
    <n v="2438370"/>
    <x v="0"/>
    <x v="0"/>
    <n v="57634.2"/>
    <x v="43"/>
    <x v="38"/>
    <n v="0.21"/>
    <x v="3"/>
    <n v="14778"/>
    <n v="398"/>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s v="Category.1"/>
    <x v="80"/>
  </r>
  <r>
    <s v="B00N1U9AJS"/>
    <x v="43"/>
    <x v="1"/>
    <n v="2438370"/>
    <x v="0"/>
    <x v="0"/>
    <n v="57634.2"/>
    <x v="43"/>
    <x v="38"/>
    <n v="0.21"/>
    <x v="3"/>
    <n v="14778"/>
    <n v="397"/>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s v="Category.2"/>
    <x v="81"/>
  </r>
  <r>
    <s v="B00N1U9AJS"/>
    <x v="43"/>
    <x v="1"/>
    <n v="2438370"/>
    <x v="0"/>
    <x v="0"/>
    <n v="57634.2"/>
    <x v="43"/>
    <x v="38"/>
    <n v="0.21"/>
    <x v="3"/>
    <n v="14778"/>
    <n v="396"/>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s v="Category.3"/>
    <x v="82"/>
  </r>
  <r>
    <s v="B00N1U9AJS"/>
    <x v="43"/>
    <x v="1"/>
    <n v="2438370"/>
    <x v="0"/>
    <x v="0"/>
    <n v="57634.2"/>
    <x v="43"/>
    <x v="38"/>
    <n v="0.21"/>
    <x v="3"/>
    <n v="14778"/>
    <n v="395"/>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s v="Category.4"/>
    <x v="83"/>
  </r>
  <r>
    <s v="B08ZJDWTJ1"/>
    <x v="44"/>
    <x v="1"/>
    <n v="253999190"/>
    <x v="3"/>
    <x v="0"/>
    <n v="228645"/>
    <x v="44"/>
    <x v="39"/>
    <n v="0.18"/>
    <x v="5"/>
    <n v="50810"/>
    <n v="394"/>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s v="Category.1"/>
    <x v="0"/>
  </r>
  <r>
    <s v="B08ZJDWTJ1"/>
    <x v="44"/>
    <x v="1"/>
    <n v="253999190"/>
    <x v="3"/>
    <x v="0"/>
    <n v="228645"/>
    <x v="44"/>
    <x v="39"/>
    <n v="0.18"/>
    <x v="5"/>
    <n v="50810"/>
    <n v="393"/>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s v="Category.2"/>
    <x v="64"/>
  </r>
  <r>
    <s v="B08ZJDWTJ1"/>
    <x v="44"/>
    <x v="1"/>
    <n v="253999190"/>
    <x v="3"/>
    <x v="0"/>
    <n v="228645"/>
    <x v="44"/>
    <x v="39"/>
    <n v="0.18"/>
    <x v="5"/>
    <n v="50810"/>
    <n v="392"/>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s v="Category.3"/>
    <x v="84"/>
  </r>
  <r>
    <s v="B07N42JB4S"/>
    <x v="45"/>
    <x v="0"/>
    <n v="108284610"/>
    <x v="0"/>
    <x v="0"/>
    <n v="116697.7"/>
    <x v="45"/>
    <x v="40"/>
    <n v="0.8"/>
    <x v="4"/>
    <n v="27139"/>
    <n v="391"/>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s v="Category.1"/>
    <x v="8"/>
  </r>
  <r>
    <s v="B07N42JB4S"/>
    <x v="45"/>
    <x v="0"/>
    <n v="108284610"/>
    <x v="0"/>
    <x v="0"/>
    <n v="116697.7"/>
    <x v="45"/>
    <x v="40"/>
    <n v="0.8"/>
    <x v="4"/>
    <n v="27139"/>
    <n v="39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s v="Category.2"/>
    <x v="85"/>
  </r>
  <r>
    <s v="B07N42JB4S"/>
    <x v="45"/>
    <x v="0"/>
    <n v="108284610"/>
    <x v="0"/>
    <x v="0"/>
    <n v="116697.7"/>
    <x v="45"/>
    <x v="40"/>
    <n v="0.8"/>
    <x v="4"/>
    <n v="27139"/>
    <n v="389"/>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s v="Category.3"/>
    <x v="10"/>
  </r>
  <r>
    <s v="B07N42JB4S"/>
    <x v="45"/>
    <x v="0"/>
    <n v="108284610"/>
    <x v="0"/>
    <x v="0"/>
    <n v="116697.7"/>
    <x v="45"/>
    <x v="40"/>
    <n v="0.8"/>
    <x v="4"/>
    <n v="27139"/>
    <n v="388"/>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s v="Category.4"/>
    <x v="86"/>
  </r>
  <r>
    <s v="B07N42JB4S"/>
    <x v="45"/>
    <x v="0"/>
    <n v="108284610"/>
    <x v="0"/>
    <x v="0"/>
    <n v="116697.7"/>
    <x v="45"/>
    <x v="40"/>
    <n v="0.8"/>
    <x v="4"/>
    <n v="27139"/>
    <n v="387"/>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s v="Category.5"/>
    <x v="87"/>
  </r>
  <r>
    <s v="B0846D5CBP"/>
    <x v="46"/>
    <x v="1"/>
    <n v="7459200"/>
    <x v="2"/>
    <x v="0"/>
    <n v="25920"/>
    <x v="46"/>
    <x v="41"/>
    <n v="0"/>
    <x v="5"/>
    <n v="5760"/>
    <n v="386"/>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s v="Category.1"/>
    <x v="75"/>
  </r>
  <r>
    <s v="B0846D5CBP"/>
    <x v="46"/>
    <x v="1"/>
    <n v="7459200"/>
    <x v="2"/>
    <x v="0"/>
    <n v="25920"/>
    <x v="46"/>
    <x v="41"/>
    <n v="0"/>
    <x v="5"/>
    <n v="5760"/>
    <n v="385"/>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s v="Category.2"/>
    <x v="88"/>
  </r>
  <r>
    <s v="B0846D5CBP"/>
    <x v="46"/>
    <x v="1"/>
    <n v="7459200"/>
    <x v="2"/>
    <x v="0"/>
    <n v="25920"/>
    <x v="46"/>
    <x v="41"/>
    <n v="0"/>
    <x v="5"/>
    <n v="5760"/>
    <n v="384"/>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s v="Category.3"/>
    <x v="89"/>
  </r>
  <r>
    <s v="B0846D5CBP"/>
    <x v="46"/>
    <x v="1"/>
    <n v="7459200"/>
    <x v="2"/>
    <x v="0"/>
    <n v="25920"/>
    <x v="46"/>
    <x v="41"/>
    <n v="0"/>
    <x v="5"/>
    <n v="5760"/>
    <n v="383"/>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s v="Category.4"/>
    <x v="90"/>
  </r>
  <r>
    <s v="B00KXULGJQ"/>
    <x v="47"/>
    <x v="0"/>
    <n v="272480949"/>
    <x v="2"/>
    <x v="0"/>
    <n v="208114.2"/>
    <x v="47"/>
    <x v="42"/>
    <n v="0.66"/>
    <x v="0"/>
    <n v="49551"/>
    <n v="382"/>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s v="Category.1"/>
    <x v="0"/>
  </r>
  <r>
    <s v="B00KXULGJQ"/>
    <x v="47"/>
    <x v="0"/>
    <n v="272480949"/>
    <x v="2"/>
    <x v="0"/>
    <n v="208114.2"/>
    <x v="47"/>
    <x v="42"/>
    <n v="0.66"/>
    <x v="0"/>
    <n v="49551"/>
    <n v="381"/>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s v="Category.2"/>
    <x v="5"/>
  </r>
  <r>
    <s v="B00KXULGJQ"/>
    <x v="47"/>
    <x v="0"/>
    <n v="272480949"/>
    <x v="2"/>
    <x v="0"/>
    <n v="208114.2"/>
    <x v="47"/>
    <x v="42"/>
    <n v="0.66"/>
    <x v="0"/>
    <n v="49551"/>
    <n v="380"/>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s v="Category.3"/>
    <x v="91"/>
  </r>
  <r>
    <s v="B08CYPB15D"/>
    <x v="48"/>
    <x v="1"/>
    <n v="5478439"/>
    <x v="0"/>
    <x v="0"/>
    <n v="28796"/>
    <x v="48"/>
    <x v="43"/>
    <n v="0.06"/>
    <x v="2"/>
    <n v="7199"/>
    <n v="37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s v="Category.1"/>
    <x v="0"/>
  </r>
  <r>
    <s v="B08CYPB15D"/>
    <x v="48"/>
    <x v="1"/>
    <n v="5478439"/>
    <x v="0"/>
    <x v="0"/>
    <n v="28796"/>
    <x v="48"/>
    <x v="43"/>
    <n v="0.06"/>
    <x v="2"/>
    <n v="7199"/>
    <n v="378"/>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s v="Category.2"/>
    <x v="92"/>
  </r>
  <r>
    <s v="B08CYPB15D"/>
    <x v="48"/>
    <x v="1"/>
    <n v="5478439"/>
    <x v="0"/>
    <x v="0"/>
    <n v="28796"/>
    <x v="48"/>
    <x v="43"/>
    <n v="0.06"/>
    <x v="2"/>
    <n v="7199"/>
    <n v="377"/>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s v="Category.3"/>
    <x v="93"/>
  </r>
  <r>
    <s v="B08CYPB15D"/>
    <x v="48"/>
    <x v="1"/>
    <n v="5478439"/>
    <x v="0"/>
    <x v="0"/>
    <n v="28796"/>
    <x v="48"/>
    <x v="43"/>
    <n v="0.06"/>
    <x v="2"/>
    <n v="7199"/>
    <n v="376"/>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s v="Category.4"/>
    <x v="94"/>
  </r>
  <r>
    <s v="B00MFPCY5C"/>
    <x v="49"/>
    <x v="0"/>
    <n v="4554667"/>
    <x v="0"/>
    <x v="0"/>
    <n v="53315.5"/>
    <x v="49"/>
    <x v="24"/>
    <n v="0.87"/>
    <x v="7"/>
    <n v="15233"/>
    <n v="375"/>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s v="Category.1"/>
    <x v="0"/>
  </r>
  <r>
    <s v="B00MFPCY5C"/>
    <x v="49"/>
    <x v="0"/>
    <n v="4554667"/>
    <x v="0"/>
    <x v="0"/>
    <n v="53315.5"/>
    <x v="49"/>
    <x v="24"/>
    <n v="0.87"/>
    <x v="7"/>
    <n v="15233"/>
    <n v="374"/>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s v="Category.2"/>
    <x v="1"/>
  </r>
  <r>
    <s v="B00MFPCY5C"/>
    <x v="49"/>
    <x v="0"/>
    <n v="4554667"/>
    <x v="0"/>
    <x v="0"/>
    <n v="53315.5"/>
    <x v="49"/>
    <x v="24"/>
    <n v="0.87"/>
    <x v="7"/>
    <n v="15233"/>
    <n v="373"/>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s v="Category.3"/>
    <x v="66"/>
  </r>
  <r>
    <s v="B00MFPCY5C"/>
    <x v="49"/>
    <x v="0"/>
    <n v="4554667"/>
    <x v="0"/>
    <x v="0"/>
    <n v="53315.5"/>
    <x v="49"/>
    <x v="24"/>
    <n v="0.87"/>
    <x v="7"/>
    <n v="15233"/>
    <n v="372"/>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s v="Category.4"/>
    <x v="95"/>
  </r>
  <r>
    <s v="B00MFPCY5C"/>
    <x v="49"/>
    <x v="0"/>
    <n v="4554667"/>
    <x v="0"/>
    <x v="0"/>
    <n v="53315.5"/>
    <x v="49"/>
    <x v="24"/>
    <n v="0.87"/>
    <x v="7"/>
    <n v="15233"/>
    <n v="371"/>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s v="Category.5"/>
    <x v="96"/>
  </r>
  <r>
    <s v="B00LXTFMRS"/>
    <x v="50"/>
    <x v="1"/>
    <n v="1620675"/>
    <x v="0"/>
    <x v="0"/>
    <n v="31693.200000000004"/>
    <x v="50"/>
    <x v="44"/>
    <n v="0.15"/>
    <x v="1"/>
    <n v="7203"/>
    <n v="370"/>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s v="Category.1"/>
    <x v="80"/>
  </r>
  <r>
    <s v="B00LXTFMRS"/>
    <x v="50"/>
    <x v="1"/>
    <n v="1620675"/>
    <x v="0"/>
    <x v="0"/>
    <n v="31693.200000000004"/>
    <x v="50"/>
    <x v="44"/>
    <n v="0.15"/>
    <x v="1"/>
    <n v="7203"/>
    <n v="369"/>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s v="Category.2"/>
    <x v="81"/>
  </r>
  <r>
    <s v="B00LXTFMRS"/>
    <x v="50"/>
    <x v="1"/>
    <n v="1620675"/>
    <x v="0"/>
    <x v="0"/>
    <n v="31693.200000000004"/>
    <x v="50"/>
    <x v="44"/>
    <n v="0.15"/>
    <x v="1"/>
    <n v="7203"/>
    <n v="368"/>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s v="Category.3"/>
    <x v="97"/>
  </r>
  <r>
    <s v="B00LXTFMRS"/>
    <x v="50"/>
    <x v="1"/>
    <n v="1620675"/>
    <x v="0"/>
    <x v="0"/>
    <n v="31693.200000000004"/>
    <x v="50"/>
    <x v="44"/>
    <n v="0.15"/>
    <x v="1"/>
    <n v="7203"/>
    <n v="367"/>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s v="Category.4"/>
    <x v="98"/>
  </r>
  <r>
    <s v="B0B9LDCX89"/>
    <x v="51"/>
    <x v="0"/>
    <n v="490509"/>
    <x v="0"/>
    <x v="1"/>
    <n v="2062.2000000000003"/>
    <x v="51"/>
    <x v="1"/>
    <n v="0.87"/>
    <x v="0"/>
    <n v="491"/>
    <n v="366"/>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s v="Category.1"/>
    <x v="0"/>
  </r>
  <r>
    <s v="B0B9LDCX89"/>
    <x v="51"/>
    <x v="0"/>
    <n v="490509"/>
    <x v="0"/>
    <x v="1"/>
    <n v="2062.2000000000003"/>
    <x v="51"/>
    <x v="1"/>
    <n v="0.87"/>
    <x v="0"/>
    <n v="491"/>
    <n v="365"/>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s v="Category.2"/>
    <x v="1"/>
  </r>
  <r>
    <s v="B0B9LDCX89"/>
    <x v="51"/>
    <x v="0"/>
    <n v="490509"/>
    <x v="0"/>
    <x v="1"/>
    <n v="2062.2000000000003"/>
    <x v="51"/>
    <x v="1"/>
    <n v="0.87"/>
    <x v="0"/>
    <n v="491"/>
    <n v="364"/>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s v="Category.3"/>
    <x v="66"/>
  </r>
  <r>
    <s v="B0B9LDCX89"/>
    <x v="51"/>
    <x v="0"/>
    <n v="490509"/>
    <x v="0"/>
    <x v="1"/>
    <n v="2062.2000000000003"/>
    <x v="51"/>
    <x v="1"/>
    <n v="0.87"/>
    <x v="0"/>
    <n v="491"/>
    <n v="363"/>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s v="Category.4"/>
    <x v="95"/>
  </r>
  <r>
    <s v="B0B9LDCX89"/>
    <x v="51"/>
    <x v="0"/>
    <n v="490509"/>
    <x v="0"/>
    <x v="1"/>
    <n v="2062.2000000000003"/>
    <x v="51"/>
    <x v="1"/>
    <n v="0.87"/>
    <x v="0"/>
    <n v="491"/>
    <n v="362"/>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s v="Category.5"/>
    <x v="99"/>
  </r>
  <r>
    <s v="B0765B3TH7"/>
    <x v="52"/>
    <x v="0"/>
    <n v="8127232"/>
    <x v="0"/>
    <x v="0"/>
    <n v="61056"/>
    <x v="52"/>
    <x v="8"/>
    <n v="0.67"/>
    <x v="5"/>
    <n v="13568"/>
    <n v="361"/>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s v="Category.1"/>
    <x v="0"/>
  </r>
  <r>
    <s v="B0765B3TH7"/>
    <x v="52"/>
    <x v="0"/>
    <n v="8127232"/>
    <x v="0"/>
    <x v="0"/>
    <n v="61056"/>
    <x v="52"/>
    <x v="8"/>
    <n v="0.67"/>
    <x v="5"/>
    <n v="13568"/>
    <n v="360"/>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s v="Category.2"/>
    <x v="1"/>
  </r>
  <r>
    <s v="B0765B3TH7"/>
    <x v="52"/>
    <x v="0"/>
    <n v="8127232"/>
    <x v="0"/>
    <x v="0"/>
    <n v="61056"/>
    <x v="52"/>
    <x v="8"/>
    <n v="0.67"/>
    <x v="5"/>
    <n v="13568"/>
    <n v="359"/>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s v="Category.3"/>
    <x v="100"/>
  </r>
  <r>
    <s v="B08HLZ28QC"/>
    <x v="53"/>
    <x v="0"/>
    <n v="40888840"/>
    <x v="2"/>
    <x v="0"/>
    <n v="48035.6"/>
    <x v="53"/>
    <x v="45"/>
    <n v="0.66"/>
    <x v="8"/>
    <n v="11716"/>
    <n v="358"/>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s v="Category.1"/>
    <x v="0"/>
  </r>
  <r>
    <s v="B08HLZ28QC"/>
    <x v="53"/>
    <x v="0"/>
    <n v="40888840"/>
    <x v="2"/>
    <x v="0"/>
    <n v="48035.6"/>
    <x v="53"/>
    <x v="45"/>
    <n v="0.66"/>
    <x v="8"/>
    <n v="11716"/>
    <n v="357"/>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s v="Category.2"/>
    <x v="5"/>
  </r>
  <r>
    <s v="B07GVR9TG7"/>
    <x v="54"/>
    <x v="0"/>
    <n v="175084976"/>
    <x v="4"/>
    <x v="0"/>
    <n v="154105.60000000001"/>
    <x v="54"/>
    <x v="39"/>
    <n v="0.5"/>
    <x v="1"/>
    <n v="35024"/>
    <n v="35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s v="Category.1"/>
    <x v="0"/>
  </r>
  <r>
    <s v="B07GVR9TG7"/>
    <x v="54"/>
    <x v="0"/>
    <n v="175084976"/>
    <x v="4"/>
    <x v="0"/>
    <n v="154105.60000000001"/>
    <x v="54"/>
    <x v="39"/>
    <n v="0.5"/>
    <x v="1"/>
    <n v="35024"/>
    <n v="355"/>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s v="Category.2"/>
    <x v="5"/>
  </r>
  <r>
    <s v="B07GVR9TG7"/>
    <x v="54"/>
    <x v="0"/>
    <n v="175084976"/>
    <x v="4"/>
    <x v="0"/>
    <n v="154105.60000000001"/>
    <x v="54"/>
    <x v="39"/>
    <n v="0.5"/>
    <x v="1"/>
    <n v="35024"/>
    <n v="354"/>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s v="Category.3"/>
    <x v="101"/>
  </r>
  <r>
    <s v="B0B12K5BPM"/>
    <x v="55"/>
    <x v="0"/>
    <n v="4089921"/>
    <x v="2"/>
    <x v="0"/>
    <n v="6938.0999999999995"/>
    <x v="55"/>
    <x v="11"/>
    <n v="0.54"/>
    <x v="3"/>
    <n v="1779"/>
    <n v="353"/>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s v="Category.1"/>
    <x v="8"/>
  </r>
  <r>
    <s v="B0B12K5BPM"/>
    <x v="55"/>
    <x v="0"/>
    <n v="4089921"/>
    <x v="2"/>
    <x v="0"/>
    <n v="6938.0999999999995"/>
    <x v="55"/>
    <x v="11"/>
    <n v="0.54"/>
    <x v="3"/>
    <n v="1779"/>
    <n v="352"/>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s v="Category.2"/>
    <x v="18"/>
  </r>
  <r>
    <s v="B0B12K5BPM"/>
    <x v="55"/>
    <x v="0"/>
    <n v="4089921"/>
    <x v="2"/>
    <x v="0"/>
    <n v="6938.0999999999995"/>
    <x v="55"/>
    <x v="11"/>
    <n v="0.54"/>
    <x v="3"/>
    <n v="1779"/>
    <n v="35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s v="Category.3"/>
    <x v="29"/>
  </r>
  <r>
    <s v="B0B12K5BPM"/>
    <x v="55"/>
    <x v="0"/>
    <n v="4089921"/>
    <x v="2"/>
    <x v="0"/>
    <n v="6938.0999999999995"/>
    <x v="55"/>
    <x v="11"/>
    <n v="0.54"/>
    <x v="3"/>
    <n v="1779"/>
    <n v="350"/>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s v="Category.4"/>
    <x v="102"/>
  </r>
  <r>
    <s v="B00LVMTA2A"/>
    <x v="56"/>
    <x v="1"/>
    <n v="6639000"/>
    <x v="0"/>
    <x v="0"/>
    <n v="116846.40000000001"/>
    <x v="56"/>
    <x v="46"/>
    <n v="0.1"/>
    <x v="1"/>
    <n v="26556"/>
    <n v="349"/>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s v="Category.1"/>
    <x v="8"/>
  </r>
  <r>
    <s v="B00LVMTA2A"/>
    <x v="56"/>
    <x v="1"/>
    <n v="6639000"/>
    <x v="0"/>
    <x v="0"/>
    <n v="116846.40000000001"/>
    <x v="56"/>
    <x v="46"/>
    <n v="0.1"/>
    <x v="1"/>
    <n v="26556"/>
    <n v="348"/>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s v="Category.2"/>
    <x v="73"/>
  </r>
  <r>
    <s v="B00LZLQ624"/>
    <x v="57"/>
    <x v="1"/>
    <n v="1378880"/>
    <x v="0"/>
    <x v="0"/>
    <n v="38781"/>
    <x v="57"/>
    <x v="47"/>
    <n v="0.02"/>
    <x v="5"/>
    <n v="8618"/>
    <n v="347"/>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s v="Category.1"/>
    <x v="75"/>
  </r>
  <r>
    <s v="B00LZLQ624"/>
    <x v="57"/>
    <x v="1"/>
    <n v="1378880"/>
    <x v="0"/>
    <x v="0"/>
    <n v="38781"/>
    <x v="57"/>
    <x v="47"/>
    <n v="0.02"/>
    <x v="5"/>
    <n v="8618"/>
    <n v="346"/>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s v="Category.2"/>
    <x v="76"/>
  </r>
  <r>
    <s v="B00LZLQ624"/>
    <x v="57"/>
    <x v="1"/>
    <n v="1378880"/>
    <x v="0"/>
    <x v="0"/>
    <n v="38781"/>
    <x v="57"/>
    <x v="47"/>
    <n v="0.02"/>
    <x v="5"/>
    <n v="8618"/>
    <n v="345"/>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s v="Category.3"/>
    <x v="77"/>
  </r>
  <r>
    <s v="B00LZLQ624"/>
    <x v="57"/>
    <x v="1"/>
    <n v="1378880"/>
    <x v="0"/>
    <x v="0"/>
    <n v="38781"/>
    <x v="57"/>
    <x v="47"/>
    <n v="0.02"/>
    <x v="5"/>
    <n v="8618"/>
    <n v="344"/>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s v="Category.4"/>
    <x v="78"/>
  </r>
  <r>
    <s v="B00LZLQ624"/>
    <x v="57"/>
    <x v="1"/>
    <n v="1378880"/>
    <x v="0"/>
    <x v="0"/>
    <n v="38781"/>
    <x v="57"/>
    <x v="47"/>
    <n v="0.02"/>
    <x v="5"/>
    <n v="8618"/>
    <n v="343"/>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s v="Category.5"/>
    <x v="103"/>
  </r>
  <r>
    <s v="B015ZXUDD0"/>
    <x v="58"/>
    <x v="1"/>
    <n v="7000513"/>
    <x v="0"/>
    <x v="0"/>
    <n v="50254.1"/>
    <x v="58"/>
    <x v="8"/>
    <n v="0.2"/>
    <x v="4"/>
    <n v="11687"/>
    <n v="342"/>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s v="Category.1"/>
    <x v="8"/>
  </r>
  <r>
    <s v="B015ZXUDD0"/>
    <x v="58"/>
    <x v="1"/>
    <n v="7000513"/>
    <x v="0"/>
    <x v="0"/>
    <n v="50254.1"/>
    <x v="58"/>
    <x v="8"/>
    <n v="0.2"/>
    <x v="4"/>
    <n v="11687"/>
    <n v="341"/>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s v="Category.2"/>
    <x v="73"/>
  </r>
  <r>
    <s v="B015ZXUDD0"/>
    <x v="58"/>
    <x v="1"/>
    <n v="7000513"/>
    <x v="0"/>
    <x v="0"/>
    <n v="50254.1"/>
    <x v="58"/>
    <x v="8"/>
    <n v="0.2"/>
    <x v="4"/>
    <n v="11687"/>
    <n v="340"/>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s v="Category.3"/>
    <x v="104"/>
  </r>
  <r>
    <s v="B097C564GC"/>
    <x v="59"/>
    <x v="0"/>
    <n v="22125574"/>
    <x v="0"/>
    <x v="0"/>
    <n v="19031.8"/>
    <x v="59"/>
    <x v="39"/>
    <n v="0.94"/>
    <x v="4"/>
    <n v="4426"/>
    <n v="339"/>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s v="Category.1"/>
    <x v="0"/>
  </r>
  <r>
    <s v="B097C564GC"/>
    <x v="59"/>
    <x v="0"/>
    <n v="22125574"/>
    <x v="0"/>
    <x v="0"/>
    <n v="19031.8"/>
    <x v="59"/>
    <x v="39"/>
    <n v="0.94"/>
    <x v="4"/>
    <n v="4426"/>
    <n v="338"/>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s v="Category.2"/>
    <x v="1"/>
  </r>
  <r>
    <s v="B097C564GC"/>
    <x v="59"/>
    <x v="0"/>
    <n v="22125574"/>
    <x v="0"/>
    <x v="0"/>
    <n v="19031.8"/>
    <x v="59"/>
    <x v="39"/>
    <n v="0.94"/>
    <x v="4"/>
    <n v="4426"/>
    <n v="337"/>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s v="Category.3"/>
    <x v="23"/>
  </r>
  <r>
    <s v="B097C564GC"/>
    <x v="59"/>
    <x v="0"/>
    <n v="22125574"/>
    <x v="0"/>
    <x v="0"/>
    <n v="19031.8"/>
    <x v="59"/>
    <x v="39"/>
    <n v="0.94"/>
    <x v="4"/>
    <n v="4426"/>
    <n v="336"/>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s v="Category.4"/>
    <x v="105"/>
  </r>
  <r>
    <s v="B074CWD7MS"/>
    <x v="60"/>
    <x v="1"/>
    <n v="37766815"/>
    <x v="2"/>
    <x v="0"/>
    <n v="66602.8"/>
    <x v="60"/>
    <x v="48"/>
    <n v="0.38"/>
    <x v="1"/>
    <n v="15137"/>
    <n v="33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s v="Category.1"/>
    <x v="8"/>
  </r>
  <r>
    <s v="B074CWD7MS"/>
    <x v="60"/>
    <x v="1"/>
    <n v="37766815"/>
    <x v="2"/>
    <x v="0"/>
    <n v="66602.8"/>
    <x v="60"/>
    <x v="48"/>
    <n v="0.38"/>
    <x v="1"/>
    <n v="15137"/>
    <n v="334"/>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s v="Category.2"/>
    <x v="85"/>
  </r>
  <r>
    <s v="B074CWD7MS"/>
    <x v="60"/>
    <x v="1"/>
    <n v="37766815"/>
    <x v="2"/>
    <x v="0"/>
    <n v="66602.8"/>
    <x v="60"/>
    <x v="48"/>
    <n v="0.38"/>
    <x v="1"/>
    <n v="15137"/>
    <n v="333"/>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s v="Category.3"/>
    <x v="10"/>
  </r>
  <r>
    <s v="B074CWD7MS"/>
    <x v="60"/>
    <x v="1"/>
    <n v="37766815"/>
    <x v="2"/>
    <x v="0"/>
    <n v="66602.8"/>
    <x v="60"/>
    <x v="48"/>
    <n v="0.38"/>
    <x v="1"/>
    <n v="15137"/>
    <n v="332"/>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s v="Category.4"/>
    <x v="86"/>
  </r>
  <r>
    <s v="B074CWD7MS"/>
    <x v="60"/>
    <x v="1"/>
    <n v="37766815"/>
    <x v="2"/>
    <x v="0"/>
    <n v="66602.8"/>
    <x v="60"/>
    <x v="48"/>
    <n v="0.38"/>
    <x v="1"/>
    <n v="15137"/>
    <n v="331"/>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s v="Category.5"/>
    <x v="106"/>
  </r>
  <r>
    <s v="B00UGZWM2I"/>
    <x v="61"/>
    <x v="0"/>
    <n v="7475200"/>
    <x v="0"/>
    <x v="0"/>
    <n v="38310.399999999994"/>
    <x v="61"/>
    <x v="49"/>
    <n v="0.75"/>
    <x v="8"/>
    <n v="9344"/>
    <n v="33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s v="Category.1"/>
    <x v="75"/>
  </r>
  <r>
    <s v="B00UGZWM2I"/>
    <x v="61"/>
    <x v="0"/>
    <n v="7475200"/>
    <x v="0"/>
    <x v="0"/>
    <n v="38310.399999999994"/>
    <x v="61"/>
    <x v="49"/>
    <n v="0.75"/>
    <x v="8"/>
    <n v="9344"/>
    <n v="329"/>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s v="Category.2"/>
    <x v="76"/>
  </r>
  <r>
    <s v="B00UGZWM2I"/>
    <x v="61"/>
    <x v="0"/>
    <n v="7475200"/>
    <x v="0"/>
    <x v="0"/>
    <n v="38310.399999999994"/>
    <x v="61"/>
    <x v="49"/>
    <n v="0.75"/>
    <x v="8"/>
    <n v="9344"/>
    <n v="328"/>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s v="Category.3"/>
    <x v="77"/>
  </r>
  <r>
    <s v="B00UGZWM2I"/>
    <x v="61"/>
    <x v="0"/>
    <n v="7475200"/>
    <x v="0"/>
    <x v="0"/>
    <n v="38310.399999999994"/>
    <x v="61"/>
    <x v="49"/>
    <n v="0.75"/>
    <x v="8"/>
    <n v="9344"/>
    <n v="327"/>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s v="Category.4"/>
    <x v="78"/>
  </r>
  <r>
    <s v="B00UGZWM2I"/>
    <x v="61"/>
    <x v="0"/>
    <n v="7475200"/>
    <x v="0"/>
    <x v="0"/>
    <n v="38310.399999999994"/>
    <x v="61"/>
    <x v="49"/>
    <n v="0.75"/>
    <x v="8"/>
    <n v="9344"/>
    <n v="326"/>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s v="Category.5"/>
    <x v="103"/>
  </r>
  <r>
    <s v="B08L879JSN"/>
    <x v="62"/>
    <x v="0"/>
    <n v="27692500"/>
    <x v="1"/>
    <x v="0"/>
    <n v="8458.8000000000011"/>
    <x v="62"/>
    <x v="50"/>
    <n v="0.54"/>
    <x v="0"/>
    <n v="2014"/>
    <n v="325"/>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s v="Category.1"/>
    <x v="0"/>
  </r>
  <r>
    <s v="B08L879JSN"/>
    <x v="62"/>
    <x v="0"/>
    <n v="27692500"/>
    <x v="1"/>
    <x v="0"/>
    <n v="8458.8000000000011"/>
    <x v="62"/>
    <x v="50"/>
    <n v="0.54"/>
    <x v="0"/>
    <n v="2014"/>
    <n v="324"/>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s v="Category.2"/>
    <x v="107"/>
  </r>
  <r>
    <s v="B08TDJNM3G"/>
    <x v="63"/>
    <x v="1"/>
    <n v="351522"/>
    <x v="0"/>
    <x v="0"/>
    <n v="22640.399999999998"/>
    <x v="63"/>
    <x v="51"/>
    <n v="0"/>
    <x v="6"/>
    <n v="5958"/>
    <n v="323"/>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s v="Category.1"/>
    <x v="0"/>
  </r>
  <r>
    <s v="B08TDJNM3G"/>
    <x v="63"/>
    <x v="1"/>
    <n v="351522"/>
    <x v="0"/>
    <x v="0"/>
    <n v="22640.399999999998"/>
    <x v="63"/>
    <x v="51"/>
    <n v="0"/>
    <x v="6"/>
    <n v="5958"/>
    <n v="322"/>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s v="Category.2"/>
    <x v="1"/>
  </r>
  <r>
    <s v="B08TDJNM3G"/>
    <x v="63"/>
    <x v="1"/>
    <n v="351522"/>
    <x v="0"/>
    <x v="0"/>
    <n v="22640.399999999998"/>
    <x v="63"/>
    <x v="51"/>
    <n v="0"/>
    <x v="6"/>
    <n v="5958"/>
    <n v="321"/>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s v="Category.3"/>
    <x v="108"/>
  </r>
  <r>
    <s v="B08TDJNM3G"/>
    <x v="63"/>
    <x v="1"/>
    <n v="351522"/>
    <x v="0"/>
    <x v="0"/>
    <n v="22640.399999999998"/>
    <x v="63"/>
    <x v="51"/>
    <n v="0"/>
    <x v="6"/>
    <n v="5958"/>
    <n v="320"/>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s v="Category.4"/>
    <x v="109"/>
  </r>
  <r>
    <s v="B01IBRHE3E"/>
    <x v="64"/>
    <x v="1"/>
    <n v="12191568"/>
    <x v="0"/>
    <x v="0"/>
    <n v="102614.40000000001"/>
    <x v="64"/>
    <x v="23"/>
    <n v="0.4"/>
    <x v="0"/>
    <n v="24432"/>
    <n v="319"/>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s v="Category.1"/>
    <x v="8"/>
  </r>
  <r>
    <s v="B01IBRHE3E"/>
    <x v="64"/>
    <x v="1"/>
    <n v="12191568"/>
    <x v="0"/>
    <x v="0"/>
    <n v="102614.40000000001"/>
    <x v="64"/>
    <x v="23"/>
    <n v="0.4"/>
    <x v="0"/>
    <n v="24432"/>
    <n v="31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s v="Category.2"/>
    <x v="85"/>
  </r>
  <r>
    <s v="B01IBRHE3E"/>
    <x v="64"/>
    <x v="1"/>
    <n v="12191568"/>
    <x v="0"/>
    <x v="0"/>
    <n v="102614.40000000001"/>
    <x v="64"/>
    <x v="23"/>
    <n v="0.4"/>
    <x v="0"/>
    <n v="24432"/>
    <n v="317"/>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s v="Category.3"/>
    <x v="10"/>
  </r>
  <r>
    <s v="B01IBRHE3E"/>
    <x v="64"/>
    <x v="1"/>
    <n v="12191568"/>
    <x v="0"/>
    <x v="0"/>
    <n v="102614.40000000001"/>
    <x v="64"/>
    <x v="23"/>
    <n v="0.4"/>
    <x v="0"/>
    <n v="24432"/>
    <n v="316"/>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s v="Category.4"/>
    <x v="110"/>
  </r>
  <r>
    <s v="B01IBRHE3E"/>
    <x v="64"/>
    <x v="1"/>
    <n v="12191568"/>
    <x v="0"/>
    <x v="0"/>
    <n v="102614.40000000001"/>
    <x v="64"/>
    <x v="23"/>
    <n v="0.4"/>
    <x v="0"/>
    <n v="24432"/>
    <n v="315"/>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s v="Category.5"/>
    <x v="111"/>
  </r>
  <r>
    <s v="B0756CLQWL"/>
    <x v="65"/>
    <x v="0"/>
    <n v="101926512"/>
    <x v="2"/>
    <x v="0"/>
    <n v="107049.60000000001"/>
    <x v="65"/>
    <x v="14"/>
    <n v="0.57999999999999996"/>
    <x v="0"/>
    <n v="25488"/>
    <n v="314"/>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s v="Category.1"/>
    <x v="0"/>
  </r>
  <r>
    <s v="B0756CLQWL"/>
    <x v="65"/>
    <x v="0"/>
    <n v="101926512"/>
    <x v="2"/>
    <x v="0"/>
    <n v="107049.60000000001"/>
    <x v="65"/>
    <x v="14"/>
    <n v="0.57999999999999996"/>
    <x v="0"/>
    <n v="25488"/>
    <n v="313"/>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s v="Category.2"/>
    <x v="1"/>
  </r>
  <r>
    <s v="B0756CLQWL"/>
    <x v="65"/>
    <x v="0"/>
    <n v="101926512"/>
    <x v="2"/>
    <x v="0"/>
    <n v="107049.60000000001"/>
    <x v="65"/>
    <x v="14"/>
    <n v="0.57999999999999996"/>
    <x v="0"/>
    <n v="25488"/>
    <n v="3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s v="Category.3"/>
    <x v="112"/>
  </r>
  <r>
    <s v="B0756CLQWL"/>
    <x v="65"/>
    <x v="0"/>
    <n v="101926512"/>
    <x v="2"/>
    <x v="0"/>
    <n v="107049.60000000001"/>
    <x v="65"/>
    <x v="14"/>
    <n v="0.57999999999999996"/>
    <x v="0"/>
    <n v="25488"/>
    <n v="311"/>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s v="Category.4"/>
    <x v="113"/>
  </r>
  <r>
    <s v="B0752LL57V"/>
    <x v="66"/>
    <x v="1"/>
    <n v="3788400"/>
    <x v="0"/>
    <x v="0"/>
    <n v="38745"/>
    <x v="66"/>
    <x v="52"/>
    <n v="0"/>
    <x v="5"/>
    <n v="8610"/>
    <n v="31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s v="Category.1"/>
    <x v="75"/>
  </r>
  <r>
    <s v="B0752LL57V"/>
    <x v="66"/>
    <x v="1"/>
    <n v="3788400"/>
    <x v="0"/>
    <x v="0"/>
    <n v="38745"/>
    <x v="66"/>
    <x v="52"/>
    <n v="0"/>
    <x v="5"/>
    <n v="8610"/>
    <n v="309"/>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s v="Category.2"/>
    <x v="88"/>
  </r>
  <r>
    <s v="B0752LL57V"/>
    <x v="66"/>
    <x v="1"/>
    <n v="3788400"/>
    <x v="0"/>
    <x v="0"/>
    <n v="38745"/>
    <x v="66"/>
    <x v="52"/>
    <n v="0"/>
    <x v="5"/>
    <n v="8610"/>
    <n v="308"/>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s v="Category.3"/>
    <x v="89"/>
  </r>
  <r>
    <s v="B0752LL57V"/>
    <x v="66"/>
    <x v="1"/>
    <n v="3788400"/>
    <x v="0"/>
    <x v="0"/>
    <n v="38745"/>
    <x v="66"/>
    <x v="52"/>
    <n v="0"/>
    <x v="5"/>
    <n v="8610"/>
    <n v="307"/>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s v="Category.4"/>
    <x v="114"/>
  </r>
  <r>
    <s v="B097JQ1J5G"/>
    <x v="67"/>
    <x v="0"/>
    <n v="4683115"/>
    <x v="0"/>
    <x v="0"/>
    <n v="31909"/>
    <x v="67"/>
    <x v="23"/>
    <n v="0.64"/>
    <x v="11"/>
    <n v="9385"/>
    <n v="306"/>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s v="Category.1"/>
    <x v="0"/>
  </r>
  <r>
    <s v="B097JQ1J5G"/>
    <x v="67"/>
    <x v="0"/>
    <n v="4683115"/>
    <x v="0"/>
    <x v="0"/>
    <n v="31909"/>
    <x v="67"/>
    <x v="23"/>
    <n v="0.64"/>
    <x v="11"/>
    <n v="9385"/>
    <n v="30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s v="Category.2"/>
    <x v="1"/>
  </r>
  <r>
    <s v="B097JQ1J5G"/>
    <x v="67"/>
    <x v="0"/>
    <n v="4683115"/>
    <x v="0"/>
    <x v="0"/>
    <n v="31909"/>
    <x v="67"/>
    <x v="23"/>
    <n v="0.64"/>
    <x v="11"/>
    <n v="9385"/>
    <n v="304"/>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s v="Category.3"/>
    <x v="115"/>
  </r>
  <r>
    <s v="B08SCCG9D4"/>
    <x v="68"/>
    <x v="0"/>
    <n v="29938000"/>
    <x v="0"/>
    <x v="0"/>
    <n v="58379.1"/>
    <x v="68"/>
    <x v="53"/>
    <n v="0.53"/>
    <x v="3"/>
    <n v="14969"/>
    <n v="303"/>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s v="Category.1"/>
    <x v="0"/>
  </r>
  <r>
    <s v="B08SCCG9D4"/>
    <x v="68"/>
    <x v="0"/>
    <n v="29938000"/>
    <x v="0"/>
    <x v="0"/>
    <n v="58379.1"/>
    <x v="68"/>
    <x v="53"/>
    <n v="0.53"/>
    <x v="3"/>
    <n v="14969"/>
    <n v="302"/>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s v="Category.2"/>
    <x v="1"/>
  </r>
  <r>
    <s v="B08SCCG9D4"/>
    <x v="68"/>
    <x v="0"/>
    <n v="29938000"/>
    <x v="0"/>
    <x v="0"/>
    <n v="58379.1"/>
    <x v="68"/>
    <x v="53"/>
    <n v="0.53"/>
    <x v="3"/>
    <n v="14969"/>
    <n v="301"/>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s v="Category.3"/>
    <x v="116"/>
  </r>
  <r>
    <s v="B08SCCG9D4"/>
    <x v="68"/>
    <x v="0"/>
    <n v="29938000"/>
    <x v="0"/>
    <x v="0"/>
    <n v="58379.1"/>
    <x v="68"/>
    <x v="53"/>
    <n v="0.53"/>
    <x v="3"/>
    <n v="14969"/>
    <n v="3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s v="Category.4"/>
    <x v="117"/>
  </r>
  <r>
    <s v="B07W6VWZ8C"/>
    <x v="69"/>
    <x v="0"/>
    <n v="60907531"/>
    <x v="0"/>
    <x v="0"/>
    <n v="124922.9"/>
    <x v="69"/>
    <x v="28"/>
    <n v="0.55000000000000004"/>
    <x v="8"/>
    <n v="30469"/>
    <n v="299"/>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s v="Category.1"/>
    <x v="8"/>
  </r>
  <r>
    <s v="B07W6VWZ8C"/>
    <x v="69"/>
    <x v="0"/>
    <n v="60907531"/>
    <x v="0"/>
    <x v="0"/>
    <n v="124922.9"/>
    <x v="69"/>
    <x v="28"/>
    <n v="0.55000000000000004"/>
    <x v="8"/>
    <n v="30469"/>
    <n v="298"/>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s v="Category.2"/>
    <x v="18"/>
  </r>
  <r>
    <s v="B07W6VWZ8C"/>
    <x v="69"/>
    <x v="0"/>
    <n v="60907531"/>
    <x v="0"/>
    <x v="0"/>
    <n v="124922.9"/>
    <x v="69"/>
    <x v="28"/>
    <n v="0.55000000000000004"/>
    <x v="8"/>
    <n v="30469"/>
    <n v="297"/>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s v="Category.3"/>
    <x v="29"/>
  </r>
  <r>
    <s v="B07W6VWZ8C"/>
    <x v="69"/>
    <x v="0"/>
    <n v="60907531"/>
    <x v="0"/>
    <x v="0"/>
    <n v="124922.9"/>
    <x v="69"/>
    <x v="28"/>
    <n v="0.55000000000000004"/>
    <x v="8"/>
    <n v="30469"/>
    <n v="296"/>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s v="Category.4"/>
    <x v="118"/>
  </r>
  <r>
    <s v="B07Z1X6VFC"/>
    <x v="70"/>
    <x v="0"/>
    <n v="9930060"/>
    <x v="0"/>
    <x v="0"/>
    <n v="43736"/>
    <x v="70"/>
    <x v="1"/>
    <n v="0.55000000000000004"/>
    <x v="1"/>
    <n v="9940"/>
    <n v="295"/>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s v="Category.1"/>
    <x v="0"/>
  </r>
  <r>
    <s v="B07Z1X6VFC"/>
    <x v="70"/>
    <x v="0"/>
    <n v="9930060"/>
    <x v="0"/>
    <x v="0"/>
    <n v="43736"/>
    <x v="70"/>
    <x v="1"/>
    <n v="0.55000000000000004"/>
    <x v="1"/>
    <n v="9940"/>
    <n v="294"/>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s v="Category.2"/>
    <x v="1"/>
  </r>
  <r>
    <s v="B07Z1X6VFC"/>
    <x v="70"/>
    <x v="0"/>
    <n v="9930060"/>
    <x v="0"/>
    <x v="0"/>
    <n v="43736"/>
    <x v="70"/>
    <x v="1"/>
    <n v="0.55000000000000004"/>
    <x v="1"/>
    <n v="9940"/>
    <n v="293"/>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s v="Category.3"/>
    <x v="61"/>
  </r>
  <r>
    <s v="B07Z1X6VFC"/>
    <x v="70"/>
    <x v="0"/>
    <n v="9930060"/>
    <x v="0"/>
    <x v="0"/>
    <n v="43736"/>
    <x v="70"/>
    <x v="1"/>
    <n v="0.55000000000000004"/>
    <x v="1"/>
    <n v="9940"/>
    <n v="292"/>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s v="Category.4"/>
    <x v="119"/>
  </r>
  <r>
    <s v="B07Z1X6VFC"/>
    <x v="70"/>
    <x v="0"/>
    <n v="9930060"/>
    <x v="0"/>
    <x v="0"/>
    <n v="43736"/>
    <x v="70"/>
    <x v="1"/>
    <n v="0.55000000000000004"/>
    <x v="1"/>
    <n v="9940"/>
    <n v="291"/>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s v="Category.5"/>
    <x v="120"/>
  </r>
  <r>
    <s v="B00LM4X0KU"/>
    <x v="71"/>
    <x v="1"/>
    <n v="309500"/>
    <x v="0"/>
    <x v="0"/>
    <n v="13308.5"/>
    <x v="71"/>
    <x v="54"/>
    <n v="0"/>
    <x v="4"/>
    <n v="3095"/>
    <n v="29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s v="Category.1"/>
    <x v="75"/>
  </r>
  <r>
    <s v="B00LM4X0KU"/>
    <x v="71"/>
    <x v="1"/>
    <n v="309500"/>
    <x v="0"/>
    <x v="0"/>
    <n v="13308.5"/>
    <x v="71"/>
    <x v="54"/>
    <n v="0"/>
    <x v="4"/>
    <n v="3095"/>
    <n v="289"/>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s v="Category.2"/>
    <x v="76"/>
  </r>
  <r>
    <s v="B00LM4X0KU"/>
    <x v="71"/>
    <x v="1"/>
    <n v="309500"/>
    <x v="0"/>
    <x v="0"/>
    <n v="13308.5"/>
    <x v="71"/>
    <x v="54"/>
    <n v="0"/>
    <x v="4"/>
    <n v="3095"/>
    <n v="288"/>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s v="Category.3"/>
    <x v="77"/>
  </r>
  <r>
    <s v="B00LM4X0KU"/>
    <x v="71"/>
    <x v="1"/>
    <n v="309500"/>
    <x v="0"/>
    <x v="0"/>
    <n v="13308.5"/>
    <x v="71"/>
    <x v="54"/>
    <n v="0"/>
    <x v="4"/>
    <n v="3095"/>
    <n v="287"/>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s v="Category.4"/>
    <x v="78"/>
  </r>
  <r>
    <s v="B00LM4X0KU"/>
    <x v="71"/>
    <x v="1"/>
    <n v="309500"/>
    <x v="0"/>
    <x v="0"/>
    <n v="13308.5"/>
    <x v="71"/>
    <x v="54"/>
    <n v="0"/>
    <x v="4"/>
    <n v="3095"/>
    <n v="286"/>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s v="Category.5"/>
    <x v="79"/>
  </r>
  <r>
    <s v="B00LHZWD0C"/>
    <x v="72"/>
    <x v="1"/>
    <n v="1192275"/>
    <x v="0"/>
    <x v="0"/>
    <n v="17032.5"/>
    <x v="72"/>
    <x v="36"/>
    <n v="0.2"/>
    <x v="5"/>
    <n v="3785"/>
    <n v="28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s v="Category.1"/>
    <x v="75"/>
  </r>
  <r>
    <s v="B00LHZWD0C"/>
    <x v="72"/>
    <x v="1"/>
    <n v="1192275"/>
    <x v="0"/>
    <x v="0"/>
    <n v="17032.5"/>
    <x v="72"/>
    <x v="36"/>
    <n v="0.2"/>
    <x v="5"/>
    <n v="3785"/>
    <n v="284"/>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s v="Category.2"/>
    <x v="76"/>
  </r>
  <r>
    <s v="B00LHZWD0C"/>
    <x v="72"/>
    <x v="1"/>
    <n v="1192275"/>
    <x v="0"/>
    <x v="0"/>
    <n v="17032.5"/>
    <x v="72"/>
    <x v="36"/>
    <n v="0.2"/>
    <x v="5"/>
    <n v="3785"/>
    <n v="283"/>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s v="Category.3"/>
    <x v="77"/>
  </r>
  <r>
    <s v="B00LHZWD0C"/>
    <x v="72"/>
    <x v="1"/>
    <n v="1192275"/>
    <x v="0"/>
    <x v="0"/>
    <n v="17032.5"/>
    <x v="72"/>
    <x v="36"/>
    <n v="0.2"/>
    <x v="5"/>
    <n v="3785"/>
    <n v="282"/>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s v="Category.4"/>
    <x v="78"/>
  </r>
  <r>
    <s v="B00LHZWD0C"/>
    <x v="72"/>
    <x v="1"/>
    <n v="1192275"/>
    <x v="0"/>
    <x v="0"/>
    <n v="17032.5"/>
    <x v="72"/>
    <x v="36"/>
    <n v="0.2"/>
    <x v="5"/>
    <n v="3785"/>
    <n v="281"/>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s v="Category.5"/>
    <x v="103"/>
  </r>
  <r>
    <s v="B00LM4W1N2"/>
    <x v="73"/>
    <x v="1"/>
    <n v="3431400"/>
    <x v="0"/>
    <x v="0"/>
    <n v="24591.7"/>
    <x v="73"/>
    <x v="10"/>
    <n v="0.2"/>
    <x v="4"/>
    <n v="5719"/>
    <n v="28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s v="Category.1"/>
    <x v="75"/>
  </r>
  <r>
    <s v="B00LM4W1N2"/>
    <x v="73"/>
    <x v="1"/>
    <n v="3431400"/>
    <x v="0"/>
    <x v="0"/>
    <n v="24591.7"/>
    <x v="73"/>
    <x v="10"/>
    <n v="0.2"/>
    <x v="4"/>
    <n v="5719"/>
    <n v="279"/>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s v="Category.2"/>
    <x v="76"/>
  </r>
  <r>
    <s v="B00LM4W1N2"/>
    <x v="73"/>
    <x v="1"/>
    <n v="3431400"/>
    <x v="0"/>
    <x v="0"/>
    <n v="24591.7"/>
    <x v="73"/>
    <x v="10"/>
    <n v="0.2"/>
    <x v="4"/>
    <n v="5719"/>
    <n v="278"/>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s v="Category.3"/>
    <x v="77"/>
  </r>
  <r>
    <s v="B00LM4W1N2"/>
    <x v="73"/>
    <x v="1"/>
    <n v="3431400"/>
    <x v="0"/>
    <x v="0"/>
    <n v="24591.7"/>
    <x v="73"/>
    <x v="10"/>
    <n v="0.2"/>
    <x v="4"/>
    <n v="5719"/>
    <n v="277"/>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s v="Category.4"/>
    <x v="78"/>
  </r>
  <r>
    <s v="B00LM4W1N2"/>
    <x v="73"/>
    <x v="1"/>
    <n v="3431400"/>
    <x v="0"/>
    <x v="0"/>
    <n v="24591.7"/>
    <x v="73"/>
    <x v="10"/>
    <n v="0.2"/>
    <x v="4"/>
    <n v="5719"/>
    <n v="276"/>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s v="Category.5"/>
    <x v="79"/>
  </r>
  <r>
    <s v="B00GZLB57U"/>
    <x v="74"/>
    <x v="0"/>
    <n v="5852028"/>
    <x v="0"/>
    <x v="0"/>
    <n v="36836.800000000003"/>
    <x v="74"/>
    <x v="33"/>
    <n v="0.66"/>
    <x v="1"/>
    <n v="8372"/>
    <n v="275"/>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s v="Category.1"/>
    <x v="0"/>
  </r>
  <r>
    <s v="B00GZLB57U"/>
    <x v="74"/>
    <x v="0"/>
    <n v="5852028"/>
    <x v="0"/>
    <x v="0"/>
    <n v="36836.800000000003"/>
    <x v="74"/>
    <x v="33"/>
    <n v="0.66"/>
    <x v="1"/>
    <n v="8372"/>
    <n v="274"/>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s v="Category.2"/>
    <x v="1"/>
  </r>
  <r>
    <s v="B00GZLB57U"/>
    <x v="74"/>
    <x v="0"/>
    <n v="5852028"/>
    <x v="0"/>
    <x v="0"/>
    <n v="36836.800000000003"/>
    <x v="74"/>
    <x v="33"/>
    <n v="0.66"/>
    <x v="1"/>
    <n v="8372"/>
    <n v="273"/>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s v="Category.3"/>
    <x v="2"/>
  </r>
  <r>
    <s v="B00GZLB57U"/>
    <x v="74"/>
    <x v="0"/>
    <n v="5852028"/>
    <x v="0"/>
    <x v="0"/>
    <n v="36836.800000000003"/>
    <x v="74"/>
    <x v="33"/>
    <n v="0.66"/>
    <x v="1"/>
    <n v="8372"/>
    <n v="272"/>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s v="Category.4"/>
    <x v="3"/>
  </r>
  <r>
    <s v="B00GZLB57U"/>
    <x v="74"/>
    <x v="0"/>
    <n v="5852028"/>
    <x v="0"/>
    <x v="0"/>
    <n v="36836.800000000003"/>
    <x v="74"/>
    <x v="33"/>
    <n v="0.66"/>
    <x v="1"/>
    <n v="8372"/>
    <n v="271"/>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s v="Category.5"/>
    <x v="121"/>
  </r>
  <r>
    <s v="B08C4Z69LN"/>
    <x v="75"/>
    <x v="1"/>
    <n v="91679000"/>
    <x v="2"/>
    <x v="0"/>
    <n v="117873"/>
    <x v="75"/>
    <x v="15"/>
    <n v="0.49"/>
    <x v="5"/>
    <n v="26194"/>
    <n v="27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s v="Category.1"/>
    <x v="0"/>
  </r>
  <r>
    <s v="B08C4Z69LN"/>
    <x v="75"/>
    <x v="1"/>
    <n v="91679000"/>
    <x v="2"/>
    <x v="0"/>
    <n v="117873"/>
    <x v="75"/>
    <x v="15"/>
    <n v="0.49"/>
    <x v="5"/>
    <n v="26194"/>
    <n v="269"/>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s v="Category.2"/>
    <x v="122"/>
  </r>
  <r>
    <s v="B08C4Z69LN"/>
    <x v="75"/>
    <x v="1"/>
    <n v="91679000"/>
    <x v="2"/>
    <x v="0"/>
    <n v="117873"/>
    <x v="75"/>
    <x v="15"/>
    <n v="0.49"/>
    <x v="5"/>
    <n v="26194"/>
    <n v="268"/>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s v="Category.3"/>
    <x v="123"/>
  </r>
  <r>
    <s v="B016XVRKZM"/>
    <x v="76"/>
    <x v="1"/>
    <n v="64710300"/>
    <x v="5"/>
    <x v="0"/>
    <n v="61553.7"/>
    <x v="76"/>
    <x v="55"/>
    <n v="0.2"/>
    <x v="3"/>
    <n v="15783"/>
    <n v="267"/>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s v="Category.1"/>
    <x v="0"/>
  </r>
  <r>
    <s v="B016XVRKZM"/>
    <x v="76"/>
    <x v="1"/>
    <n v="64710300"/>
    <x v="5"/>
    <x v="0"/>
    <n v="61553.7"/>
    <x v="76"/>
    <x v="55"/>
    <n v="0.2"/>
    <x v="3"/>
    <n v="15783"/>
    <n v="266"/>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s v="Category.2"/>
    <x v="1"/>
  </r>
  <r>
    <s v="B016XVRKZM"/>
    <x v="76"/>
    <x v="1"/>
    <n v="64710300"/>
    <x v="5"/>
    <x v="0"/>
    <n v="61553.7"/>
    <x v="76"/>
    <x v="55"/>
    <n v="0.2"/>
    <x v="3"/>
    <n v="15783"/>
    <n v="265"/>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s v="Category.3"/>
    <x v="124"/>
  </r>
  <r>
    <s v="B07WKBD37W"/>
    <x v="77"/>
    <x v="0"/>
    <n v="2578419"/>
    <x v="0"/>
    <x v="0"/>
    <n v="10324"/>
    <x v="77"/>
    <x v="1"/>
    <n v="0.56999999999999995"/>
    <x v="2"/>
    <n v="2581"/>
    <n v="264"/>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s v="Category.1"/>
    <x v="125"/>
  </r>
  <r>
    <s v="B07WKBD37W"/>
    <x v="77"/>
    <x v="0"/>
    <n v="2578419"/>
    <x v="0"/>
    <x v="0"/>
    <n v="10324"/>
    <x v="77"/>
    <x v="1"/>
    <n v="0.56999999999999995"/>
    <x v="2"/>
    <n v="2581"/>
    <n v="263"/>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s v="Category.2"/>
    <x v="126"/>
  </r>
  <r>
    <s v="B07WKBD37W"/>
    <x v="77"/>
    <x v="0"/>
    <n v="2578419"/>
    <x v="0"/>
    <x v="0"/>
    <n v="10324"/>
    <x v="77"/>
    <x v="1"/>
    <n v="0.56999999999999995"/>
    <x v="2"/>
    <n v="2581"/>
    <n v="262"/>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s v="Category.3"/>
    <x v="127"/>
  </r>
  <r>
    <s v="B07G3YNLJB"/>
    <x v="78"/>
    <x v="1"/>
    <n v="288067500"/>
    <x v="2"/>
    <x v="0"/>
    <n v="418162.5"/>
    <x v="78"/>
    <x v="13"/>
    <n v="0.41"/>
    <x v="5"/>
    <n v="92925"/>
    <n v="261"/>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s v="Category.1"/>
    <x v="0"/>
  </r>
  <r>
    <s v="B07G3YNLJB"/>
    <x v="78"/>
    <x v="1"/>
    <n v="288067500"/>
    <x v="2"/>
    <x v="0"/>
    <n v="418162.5"/>
    <x v="78"/>
    <x v="13"/>
    <n v="0.41"/>
    <x v="5"/>
    <n v="92925"/>
    <n v="26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s v="Category.2"/>
    <x v="122"/>
  </r>
  <r>
    <s v="B07G3YNLJB"/>
    <x v="78"/>
    <x v="1"/>
    <n v="288067500"/>
    <x v="2"/>
    <x v="0"/>
    <n v="418162.5"/>
    <x v="78"/>
    <x v="13"/>
    <n v="0.41"/>
    <x v="5"/>
    <n v="92925"/>
    <n v="259"/>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s v="Category.3"/>
    <x v="128"/>
  </r>
  <r>
    <s v="B08K9PX15C"/>
    <x v="79"/>
    <x v="1"/>
    <n v="11020648"/>
    <x v="0"/>
    <x v="0"/>
    <n v="29408"/>
    <x v="79"/>
    <x v="27"/>
    <n v="0.43"/>
    <x v="2"/>
    <n v="7352"/>
    <n v="25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s v="Category.1"/>
    <x v="0"/>
  </r>
  <r>
    <s v="B08K9PX15C"/>
    <x v="79"/>
    <x v="1"/>
    <n v="11020648"/>
    <x v="0"/>
    <x v="0"/>
    <n v="29408"/>
    <x v="79"/>
    <x v="27"/>
    <n v="0.43"/>
    <x v="2"/>
    <n v="7352"/>
    <n v="257"/>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s v="Category.2"/>
    <x v="1"/>
  </r>
  <r>
    <s v="B08K9PX15C"/>
    <x v="79"/>
    <x v="1"/>
    <n v="11020648"/>
    <x v="0"/>
    <x v="0"/>
    <n v="29408"/>
    <x v="79"/>
    <x v="27"/>
    <n v="0.43"/>
    <x v="2"/>
    <n v="7352"/>
    <n v="256"/>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s v="Category.3"/>
    <x v="116"/>
  </r>
  <r>
    <s v="B08K9PX15C"/>
    <x v="79"/>
    <x v="1"/>
    <n v="11020648"/>
    <x v="0"/>
    <x v="0"/>
    <n v="29408"/>
    <x v="79"/>
    <x v="27"/>
    <n v="0.43"/>
    <x v="2"/>
    <n v="7352"/>
    <n v="255"/>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s v="Category.4"/>
    <x v="129"/>
  </r>
  <r>
    <s v="B08D9NDZ1Y"/>
    <x v="80"/>
    <x v="1"/>
    <n v="94293875.519999996"/>
    <x v="5"/>
    <x v="0"/>
    <n v="76167"/>
    <x v="80"/>
    <x v="56"/>
    <n v="0.08"/>
    <x v="7"/>
    <n v="21762"/>
    <n v="254"/>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s v="Category.1"/>
    <x v="0"/>
  </r>
  <r>
    <s v="B08D9NDZ1Y"/>
    <x v="80"/>
    <x v="1"/>
    <n v="94293875.519999996"/>
    <x v="5"/>
    <x v="0"/>
    <n v="76167"/>
    <x v="80"/>
    <x v="56"/>
    <n v="0.08"/>
    <x v="7"/>
    <n v="21762"/>
    <n v="253"/>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s v="Category.2"/>
    <x v="92"/>
  </r>
  <r>
    <s v="B08D9NDZ1Y"/>
    <x v="80"/>
    <x v="1"/>
    <n v="94293875.519999996"/>
    <x v="5"/>
    <x v="0"/>
    <n v="76167"/>
    <x v="80"/>
    <x v="56"/>
    <n v="0.08"/>
    <x v="7"/>
    <n v="21762"/>
    <n v="252"/>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s v="Category.3"/>
    <x v="130"/>
  </r>
  <r>
    <s v="B07JB2Y4SR"/>
    <x v="81"/>
    <x v="1"/>
    <n v="1071800"/>
    <x v="0"/>
    <x v="0"/>
    <n v="47159.200000000004"/>
    <x v="81"/>
    <x v="54"/>
    <n v="0.1"/>
    <x v="1"/>
    <n v="10718"/>
    <n v="251"/>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s v="Category.1"/>
    <x v="80"/>
  </r>
  <r>
    <s v="B07JB2Y4SR"/>
    <x v="81"/>
    <x v="1"/>
    <n v="1071800"/>
    <x v="0"/>
    <x v="0"/>
    <n v="47159.200000000004"/>
    <x v="81"/>
    <x v="54"/>
    <n v="0.1"/>
    <x v="1"/>
    <n v="10718"/>
    <n v="25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s v="Category.2"/>
    <x v="81"/>
  </r>
  <r>
    <s v="B07JB2Y4SR"/>
    <x v="81"/>
    <x v="1"/>
    <n v="1071800"/>
    <x v="0"/>
    <x v="0"/>
    <n v="47159.200000000004"/>
    <x v="81"/>
    <x v="54"/>
    <n v="0.1"/>
    <x v="1"/>
    <n v="10718"/>
    <n v="249"/>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s v="Category.3"/>
    <x v="131"/>
  </r>
  <r>
    <s v="B07JB2Y4SR"/>
    <x v="81"/>
    <x v="1"/>
    <n v="1071800"/>
    <x v="0"/>
    <x v="0"/>
    <n v="47159.200000000004"/>
    <x v="81"/>
    <x v="54"/>
    <n v="0.1"/>
    <x v="1"/>
    <n v="10718"/>
    <n v="248"/>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s v="Category.4"/>
    <x v="132"/>
  </r>
  <r>
    <s v="B07JB2Y4SR"/>
    <x v="81"/>
    <x v="1"/>
    <n v="1071800"/>
    <x v="0"/>
    <x v="0"/>
    <n v="47159.200000000004"/>
    <x v="81"/>
    <x v="54"/>
    <n v="0.1"/>
    <x v="1"/>
    <n v="10718"/>
    <n v="247"/>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s v="Category.5"/>
    <x v="133"/>
  </r>
  <r>
    <s v="B009LJ2BXA"/>
    <x v="82"/>
    <x v="1"/>
    <n v="7214778"/>
    <x v="0"/>
    <x v="0"/>
    <n v="25277"/>
    <x v="82"/>
    <x v="1"/>
    <n v="0.35"/>
    <x v="7"/>
    <n v="7222"/>
    <n v="246"/>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s v="Category.1"/>
    <x v="0"/>
  </r>
  <r>
    <s v="B009LJ2BXA"/>
    <x v="82"/>
    <x v="1"/>
    <n v="7214778"/>
    <x v="0"/>
    <x v="0"/>
    <n v="25277"/>
    <x v="82"/>
    <x v="1"/>
    <n v="0.35"/>
    <x v="7"/>
    <n v="7222"/>
    <n v="245"/>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s v="Category.2"/>
    <x v="1"/>
  </r>
  <r>
    <s v="B009LJ2BXA"/>
    <x v="82"/>
    <x v="1"/>
    <n v="7214778"/>
    <x v="0"/>
    <x v="0"/>
    <n v="25277"/>
    <x v="82"/>
    <x v="1"/>
    <n v="0.35"/>
    <x v="7"/>
    <n v="7222"/>
    <n v="244"/>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s v="Category.3"/>
    <x v="116"/>
  </r>
  <r>
    <s v="B009LJ2BXA"/>
    <x v="82"/>
    <x v="1"/>
    <n v="7214778"/>
    <x v="0"/>
    <x v="0"/>
    <n v="25277"/>
    <x v="82"/>
    <x v="1"/>
    <n v="0.35"/>
    <x v="7"/>
    <n v="7222"/>
    <n v="243"/>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s v="Category.4"/>
    <x v="134"/>
  </r>
  <r>
    <s v="B09BVCVTBC"/>
    <x v="83"/>
    <x v="1"/>
    <n v="4447229"/>
    <x v="4"/>
    <x v="0"/>
    <n v="5719.5"/>
    <x v="83"/>
    <x v="57"/>
    <n v="0.24"/>
    <x v="5"/>
    <n v="1271"/>
    <n v="242"/>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s v="Category.1"/>
    <x v="0"/>
  </r>
  <r>
    <s v="B09BVCVTBC"/>
    <x v="83"/>
    <x v="1"/>
    <n v="4447229"/>
    <x v="4"/>
    <x v="0"/>
    <n v="5719.5"/>
    <x v="83"/>
    <x v="57"/>
    <n v="0.24"/>
    <x v="5"/>
    <n v="1271"/>
    <n v="241"/>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s v="Category.2"/>
    <x v="1"/>
  </r>
  <r>
    <s v="B09BVCVTBC"/>
    <x v="83"/>
    <x v="1"/>
    <n v="4447229"/>
    <x v="4"/>
    <x v="0"/>
    <n v="5719.5"/>
    <x v="83"/>
    <x v="57"/>
    <n v="0.24"/>
    <x v="5"/>
    <n v="1271"/>
    <n v="240"/>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s v="Category.3"/>
    <x v="112"/>
  </r>
  <r>
    <s v="B09BVCVTBC"/>
    <x v="83"/>
    <x v="1"/>
    <n v="4447229"/>
    <x v="4"/>
    <x v="0"/>
    <n v="5719.5"/>
    <x v="83"/>
    <x v="57"/>
    <n v="0.24"/>
    <x v="5"/>
    <n v="1271"/>
    <n v="23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s v="Category.4"/>
    <x v="135"/>
  </r>
  <r>
    <s v="B08CRRQK6Z"/>
    <x v="84"/>
    <x v="0"/>
    <n v="56757959"/>
    <x v="3"/>
    <x v="0"/>
    <n v="19072.2"/>
    <x v="84"/>
    <x v="58"/>
    <n v="0.6"/>
    <x v="0"/>
    <n v="4541"/>
    <n v="238"/>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s v="Category.1"/>
    <x v="8"/>
  </r>
  <r>
    <s v="B08CRRQK6Z"/>
    <x v="84"/>
    <x v="0"/>
    <n v="56757959"/>
    <x v="3"/>
    <x v="0"/>
    <n v="19072.2"/>
    <x v="84"/>
    <x v="58"/>
    <n v="0.6"/>
    <x v="0"/>
    <n v="4541"/>
    <n v="237"/>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s v="Category.2"/>
    <x v="18"/>
  </r>
  <r>
    <s v="B08CRRQK6Z"/>
    <x v="84"/>
    <x v="0"/>
    <n v="56757959"/>
    <x v="3"/>
    <x v="0"/>
    <n v="19072.2"/>
    <x v="84"/>
    <x v="58"/>
    <n v="0.6"/>
    <x v="0"/>
    <n v="4541"/>
    <n v="236"/>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s v="Category.3"/>
    <x v="29"/>
  </r>
  <r>
    <s v="B08CRRQK6Z"/>
    <x v="84"/>
    <x v="0"/>
    <n v="56757959"/>
    <x v="3"/>
    <x v="0"/>
    <n v="19072.2"/>
    <x v="84"/>
    <x v="58"/>
    <n v="0.6"/>
    <x v="0"/>
    <n v="4541"/>
    <n v="235"/>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s v="Category.4"/>
    <x v="136"/>
  </r>
  <r>
    <s v="B01EJ5MM5M"/>
    <x v="85"/>
    <x v="1"/>
    <n v="47216875"/>
    <x v="5"/>
    <x v="0"/>
    <n v="41429"/>
    <x v="85"/>
    <x v="59"/>
    <n v="0.1"/>
    <x v="11"/>
    <n v="12185"/>
    <n v="234"/>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s v="Category.1"/>
    <x v="0"/>
  </r>
  <r>
    <s v="B01EJ5MM5M"/>
    <x v="85"/>
    <x v="1"/>
    <n v="47216875"/>
    <x v="5"/>
    <x v="0"/>
    <n v="41429"/>
    <x v="85"/>
    <x v="59"/>
    <n v="0.1"/>
    <x v="11"/>
    <n v="12185"/>
    <n v="233"/>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s v="Category.2"/>
    <x v="92"/>
  </r>
  <r>
    <s v="B01EJ5MM5M"/>
    <x v="85"/>
    <x v="1"/>
    <n v="47216875"/>
    <x v="5"/>
    <x v="0"/>
    <n v="41429"/>
    <x v="85"/>
    <x v="59"/>
    <n v="0.1"/>
    <x v="11"/>
    <n v="12185"/>
    <n v="232"/>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s v="Category.3"/>
    <x v="130"/>
  </r>
  <r>
    <s v="B01EJ5MM5M"/>
    <x v="85"/>
    <x v="1"/>
    <n v="47216875"/>
    <x v="5"/>
    <x v="0"/>
    <n v="41429"/>
    <x v="85"/>
    <x v="59"/>
    <n v="0.1"/>
    <x v="11"/>
    <n v="12185"/>
    <n v="231"/>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s v="Category.4"/>
    <x v="137"/>
  </r>
  <r>
    <s v="B00DJ5N9VK"/>
    <x v="86"/>
    <x v="1"/>
    <n v="2380050"/>
    <x v="0"/>
    <x v="0"/>
    <n v="68228.099999999991"/>
    <x v="86"/>
    <x v="60"/>
    <n v="0"/>
    <x v="4"/>
    <n v="15867"/>
    <n v="23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s v="Category.1"/>
    <x v="138"/>
  </r>
  <r>
    <s v="B00DJ5N9VK"/>
    <x v="86"/>
    <x v="1"/>
    <n v="2380050"/>
    <x v="0"/>
    <x v="0"/>
    <n v="68228.099999999991"/>
    <x v="86"/>
    <x v="60"/>
    <n v="0"/>
    <x v="4"/>
    <n v="15867"/>
    <n v="229"/>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s v="Category.2"/>
    <x v="139"/>
  </r>
  <r>
    <s v="B00DJ5N9VK"/>
    <x v="86"/>
    <x v="1"/>
    <n v="2380050"/>
    <x v="0"/>
    <x v="0"/>
    <n v="68228.099999999991"/>
    <x v="86"/>
    <x v="60"/>
    <n v="0"/>
    <x v="4"/>
    <n v="15867"/>
    <n v="228"/>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s v="Category.3"/>
    <x v="140"/>
  </r>
  <r>
    <s v="B00DJ5N9VK"/>
    <x v="86"/>
    <x v="1"/>
    <n v="2380050"/>
    <x v="0"/>
    <x v="0"/>
    <n v="68228.099999999991"/>
    <x v="86"/>
    <x v="60"/>
    <n v="0"/>
    <x v="4"/>
    <n v="15867"/>
    <n v="227"/>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s v="Category.4"/>
    <x v="141"/>
  </r>
  <r>
    <s v="B08GTYFC37"/>
    <x v="87"/>
    <x v="0"/>
    <n v="1324736000"/>
    <x v="1"/>
    <x v="0"/>
    <n v="182151.2"/>
    <x v="87"/>
    <x v="61"/>
    <n v="0.68"/>
    <x v="1"/>
    <n v="41398"/>
    <n v="226"/>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s v="Category.1"/>
    <x v="0"/>
  </r>
  <r>
    <s v="B08GTYFC37"/>
    <x v="87"/>
    <x v="0"/>
    <n v="1324736000"/>
    <x v="1"/>
    <x v="0"/>
    <n v="182151.2"/>
    <x v="87"/>
    <x v="61"/>
    <n v="0.68"/>
    <x v="1"/>
    <n v="41398"/>
    <n v="225"/>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s v="Category.2"/>
    <x v="64"/>
  </r>
  <r>
    <s v="B08GTYFC37"/>
    <x v="87"/>
    <x v="0"/>
    <n v="1324736000"/>
    <x v="1"/>
    <x v="0"/>
    <n v="182151.2"/>
    <x v="87"/>
    <x v="61"/>
    <n v="0.68"/>
    <x v="1"/>
    <n v="41398"/>
    <n v="224"/>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s v="Category.3"/>
    <x v="142"/>
  </r>
  <r>
    <s v="B088GXTJM3"/>
    <x v="88"/>
    <x v="1"/>
    <n v="8031717"/>
    <x v="0"/>
    <x v="0"/>
    <n v="26586.899999999998"/>
    <x v="88"/>
    <x v="7"/>
    <n v="0.46"/>
    <x v="4"/>
    <n v="6183"/>
    <n v="223"/>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s v="Category.1"/>
    <x v="8"/>
  </r>
  <r>
    <s v="B088GXTJM3"/>
    <x v="88"/>
    <x v="1"/>
    <n v="8031717"/>
    <x v="0"/>
    <x v="0"/>
    <n v="26586.899999999998"/>
    <x v="88"/>
    <x v="7"/>
    <n v="0.46"/>
    <x v="4"/>
    <n v="6183"/>
    <n v="222"/>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s v="Category.2"/>
    <x v="85"/>
  </r>
  <r>
    <s v="B088GXTJM3"/>
    <x v="88"/>
    <x v="1"/>
    <n v="8031717"/>
    <x v="0"/>
    <x v="0"/>
    <n v="26586.899999999998"/>
    <x v="88"/>
    <x v="7"/>
    <n v="0.46"/>
    <x v="4"/>
    <n v="6183"/>
    <n v="221"/>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s v="Category.3"/>
    <x v="10"/>
  </r>
  <r>
    <s v="B088GXTJM3"/>
    <x v="88"/>
    <x v="1"/>
    <n v="8031717"/>
    <x v="0"/>
    <x v="0"/>
    <n v="26586.899999999998"/>
    <x v="88"/>
    <x v="7"/>
    <n v="0.46"/>
    <x v="4"/>
    <n v="6183"/>
    <n v="220"/>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s v="Category.4"/>
    <x v="143"/>
  </r>
  <r>
    <s v="B088GXTJM3"/>
    <x v="88"/>
    <x v="1"/>
    <n v="8031717"/>
    <x v="0"/>
    <x v="0"/>
    <n v="26586.899999999998"/>
    <x v="88"/>
    <x v="7"/>
    <n v="0.46"/>
    <x v="4"/>
    <n v="6183"/>
    <n v="219"/>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s v="Category.5"/>
    <x v="144"/>
  </r>
  <r>
    <s v="B00K32PEW4"/>
    <x v="89"/>
    <x v="1"/>
    <n v="2367910"/>
    <x v="0"/>
    <x v="0"/>
    <n v="19474.400000000001"/>
    <x v="89"/>
    <x v="62"/>
    <n v="0"/>
    <x v="1"/>
    <n v="4426"/>
    <n v="218"/>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s v="Category.1"/>
    <x v="75"/>
  </r>
  <r>
    <s v="B00K32PEW4"/>
    <x v="89"/>
    <x v="1"/>
    <n v="2367910"/>
    <x v="0"/>
    <x v="0"/>
    <n v="19474.400000000001"/>
    <x v="89"/>
    <x v="62"/>
    <n v="0"/>
    <x v="1"/>
    <n v="4426"/>
    <n v="217"/>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s v="Category.2"/>
    <x v="88"/>
  </r>
  <r>
    <s v="B00K32PEW4"/>
    <x v="89"/>
    <x v="1"/>
    <n v="2367910"/>
    <x v="0"/>
    <x v="0"/>
    <n v="19474.400000000001"/>
    <x v="89"/>
    <x v="62"/>
    <n v="0"/>
    <x v="1"/>
    <n v="4426"/>
    <n v="216"/>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s v="Category.3"/>
    <x v="89"/>
  </r>
  <r>
    <s v="B00K32PEW4"/>
    <x v="89"/>
    <x v="1"/>
    <n v="2367910"/>
    <x v="0"/>
    <x v="0"/>
    <n v="19474.400000000001"/>
    <x v="89"/>
    <x v="62"/>
    <n v="0"/>
    <x v="1"/>
    <n v="4426"/>
    <n v="215"/>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s v="Category.4"/>
    <x v="145"/>
  </r>
  <r>
    <s v="B0083T231O"/>
    <x v="90"/>
    <x v="1"/>
    <n v="30981332"/>
    <x v="2"/>
    <x v="0"/>
    <n v="93006"/>
    <x v="90"/>
    <x v="27"/>
    <n v="0.14000000000000001"/>
    <x v="5"/>
    <n v="20668"/>
    <n v="214"/>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s v="Category.1"/>
    <x v="8"/>
  </r>
  <r>
    <s v="B0083T231O"/>
    <x v="90"/>
    <x v="1"/>
    <n v="30981332"/>
    <x v="2"/>
    <x v="0"/>
    <n v="93006"/>
    <x v="90"/>
    <x v="27"/>
    <n v="0.14000000000000001"/>
    <x v="5"/>
    <n v="20668"/>
    <n v="213"/>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s v="Category.2"/>
    <x v="146"/>
  </r>
  <r>
    <s v="B0083T231O"/>
    <x v="90"/>
    <x v="1"/>
    <n v="30981332"/>
    <x v="2"/>
    <x v="0"/>
    <n v="93006"/>
    <x v="90"/>
    <x v="27"/>
    <n v="0.14000000000000001"/>
    <x v="5"/>
    <n v="20668"/>
    <n v="21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s v="Category.3"/>
    <x v="147"/>
  </r>
  <r>
    <s v="B09XXZXQC1"/>
    <x v="91"/>
    <x v="1"/>
    <n v="109665114"/>
    <x v="1"/>
    <x v="0"/>
    <n v="13275.599999999999"/>
    <x v="91"/>
    <x v="63"/>
    <n v="0.28999999999999998"/>
    <x v="9"/>
    <n v="2886"/>
    <n v="211"/>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s v="Category.1"/>
    <x v="0"/>
  </r>
  <r>
    <s v="B09XXZXQC1"/>
    <x v="91"/>
    <x v="1"/>
    <n v="109665114"/>
    <x v="1"/>
    <x v="0"/>
    <n v="13275.599999999999"/>
    <x v="91"/>
    <x v="63"/>
    <n v="0.28999999999999998"/>
    <x v="9"/>
    <n v="2886"/>
    <n v="210"/>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s v="Category.2"/>
    <x v="148"/>
  </r>
  <r>
    <s v="B07R99NBVB"/>
    <x v="92"/>
    <x v="0"/>
    <n v="3585015"/>
    <x v="0"/>
    <x v="0"/>
    <n v="26932.5"/>
    <x v="92"/>
    <x v="8"/>
    <n v="0.57999999999999996"/>
    <x v="5"/>
    <n v="5985"/>
    <n v="209"/>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s v="Category.1"/>
    <x v="125"/>
  </r>
  <r>
    <s v="B07R99NBVB"/>
    <x v="92"/>
    <x v="0"/>
    <n v="3585015"/>
    <x v="0"/>
    <x v="0"/>
    <n v="26932.5"/>
    <x v="92"/>
    <x v="8"/>
    <n v="0.57999999999999996"/>
    <x v="5"/>
    <n v="5985"/>
    <n v="208"/>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s v="Category.2"/>
    <x v="126"/>
  </r>
  <r>
    <s v="B07R99NBVB"/>
    <x v="92"/>
    <x v="0"/>
    <n v="3585015"/>
    <x v="0"/>
    <x v="0"/>
    <n v="26932.5"/>
    <x v="92"/>
    <x v="8"/>
    <n v="0.57999999999999996"/>
    <x v="5"/>
    <n v="5985"/>
    <n v="207"/>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s v="Category.3"/>
    <x v="149"/>
  </r>
  <r>
    <s v="B00LY12TH6"/>
    <x v="93"/>
    <x v="1"/>
    <n v="2168210"/>
    <x v="0"/>
    <x v="0"/>
    <n v="42421.5"/>
    <x v="93"/>
    <x v="64"/>
    <n v="0"/>
    <x v="5"/>
    <n v="9427"/>
    <n v="206"/>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s v="Category.1"/>
    <x v="80"/>
  </r>
  <r>
    <s v="B00LY12TH6"/>
    <x v="93"/>
    <x v="1"/>
    <n v="2168210"/>
    <x v="0"/>
    <x v="0"/>
    <n v="42421.5"/>
    <x v="93"/>
    <x v="64"/>
    <n v="0"/>
    <x v="5"/>
    <n v="9427"/>
    <n v="205"/>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s v="Category.2"/>
    <x v="81"/>
  </r>
  <r>
    <s v="B00LY12TH6"/>
    <x v="93"/>
    <x v="1"/>
    <n v="2168210"/>
    <x v="0"/>
    <x v="0"/>
    <n v="42421.5"/>
    <x v="93"/>
    <x v="64"/>
    <n v="0"/>
    <x v="5"/>
    <n v="9427"/>
    <n v="204"/>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s v="Category.3"/>
    <x v="97"/>
  </r>
  <r>
    <s v="B07KNM95JK"/>
    <x v="94"/>
    <x v="1"/>
    <n v="2915250"/>
    <x v="0"/>
    <x v="0"/>
    <n v="10393.5"/>
    <x v="94"/>
    <x v="65"/>
    <n v="0.48"/>
    <x v="8"/>
    <n v="2535"/>
    <n v="203"/>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s v="Category.1"/>
    <x v="0"/>
  </r>
  <r>
    <s v="B07KNM95JK"/>
    <x v="94"/>
    <x v="1"/>
    <n v="2915250"/>
    <x v="0"/>
    <x v="0"/>
    <n v="10393.5"/>
    <x v="94"/>
    <x v="65"/>
    <n v="0.48"/>
    <x v="8"/>
    <n v="2535"/>
    <n v="202"/>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s v="Category.2"/>
    <x v="92"/>
  </r>
  <r>
    <s v="B07KNM95JK"/>
    <x v="94"/>
    <x v="1"/>
    <n v="2915250"/>
    <x v="0"/>
    <x v="0"/>
    <n v="10393.5"/>
    <x v="94"/>
    <x v="65"/>
    <n v="0.48"/>
    <x v="8"/>
    <n v="2535"/>
    <n v="201"/>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s v="Category.3"/>
    <x v="93"/>
  </r>
  <r>
    <s v="B07KNM95JK"/>
    <x v="94"/>
    <x v="1"/>
    <n v="2915250"/>
    <x v="0"/>
    <x v="0"/>
    <n v="10393.5"/>
    <x v="94"/>
    <x v="65"/>
    <n v="0.48"/>
    <x v="8"/>
    <n v="2535"/>
    <n v="20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s v="Category.4"/>
    <x v="150"/>
  </r>
  <r>
    <s v="B0B2RBP83P"/>
    <x v="95"/>
    <x v="1"/>
    <n v="19344470"/>
    <x v="1"/>
    <x v="1"/>
    <n v="1292"/>
    <x v="95"/>
    <x v="66"/>
    <n v="0.38"/>
    <x v="2"/>
    <n v="323"/>
    <n v="199"/>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s v="Category.1"/>
    <x v="0"/>
  </r>
  <r>
    <s v="B0B2RBP83P"/>
    <x v="95"/>
    <x v="1"/>
    <n v="19344470"/>
    <x v="1"/>
    <x v="1"/>
    <n v="1292"/>
    <x v="95"/>
    <x v="66"/>
    <n v="0.38"/>
    <x v="2"/>
    <n v="323"/>
    <n v="198"/>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s v="Category.2"/>
    <x v="151"/>
  </r>
  <r>
    <s v="B0B2RBP83P"/>
    <x v="95"/>
    <x v="1"/>
    <n v="19344470"/>
    <x v="1"/>
    <x v="1"/>
    <n v="1292"/>
    <x v="95"/>
    <x v="66"/>
    <n v="0.38"/>
    <x v="2"/>
    <n v="323"/>
    <n v="197"/>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s v="Category.3"/>
    <x v="152"/>
  </r>
  <r>
    <s v="B07NCKMXVZ"/>
    <x v="96"/>
    <x v="0"/>
    <n v="3574422"/>
    <x v="0"/>
    <x v="0"/>
    <n v="14669.8"/>
    <x v="96"/>
    <x v="1"/>
    <n v="0.54"/>
    <x v="8"/>
    <n v="3578"/>
    <n v="196"/>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s v="Category.1"/>
    <x v="80"/>
  </r>
  <r>
    <s v="B07NCKMXVZ"/>
    <x v="96"/>
    <x v="0"/>
    <n v="3574422"/>
    <x v="0"/>
    <x v="0"/>
    <n v="14669.8"/>
    <x v="96"/>
    <x v="1"/>
    <n v="0.54"/>
    <x v="8"/>
    <n v="3578"/>
    <n v="195"/>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s v="Category.2"/>
    <x v="153"/>
  </r>
  <r>
    <s v="B07NCKMXVZ"/>
    <x v="96"/>
    <x v="0"/>
    <n v="3574422"/>
    <x v="0"/>
    <x v="0"/>
    <n v="14669.8"/>
    <x v="96"/>
    <x v="1"/>
    <n v="0.54"/>
    <x v="8"/>
    <n v="3578"/>
    <n v="194"/>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s v="Category.3"/>
    <x v="154"/>
  </r>
  <r>
    <s v="B07NCKMXVZ"/>
    <x v="96"/>
    <x v="0"/>
    <n v="3574422"/>
    <x v="0"/>
    <x v="0"/>
    <n v="14669.8"/>
    <x v="96"/>
    <x v="1"/>
    <n v="0.54"/>
    <x v="8"/>
    <n v="3578"/>
    <n v="193"/>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s v="Category.4"/>
    <x v="155"/>
  </r>
  <r>
    <s v="B07NCKMXVZ"/>
    <x v="96"/>
    <x v="0"/>
    <n v="3574422"/>
    <x v="0"/>
    <x v="0"/>
    <n v="14669.8"/>
    <x v="96"/>
    <x v="1"/>
    <n v="0.54"/>
    <x v="8"/>
    <n v="3578"/>
    <n v="19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s v="Category.5"/>
    <x v="156"/>
  </r>
  <r>
    <s v="B01C8P29N0"/>
    <x v="97"/>
    <x v="0"/>
    <n v="32642400"/>
    <x v="0"/>
    <x v="0"/>
    <n v="97927.2"/>
    <x v="97"/>
    <x v="67"/>
    <n v="0.55000000000000004"/>
    <x v="0"/>
    <n v="23316"/>
    <n v="191"/>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s v="Category.1"/>
    <x v="80"/>
  </r>
  <r>
    <s v="B01C8P29N0"/>
    <x v="97"/>
    <x v="0"/>
    <n v="32642400"/>
    <x v="0"/>
    <x v="0"/>
    <n v="97927.2"/>
    <x v="97"/>
    <x v="67"/>
    <n v="0.55000000000000004"/>
    <x v="0"/>
    <n v="23316"/>
    <n v="19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s v="Category.2"/>
    <x v="153"/>
  </r>
  <r>
    <s v="B01C8P29N0"/>
    <x v="97"/>
    <x v="0"/>
    <n v="32642400"/>
    <x v="0"/>
    <x v="0"/>
    <n v="97927.2"/>
    <x v="97"/>
    <x v="67"/>
    <n v="0.55000000000000004"/>
    <x v="0"/>
    <n v="23316"/>
    <n v="189"/>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s v="Category.3"/>
    <x v="154"/>
  </r>
  <r>
    <s v="B01C8P29N0"/>
    <x v="97"/>
    <x v="0"/>
    <n v="32642400"/>
    <x v="0"/>
    <x v="0"/>
    <n v="97927.2"/>
    <x v="97"/>
    <x v="67"/>
    <n v="0.55000000000000004"/>
    <x v="0"/>
    <n v="23316"/>
    <n v="188"/>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s v="Category.4"/>
    <x v="155"/>
  </r>
  <r>
    <s v="B01C8P29N0"/>
    <x v="97"/>
    <x v="0"/>
    <n v="32642400"/>
    <x v="0"/>
    <x v="0"/>
    <n v="97927.2"/>
    <x v="97"/>
    <x v="67"/>
    <n v="0.55000000000000004"/>
    <x v="0"/>
    <n v="23316"/>
    <n v="187"/>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s v="Category.5"/>
    <x v="157"/>
  </r>
  <r>
    <s v="B08KDBLMQP"/>
    <x v="98"/>
    <x v="1"/>
    <n v="16325000"/>
    <x v="2"/>
    <x v="0"/>
    <n v="26120"/>
    <x v="98"/>
    <x v="68"/>
    <n v="0.48"/>
    <x v="2"/>
    <n v="6530"/>
    <n v="186"/>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s v="Category.1"/>
    <x v="80"/>
  </r>
  <r>
    <s v="B08KDBLMQP"/>
    <x v="98"/>
    <x v="1"/>
    <n v="16325000"/>
    <x v="2"/>
    <x v="0"/>
    <n v="26120"/>
    <x v="98"/>
    <x v="68"/>
    <n v="0.48"/>
    <x v="2"/>
    <n v="6530"/>
    <n v="185"/>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s v="Category.2"/>
    <x v="153"/>
  </r>
  <r>
    <s v="B08KDBLMQP"/>
    <x v="98"/>
    <x v="1"/>
    <n v="16325000"/>
    <x v="2"/>
    <x v="0"/>
    <n v="26120"/>
    <x v="98"/>
    <x v="68"/>
    <n v="0.48"/>
    <x v="2"/>
    <n v="6530"/>
    <n v="184"/>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s v="Category.3"/>
    <x v="158"/>
  </r>
  <r>
    <s v="B08KDBLMQP"/>
    <x v="98"/>
    <x v="1"/>
    <n v="16325000"/>
    <x v="2"/>
    <x v="0"/>
    <n v="26120"/>
    <x v="98"/>
    <x v="68"/>
    <n v="0.48"/>
    <x v="2"/>
    <n v="6530"/>
    <n v="183"/>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s v="Category.4"/>
    <x v="159"/>
  </r>
  <r>
    <s v="B078JDNZJ8"/>
    <x v="99"/>
    <x v="1"/>
    <n v="73809560"/>
    <x v="5"/>
    <x v="0"/>
    <n v="51273.2"/>
    <x v="99"/>
    <x v="69"/>
    <n v="0.42"/>
    <x v="4"/>
    <n v="11924"/>
    <n v="182"/>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s v="Category.1"/>
    <x v="80"/>
  </r>
  <r>
    <s v="B078JDNZJ8"/>
    <x v="99"/>
    <x v="1"/>
    <n v="73809560"/>
    <x v="5"/>
    <x v="0"/>
    <n v="51273.2"/>
    <x v="99"/>
    <x v="69"/>
    <n v="0.42"/>
    <x v="4"/>
    <n v="11924"/>
    <n v="181"/>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s v="Category.2"/>
    <x v="160"/>
  </r>
  <r>
    <s v="B078JDNZJ8"/>
    <x v="99"/>
    <x v="1"/>
    <n v="73809560"/>
    <x v="5"/>
    <x v="0"/>
    <n v="51273.2"/>
    <x v="99"/>
    <x v="69"/>
    <n v="0.42"/>
    <x v="4"/>
    <n v="11924"/>
    <n v="18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s v="Category.3"/>
    <x v="161"/>
  </r>
  <r>
    <s v="B078JDNZJ8"/>
    <x v="99"/>
    <x v="1"/>
    <n v="73809560"/>
    <x v="5"/>
    <x v="0"/>
    <n v="51273.2"/>
    <x v="99"/>
    <x v="69"/>
    <n v="0.42"/>
    <x v="4"/>
    <n v="11924"/>
    <n v="179"/>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s v="Category.4"/>
    <x v="162"/>
  </r>
  <r>
    <s v="B01M5F614J"/>
    <x v="100"/>
    <x v="0"/>
    <n v="41451039"/>
    <x v="1"/>
    <x v="0"/>
    <n v="11844"/>
    <x v="100"/>
    <x v="70"/>
    <n v="0.53"/>
    <x v="2"/>
    <n v="2961"/>
    <n v="178"/>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s v="Category.1"/>
    <x v="80"/>
  </r>
  <r>
    <s v="B01M5F614J"/>
    <x v="100"/>
    <x v="0"/>
    <n v="41451039"/>
    <x v="1"/>
    <x v="0"/>
    <n v="11844"/>
    <x v="100"/>
    <x v="70"/>
    <n v="0.53"/>
    <x v="2"/>
    <n v="2961"/>
    <n v="177"/>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s v="Category.2"/>
    <x v="160"/>
  </r>
  <r>
    <s v="B01M5F614J"/>
    <x v="100"/>
    <x v="0"/>
    <n v="41451039"/>
    <x v="1"/>
    <x v="0"/>
    <n v="11844"/>
    <x v="100"/>
    <x v="70"/>
    <n v="0.53"/>
    <x v="2"/>
    <n v="2961"/>
    <n v="176"/>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s v="Category.3"/>
    <x v="163"/>
  </r>
  <r>
    <s v="B097R45BH8"/>
    <x v="101"/>
    <x v="0"/>
    <n v="84133700"/>
    <x v="1"/>
    <x v="0"/>
    <n v="26871.600000000002"/>
    <x v="101"/>
    <x v="71"/>
    <n v="0.57999999999999996"/>
    <x v="0"/>
    <n v="6398"/>
    <n v="175"/>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s v="Category.1"/>
    <x v="80"/>
  </r>
  <r>
    <s v="B097R45BH8"/>
    <x v="101"/>
    <x v="0"/>
    <n v="84133700"/>
    <x v="1"/>
    <x v="0"/>
    <n v="26871.600000000002"/>
    <x v="101"/>
    <x v="71"/>
    <n v="0.57999999999999996"/>
    <x v="0"/>
    <n v="6398"/>
    <n v="174"/>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s v="Category.2"/>
    <x v="160"/>
  </r>
  <r>
    <s v="B097R45BH8"/>
    <x v="101"/>
    <x v="0"/>
    <n v="84133700"/>
    <x v="1"/>
    <x v="0"/>
    <n v="26871.600000000002"/>
    <x v="101"/>
    <x v="71"/>
    <n v="0.57999999999999996"/>
    <x v="0"/>
    <n v="6398"/>
    <n v="173"/>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s v="Category.3"/>
    <x v="161"/>
  </r>
  <r>
    <s v="B097R45BH8"/>
    <x v="101"/>
    <x v="0"/>
    <n v="84133700"/>
    <x v="1"/>
    <x v="0"/>
    <n v="26871.600000000002"/>
    <x v="101"/>
    <x v="71"/>
    <n v="0.57999999999999996"/>
    <x v="0"/>
    <n v="6398"/>
    <n v="172"/>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s v="Category.4"/>
    <x v="164"/>
  </r>
  <r>
    <s v="B0B8XNPQPN"/>
    <x v="102"/>
    <x v="0"/>
    <n v="1081200"/>
    <x v="5"/>
    <x v="1"/>
    <n v="571.20000000000005"/>
    <x v="102"/>
    <x v="72"/>
    <n v="0.55000000000000004"/>
    <x v="0"/>
    <n v="136"/>
    <n v="171"/>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s v="Category.1"/>
    <x v="80"/>
  </r>
  <r>
    <s v="B0B8XNPQPN"/>
    <x v="102"/>
    <x v="0"/>
    <n v="1081200"/>
    <x v="5"/>
    <x v="1"/>
    <n v="571.20000000000005"/>
    <x v="102"/>
    <x v="72"/>
    <n v="0.55000000000000004"/>
    <x v="0"/>
    <n v="136"/>
    <n v="17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s v="Category.2"/>
    <x v="153"/>
  </r>
  <r>
    <s v="B0B8XNPQPN"/>
    <x v="102"/>
    <x v="0"/>
    <n v="1081200"/>
    <x v="5"/>
    <x v="1"/>
    <n v="571.20000000000005"/>
    <x v="102"/>
    <x v="72"/>
    <n v="0.55000000000000004"/>
    <x v="0"/>
    <n v="136"/>
    <n v="169"/>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s v="Category.3"/>
    <x v="158"/>
  </r>
  <r>
    <s v="B0B8XNPQPN"/>
    <x v="102"/>
    <x v="0"/>
    <n v="1081200"/>
    <x v="5"/>
    <x v="1"/>
    <n v="571.20000000000005"/>
    <x v="102"/>
    <x v="72"/>
    <n v="0.55000000000000004"/>
    <x v="0"/>
    <n v="136"/>
    <n v="168"/>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s v="Category.4"/>
    <x v="165"/>
  </r>
  <r>
    <s v="B0B8XNPQPN"/>
    <x v="102"/>
    <x v="0"/>
    <n v="1081200"/>
    <x v="5"/>
    <x v="1"/>
    <n v="571.20000000000005"/>
    <x v="102"/>
    <x v="72"/>
    <n v="0.55000000000000004"/>
    <x v="0"/>
    <n v="136"/>
    <n v="167"/>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s v="Category.5"/>
    <x v="166"/>
  </r>
  <r>
    <s v="B0814P4L98"/>
    <x v="103"/>
    <x v="0"/>
    <n v="5374620"/>
    <x v="0"/>
    <x v="0"/>
    <n v="21520"/>
    <x v="103"/>
    <x v="1"/>
    <n v="0.65"/>
    <x v="2"/>
    <n v="5380"/>
    <n v="166"/>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s v="Category.1"/>
    <x v="80"/>
  </r>
  <r>
    <s v="B0814P4L98"/>
    <x v="103"/>
    <x v="0"/>
    <n v="5374620"/>
    <x v="0"/>
    <x v="0"/>
    <n v="21520"/>
    <x v="103"/>
    <x v="1"/>
    <n v="0.65"/>
    <x v="2"/>
    <n v="5380"/>
    <n v="165"/>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s v="Category.2"/>
    <x v="167"/>
  </r>
  <r>
    <s v="B0814P4L98"/>
    <x v="103"/>
    <x v="0"/>
    <n v="5374620"/>
    <x v="0"/>
    <x v="0"/>
    <n v="21520"/>
    <x v="103"/>
    <x v="1"/>
    <n v="0.65"/>
    <x v="2"/>
    <n v="5380"/>
    <n v="164"/>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s v="Category.3"/>
    <x v="168"/>
  </r>
  <r>
    <s v="B0814P4L98"/>
    <x v="103"/>
    <x v="0"/>
    <n v="5374620"/>
    <x v="0"/>
    <x v="0"/>
    <n v="21520"/>
    <x v="103"/>
    <x v="1"/>
    <n v="0.65"/>
    <x v="2"/>
    <n v="5380"/>
    <n v="163"/>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s v="Category.4"/>
    <x v="169"/>
  </r>
  <r>
    <s v="B008QTK47Q"/>
    <x v="104"/>
    <x v="1"/>
    <n v="66264630"/>
    <x v="2"/>
    <x v="0"/>
    <n v="163288.19999999998"/>
    <x v="104"/>
    <x v="73"/>
    <n v="0.08"/>
    <x v="4"/>
    <n v="37974"/>
    <n v="162"/>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s v="Category.1"/>
    <x v="80"/>
  </r>
  <r>
    <s v="B008QTK47Q"/>
    <x v="104"/>
    <x v="1"/>
    <n v="66264630"/>
    <x v="2"/>
    <x v="0"/>
    <n v="163288.19999999998"/>
    <x v="104"/>
    <x v="73"/>
    <n v="0.08"/>
    <x v="4"/>
    <n v="37974"/>
    <n v="161"/>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s v="Category.2"/>
    <x v="153"/>
  </r>
  <r>
    <s v="B008QTK47Q"/>
    <x v="104"/>
    <x v="1"/>
    <n v="66264630"/>
    <x v="2"/>
    <x v="0"/>
    <n v="163288.19999999998"/>
    <x v="104"/>
    <x v="73"/>
    <n v="0.08"/>
    <x v="4"/>
    <n v="37974"/>
    <n v="16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s v="Category.3"/>
    <x v="154"/>
  </r>
  <r>
    <s v="B008QTK47Q"/>
    <x v="104"/>
    <x v="1"/>
    <n v="66264630"/>
    <x v="2"/>
    <x v="0"/>
    <n v="163288.19999999998"/>
    <x v="104"/>
    <x v="73"/>
    <n v="0.08"/>
    <x v="4"/>
    <n v="37974"/>
    <n v="159"/>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s v="Category.4"/>
    <x v="155"/>
  </r>
  <r>
    <s v="B008QTK47Q"/>
    <x v="104"/>
    <x v="1"/>
    <n v="66264630"/>
    <x v="2"/>
    <x v="0"/>
    <n v="163288.19999999998"/>
    <x v="104"/>
    <x v="73"/>
    <n v="0.08"/>
    <x v="4"/>
    <n v="37974"/>
    <n v="158"/>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s v="Category.5"/>
    <x v="157"/>
  </r>
  <r>
    <s v="B09J2SCVQT"/>
    <x v="105"/>
    <x v="0"/>
    <n v="24635000"/>
    <x v="2"/>
    <x v="0"/>
    <n v="20200.699999999997"/>
    <x v="105"/>
    <x v="74"/>
    <n v="0.61"/>
    <x v="8"/>
    <n v="4927"/>
    <n v="157"/>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s v="Category.1"/>
    <x v="80"/>
  </r>
  <r>
    <s v="B09J2SCVQT"/>
    <x v="105"/>
    <x v="0"/>
    <n v="24635000"/>
    <x v="2"/>
    <x v="0"/>
    <n v="20200.699999999997"/>
    <x v="105"/>
    <x v="74"/>
    <n v="0.61"/>
    <x v="8"/>
    <n v="4927"/>
    <n v="156"/>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s v="Category.2"/>
    <x v="153"/>
  </r>
  <r>
    <s v="B09J2SCVQT"/>
    <x v="105"/>
    <x v="0"/>
    <n v="24635000"/>
    <x v="2"/>
    <x v="0"/>
    <n v="20200.699999999997"/>
    <x v="105"/>
    <x v="74"/>
    <n v="0.61"/>
    <x v="8"/>
    <n v="4927"/>
    <n v="155"/>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s v="Category.3"/>
    <x v="158"/>
  </r>
  <r>
    <s v="B09J2SCVQT"/>
    <x v="105"/>
    <x v="0"/>
    <n v="24635000"/>
    <x v="2"/>
    <x v="0"/>
    <n v="20200.699999999997"/>
    <x v="105"/>
    <x v="74"/>
    <n v="0.61"/>
    <x v="8"/>
    <n v="4927"/>
    <n v="154"/>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s v="Category.4"/>
    <x v="170"/>
  </r>
  <r>
    <s v="B07SRM58TP"/>
    <x v="106"/>
    <x v="1"/>
    <n v="30158432"/>
    <x v="2"/>
    <x v="0"/>
    <n v="57472"/>
    <x v="106"/>
    <x v="75"/>
    <n v="0.21"/>
    <x v="2"/>
    <n v="14368"/>
    <n v="153"/>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s v="Category.1"/>
    <x v="80"/>
  </r>
  <r>
    <s v="B07SRM58TP"/>
    <x v="106"/>
    <x v="1"/>
    <n v="30158432"/>
    <x v="2"/>
    <x v="0"/>
    <n v="57472"/>
    <x v="106"/>
    <x v="75"/>
    <n v="0.21"/>
    <x v="2"/>
    <n v="14368"/>
    <n v="15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s v="Category.2"/>
    <x v="153"/>
  </r>
  <r>
    <s v="B07SRM58TP"/>
    <x v="106"/>
    <x v="1"/>
    <n v="30158432"/>
    <x v="2"/>
    <x v="0"/>
    <n v="57472"/>
    <x v="106"/>
    <x v="75"/>
    <n v="0.21"/>
    <x v="2"/>
    <n v="14368"/>
    <n v="151"/>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s v="Category.3"/>
    <x v="154"/>
  </r>
  <r>
    <s v="B07SRM58TP"/>
    <x v="106"/>
    <x v="1"/>
    <n v="30158432"/>
    <x v="2"/>
    <x v="0"/>
    <n v="57472"/>
    <x v="106"/>
    <x v="75"/>
    <n v="0.21"/>
    <x v="2"/>
    <n v="14368"/>
    <n v="150"/>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s v="Category.4"/>
    <x v="171"/>
  </r>
  <r>
    <s v="B07SRM58TP"/>
    <x v="106"/>
    <x v="1"/>
    <n v="30158432"/>
    <x v="2"/>
    <x v="0"/>
    <n v="57472"/>
    <x v="106"/>
    <x v="75"/>
    <n v="0.21"/>
    <x v="2"/>
    <n v="14368"/>
    <n v="149"/>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s v="Category.5"/>
    <x v="172"/>
  </r>
  <r>
    <s v="B07GMFY9QM"/>
    <x v="107"/>
    <x v="0"/>
    <n v="3092904"/>
    <x v="0"/>
    <x v="0"/>
    <n v="13312.8"/>
    <x v="107"/>
    <x v="1"/>
    <n v="0.62"/>
    <x v="4"/>
    <n v="3096"/>
    <n v="148"/>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s v="Category.1"/>
    <x v="80"/>
  </r>
  <r>
    <s v="B07GMFY9QM"/>
    <x v="107"/>
    <x v="0"/>
    <n v="3092904"/>
    <x v="0"/>
    <x v="0"/>
    <n v="13312.8"/>
    <x v="107"/>
    <x v="1"/>
    <n v="0.62"/>
    <x v="4"/>
    <n v="3096"/>
    <n v="147"/>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s v="Category.2"/>
    <x v="153"/>
  </r>
  <r>
    <s v="B07GMFY9QM"/>
    <x v="107"/>
    <x v="0"/>
    <n v="3092904"/>
    <x v="0"/>
    <x v="0"/>
    <n v="13312.8"/>
    <x v="107"/>
    <x v="1"/>
    <n v="0.62"/>
    <x v="4"/>
    <n v="3096"/>
    <n v="146"/>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s v="Category.3"/>
    <x v="158"/>
  </r>
  <r>
    <s v="B07GMFY9QM"/>
    <x v="107"/>
    <x v="0"/>
    <n v="3092904"/>
    <x v="0"/>
    <x v="0"/>
    <n v="13312.8"/>
    <x v="107"/>
    <x v="1"/>
    <n v="0.62"/>
    <x v="4"/>
    <n v="3096"/>
    <n v="145"/>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s v="Category.4"/>
    <x v="173"/>
  </r>
  <r>
    <s v="B01M5B0TPW"/>
    <x v="108"/>
    <x v="1"/>
    <n v="19785540"/>
    <x v="2"/>
    <x v="0"/>
    <n v="34962.400000000001"/>
    <x v="108"/>
    <x v="76"/>
    <n v="0.27"/>
    <x v="1"/>
    <n v="7946"/>
    <n v="144"/>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s v="Category.1"/>
    <x v="80"/>
  </r>
  <r>
    <s v="B01M5B0TPW"/>
    <x v="108"/>
    <x v="1"/>
    <n v="19785540"/>
    <x v="2"/>
    <x v="0"/>
    <n v="34962.400000000001"/>
    <x v="108"/>
    <x v="76"/>
    <n v="0.27"/>
    <x v="1"/>
    <n v="7946"/>
    <n v="143"/>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s v="Category.2"/>
    <x v="153"/>
  </r>
  <r>
    <s v="B01M5B0TPW"/>
    <x v="108"/>
    <x v="1"/>
    <n v="19785540"/>
    <x v="2"/>
    <x v="0"/>
    <n v="34962.400000000001"/>
    <x v="108"/>
    <x v="76"/>
    <n v="0.27"/>
    <x v="1"/>
    <n v="7946"/>
    <n v="142"/>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s v="Category.3"/>
    <x v="158"/>
  </r>
  <r>
    <s v="B01M5B0TPW"/>
    <x v="108"/>
    <x v="1"/>
    <n v="19785540"/>
    <x v="2"/>
    <x v="0"/>
    <n v="34962.400000000001"/>
    <x v="108"/>
    <x v="76"/>
    <n v="0.27"/>
    <x v="1"/>
    <n v="7946"/>
    <n v="141"/>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s v="Category.4"/>
    <x v="174"/>
  </r>
  <r>
    <s v="B01M0505SJ"/>
    <x v="109"/>
    <x v="1"/>
    <n v="49695030"/>
    <x v="2"/>
    <x v="0"/>
    <n v="81991.799999999988"/>
    <x v="109"/>
    <x v="77"/>
    <n v="0.44"/>
    <x v="8"/>
    <n v="19998"/>
    <n v="14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s v="Category.1"/>
    <x v="80"/>
  </r>
  <r>
    <s v="B01M0505SJ"/>
    <x v="109"/>
    <x v="1"/>
    <n v="49695030"/>
    <x v="2"/>
    <x v="0"/>
    <n v="81991.799999999988"/>
    <x v="109"/>
    <x v="77"/>
    <n v="0.44"/>
    <x v="8"/>
    <n v="19998"/>
    <n v="139"/>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s v="Category.2"/>
    <x v="160"/>
  </r>
  <r>
    <s v="B01M0505SJ"/>
    <x v="109"/>
    <x v="1"/>
    <n v="49695030"/>
    <x v="2"/>
    <x v="0"/>
    <n v="81991.799999999988"/>
    <x v="109"/>
    <x v="77"/>
    <n v="0.44"/>
    <x v="8"/>
    <n v="19998"/>
    <n v="138"/>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s v="Category.3"/>
    <x v="175"/>
  </r>
  <r>
    <s v="B01M0505SJ"/>
    <x v="109"/>
    <x v="1"/>
    <n v="49695030"/>
    <x v="2"/>
    <x v="0"/>
    <n v="81991.799999999988"/>
    <x v="109"/>
    <x v="77"/>
    <n v="0.44"/>
    <x v="8"/>
    <n v="19998"/>
    <n v="137"/>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s v="Category.4"/>
    <x v="176"/>
  </r>
  <r>
    <s v="B00V9NHDI4"/>
    <x v="110"/>
    <x v="1"/>
    <n v="125104869"/>
    <x v="4"/>
    <x v="0"/>
    <n v="128430.9"/>
    <x v="110"/>
    <x v="78"/>
    <n v="0.26"/>
    <x v="3"/>
    <n v="32931"/>
    <n v="136"/>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s v="Category.1"/>
    <x v="80"/>
  </r>
  <r>
    <s v="B00V9NHDI4"/>
    <x v="110"/>
    <x v="1"/>
    <n v="125104869"/>
    <x v="4"/>
    <x v="0"/>
    <n v="128430.9"/>
    <x v="110"/>
    <x v="78"/>
    <n v="0.26"/>
    <x v="3"/>
    <n v="32931"/>
    <n v="135"/>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s v="Category.2"/>
    <x v="153"/>
  </r>
  <r>
    <s v="B00V9NHDI4"/>
    <x v="110"/>
    <x v="1"/>
    <n v="125104869"/>
    <x v="4"/>
    <x v="0"/>
    <n v="128430.9"/>
    <x v="110"/>
    <x v="78"/>
    <n v="0.26"/>
    <x v="3"/>
    <n v="32931"/>
    <n v="134"/>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s v="Category.3"/>
    <x v="154"/>
  </r>
  <r>
    <s v="B00V9NHDI4"/>
    <x v="110"/>
    <x v="1"/>
    <n v="125104869"/>
    <x v="4"/>
    <x v="0"/>
    <n v="128430.9"/>
    <x v="110"/>
    <x v="78"/>
    <n v="0.26"/>
    <x v="3"/>
    <n v="32931"/>
    <n v="133"/>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s v="Category.4"/>
    <x v="171"/>
  </r>
  <r>
    <s v="B00V9NHDI4"/>
    <x v="110"/>
    <x v="1"/>
    <n v="125104869"/>
    <x v="4"/>
    <x v="0"/>
    <n v="128430.9"/>
    <x v="110"/>
    <x v="78"/>
    <n v="0.26"/>
    <x v="3"/>
    <n v="32931"/>
    <n v="132"/>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s v="Category.5"/>
    <x v="172"/>
  </r>
  <r>
    <s v="B09VKWGZD7"/>
    <x v="111"/>
    <x v="1"/>
    <n v="9142830"/>
    <x v="3"/>
    <x v="0"/>
    <n v="4373.0999999999995"/>
    <x v="111"/>
    <x v="79"/>
    <n v="0.47"/>
    <x v="4"/>
    <n v="1017"/>
    <n v="131"/>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s v="Category.1"/>
    <x v="80"/>
  </r>
  <r>
    <s v="B09VKWGZD7"/>
    <x v="111"/>
    <x v="1"/>
    <n v="9142830"/>
    <x v="3"/>
    <x v="0"/>
    <n v="4373.0999999999995"/>
    <x v="111"/>
    <x v="79"/>
    <n v="0.47"/>
    <x v="4"/>
    <n v="1017"/>
    <n v="1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s v="Category.2"/>
    <x v="153"/>
  </r>
  <r>
    <s v="B09VKWGZD7"/>
    <x v="111"/>
    <x v="1"/>
    <n v="9142830"/>
    <x v="3"/>
    <x v="0"/>
    <n v="4373.0999999999995"/>
    <x v="111"/>
    <x v="79"/>
    <n v="0.47"/>
    <x v="4"/>
    <n v="1017"/>
    <n v="129"/>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s v="Category.3"/>
    <x v="154"/>
  </r>
  <r>
    <s v="B09VKWGZD7"/>
    <x v="111"/>
    <x v="1"/>
    <n v="9142830"/>
    <x v="3"/>
    <x v="0"/>
    <n v="4373.0999999999995"/>
    <x v="111"/>
    <x v="79"/>
    <n v="0.47"/>
    <x v="4"/>
    <n v="1017"/>
    <n v="128"/>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s v="Category.4"/>
    <x v="177"/>
  </r>
  <r>
    <s v="B009P2LK80"/>
    <x v="112"/>
    <x v="1"/>
    <n v="1289893"/>
    <x v="2"/>
    <x v="1"/>
    <n v="2911.9"/>
    <x v="112"/>
    <x v="80"/>
    <n v="0.14000000000000001"/>
    <x v="10"/>
    <n v="787"/>
    <n v="127"/>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s v="Category.1"/>
    <x v="80"/>
  </r>
  <r>
    <s v="B009P2LK80"/>
    <x v="112"/>
    <x v="1"/>
    <n v="1289893"/>
    <x v="2"/>
    <x v="1"/>
    <n v="2911.9"/>
    <x v="112"/>
    <x v="80"/>
    <n v="0.14000000000000001"/>
    <x v="10"/>
    <n v="787"/>
    <n v="126"/>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s v="Category.2"/>
    <x v="160"/>
  </r>
  <r>
    <s v="B009P2LK80"/>
    <x v="112"/>
    <x v="1"/>
    <n v="1289893"/>
    <x v="2"/>
    <x v="1"/>
    <n v="2911.9"/>
    <x v="112"/>
    <x v="80"/>
    <n v="0.14000000000000001"/>
    <x v="10"/>
    <n v="787"/>
    <n v="125"/>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s v="Category.3"/>
    <x v="163"/>
  </r>
  <r>
    <s v="B009P2LK80"/>
    <x v="112"/>
    <x v="1"/>
    <n v="1289893"/>
    <x v="2"/>
    <x v="1"/>
    <n v="2911.9"/>
    <x v="112"/>
    <x v="80"/>
    <n v="0.14000000000000001"/>
    <x v="10"/>
    <n v="787"/>
    <n v="124"/>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s v="Category.4"/>
    <x v="178"/>
  </r>
  <r>
    <s v="B071VNHMX2"/>
    <x v="113"/>
    <x v="1"/>
    <n v="16653155"/>
    <x v="4"/>
    <x v="0"/>
    <n v="35770.5"/>
    <x v="113"/>
    <x v="81"/>
    <n v="0"/>
    <x v="5"/>
    <n v="7949"/>
    <n v="123"/>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s v="Category.1"/>
    <x v="80"/>
  </r>
  <r>
    <s v="B071VNHMX2"/>
    <x v="113"/>
    <x v="1"/>
    <n v="16653155"/>
    <x v="4"/>
    <x v="0"/>
    <n v="35770.5"/>
    <x v="113"/>
    <x v="81"/>
    <n v="0"/>
    <x v="5"/>
    <n v="7949"/>
    <n v="122"/>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s v="Category.2"/>
    <x v="153"/>
  </r>
  <r>
    <s v="B071VNHMX2"/>
    <x v="113"/>
    <x v="1"/>
    <n v="16653155"/>
    <x v="4"/>
    <x v="0"/>
    <n v="35770.5"/>
    <x v="113"/>
    <x v="81"/>
    <n v="0"/>
    <x v="5"/>
    <n v="7949"/>
    <n v="121"/>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s v="Category.3"/>
    <x v="158"/>
  </r>
  <r>
    <s v="B071VNHMX2"/>
    <x v="113"/>
    <x v="1"/>
    <n v="16653155"/>
    <x v="4"/>
    <x v="0"/>
    <n v="35770.5"/>
    <x v="113"/>
    <x v="81"/>
    <n v="0"/>
    <x v="5"/>
    <n v="7949"/>
    <n v="120"/>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s v="Category.4"/>
    <x v="179"/>
  </r>
  <r>
    <s v="B00H0B29DI"/>
    <x v="114"/>
    <x v="1"/>
    <n v="4658420"/>
    <x v="4"/>
    <x v="0"/>
    <n v="5920.4"/>
    <x v="114"/>
    <x v="29"/>
    <n v="0.26"/>
    <x v="6"/>
    <n v="1558"/>
    <n v="119"/>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s v="Category.1"/>
    <x v="80"/>
  </r>
  <r>
    <s v="B00H0B29DI"/>
    <x v="114"/>
    <x v="1"/>
    <n v="4658420"/>
    <x v="4"/>
    <x v="0"/>
    <n v="5920.4"/>
    <x v="114"/>
    <x v="29"/>
    <n v="0.26"/>
    <x v="6"/>
    <n v="1558"/>
    <n v="118"/>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s v="Category.2"/>
    <x v="160"/>
  </r>
  <r>
    <s v="B00H0B29DI"/>
    <x v="114"/>
    <x v="1"/>
    <n v="4658420"/>
    <x v="4"/>
    <x v="0"/>
    <n v="5920.4"/>
    <x v="114"/>
    <x v="29"/>
    <n v="0.26"/>
    <x v="6"/>
    <n v="1558"/>
    <n v="117"/>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s v="Category.3"/>
    <x v="163"/>
  </r>
  <r>
    <s v="B00H0B29DI"/>
    <x v="114"/>
    <x v="1"/>
    <n v="4658420"/>
    <x v="4"/>
    <x v="0"/>
    <n v="5920.4"/>
    <x v="114"/>
    <x v="29"/>
    <n v="0.26"/>
    <x v="6"/>
    <n v="1558"/>
    <n v="116"/>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s v="Category.4"/>
    <x v="180"/>
  </r>
  <r>
    <s v="B0B4KPCBSH"/>
    <x v="115"/>
    <x v="0"/>
    <n v="238522"/>
    <x v="0"/>
    <x v="1"/>
    <n v="1577.3999999999999"/>
    <x v="115"/>
    <x v="23"/>
    <n v="0.51"/>
    <x v="12"/>
    <n v="478"/>
    <n v="115"/>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s v="Category.1"/>
    <x v="80"/>
  </r>
  <r>
    <s v="B0B4KPCBSH"/>
    <x v="115"/>
    <x v="0"/>
    <n v="238522"/>
    <x v="0"/>
    <x v="1"/>
    <n v="1577.3999999999999"/>
    <x v="115"/>
    <x v="23"/>
    <n v="0.51"/>
    <x v="12"/>
    <n v="478"/>
    <n v="114"/>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s v="Category.2"/>
    <x v="153"/>
  </r>
  <r>
    <s v="B0B4KPCBSH"/>
    <x v="115"/>
    <x v="0"/>
    <n v="238522"/>
    <x v="0"/>
    <x v="1"/>
    <n v="1577.3999999999999"/>
    <x v="115"/>
    <x v="23"/>
    <n v="0.51"/>
    <x v="12"/>
    <n v="478"/>
    <n v="113"/>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s v="Category.3"/>
    <x v="181"/>
  </r>
  <r>
    <s v="B0B4KPCBSH"/>
    <x v="115"/>
    <x v="0"/>
    <n v="238522"/>
    <x v="0"/>
    <x v="1"/>
    <n v="1577.3999999999999"/>
    <x v="115"/>
    <x v="23"/>
    <n v="0.51"/>
    <x v="12"/>
    <n v="478"/>
    <n v="112"/>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s v="Category.4"/>
    <x v="182"/>
  </r>
  <r>
    <s v="B0B4KPCBSH"/>
    <x v="115"/>
    <x v="0"/>
    <n v="238522"/>
    <x v="0"/>
    <x v="1"/>
    <n v="1577.3999999999999"/>
    <x v="115"/>
    <x v="23"/>
    <n v="0.51"/>
    <x v="12"/>
    <n v="478"/>
    <n v="111"/>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s v="Category.5"/>
    <x v="183"/>
  </r>
  <r>
    <s v="B00PVT30YI"/>
    <x v="116"/>
    <x v="1"/>
    <n v="2114762"/>
    <x v="0"/>
    <x v="0"/>
    <n v="17375.8"/>
    <x v="116"/>
    <x v="23"/>
    <n v="0.41"/>
    <x v="8"/>
    <n v="4238"/>
    <n v="110"/>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s v="Category.1"/>
    <x v="80"/>
  </r>
  <r>
    <s v="B00PVT30YI"/>
    <x v="116"/>
    <x v="1"/>
    <n v="2114762"/>
    <x v="0"/>
    <x v="0"/>
    <n v="17375.8"/>
    <x v="116"/>
    <x v="23"/>
    <n v="0.41"/>
    <x v="8"/>
    <n v="4238"/>
    <n v="109"/>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s v="Category.2"/>
    <x v="153"/>
  </r>
  <r>
    <s v="B00PVT30YI"/>
    <x v="116"/>
    <x v="1"/>
    <n v="2114762"/>
    <x v="0"/>
    <x v="0"/>
    <n v="17375.8"/>
    <x v="116"/>
    <x v="23"/>
    <n v="0.41"/>
    <x v="8"/>
    <n v="4238"/>
    <n v="108"/>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s v="Category.3"/>
    <x v="181"/>
  </r>
  <r>
    <s v="B00PVT30YI"/>
    <x v="116"/>
    <x v="1"/>
    <n v="2114762"/>
    <x v="0"/>
    <x v="0"/>
    <n v="17375.8"/>
    <x v="116"/>
    <x v="23"/>
    <n v="0.41"/>
    <x v="8"/>
    <n v="4238"/>
    <n v="107"/>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s v="Category.4"/>
    <x v="184"/>
  </r>
  <r>
    <s v="B00E9G8KOY"/>
    <x v="117"/>
    <x v="1"/>
    <n v="6544200"/>
    <x v="0"/>
    <x v="0"/>
    <n v="44718.7"/>
    <x v="117"/>
    <x v="10"/>
    <n v="0"/>
    <x v="8"/>
    <n v="10907"/>
    <n v="106"/>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s v="Category.1"/>
    <x v="80"/>
  </r>
  <r>
    <s v="B00E9G8KOY"/>
    <x v="117"/>
    <x v="1"/>
    <n v="6544200"/>
    <x v="0"/>
    <x v="0"/>
    <n v="44718.7"/>
    <x v="117"/>
    <x v="10"/>
    <n v="0"/>
    <x v="8"/>
    <n v="10907"/>
    <n v="105"/>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s v="Category.2"/>
    <x v="153"/>
  </r>
  <r>
    <s v="B00E9G8KOY"/>
    <x v="117"/>
    <x v="1"/>
    <n v="6544200"/>
    <x v="0"/>
    <x v="0"/>
    <n v="44718.7"/>
    <x v="117"/>
    <x v="10"/>
    <n v="0"/>
    <x v="8"/>
    <n v="10907"/>
    <n v="104"/>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s v="Category.3"/>
    <x v="185"/>
  </r>
  <r>
    <s v="B00E9G8KOY"/>
    <x v="117"/>
    <x v="1"/>
    <n v="6544200"/>
    <x v="0"/>
    <x v="0"/>
    <n v="44718.7"/>
    <x v="117"/>
    <x v="10"/>
    <n v="0"/>
    <x v="8"/>
    <n v="10907"/>
    <n v="103"/>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s v="Category.4"/>
    <x v="186"/>
  </r>
  <r>
    <s v="B00H3H03Q4"/>
    <x v="118"/>
    <x v="1"/>
    <n v="14972500"/>
    <x v="2"/>
    <x v="0"/>
    <n v="55650"/>
    <x v="118"/>
    <x v="82"/>
    <n v="0"/>
    <x v="0"/>
    <n v="13250"/>
    <n v="102"/>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s v="Category.1"/>
    <x v="80"/>
  </r>
  <r>
    <s v="B00H3H03Q4"/>
    <x v="118"/>
    <x v="1"/>
    <n v="14972500"/>
    <x v="2"/>
    <x v="0"/>
    <n v="55650"/>
    <x v="118"/>
    <x v="82"/>
    <n v="0"/>
    <x v="0"/>
    <n v="13250"/>
    <n v="101"/>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s v="Category.2"/>
    <x v="153"/>
  </r>
  <r>
    <s v="B00H3H03Q4"/>
    <x v="118"/>
    <x v="1"/>
    <n v="14972500"/>
    <x v="2"/>
    <x v="0"/>
    <n v="55650"/>
    <x v="118"/>
    <x v="82"/>
    <n v="0"/>
    <x v="0"/>
    <n v="13250"/>
    <n v="1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s v="Category.3"/>
    <x v="185"/>
  </r>
  <r>
    <s v="B00H3H03Q4"/>
    <x v="118"/>
    <x v="1"/>
    <n v="14972500"/>
    <x v="2"/>
    <x v="0"/>
    <n v="55650"/>
    <x v="118"/>
    <x v="82"/>
    <n v="0"/>
    <x v="0"/>
    <n v="13250"/>
    <n v="99"/>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s v="Category.4"/>
    <x v="187"/>
  </r>
  <r>
    <s v="B0912WJ87V"/>
    <x v="119"/>
    <x v="1"/>
    <n v="4472000"/>
    <x v="4"/>
    <x v="0"/>
    <n v="4248.3999999999996"/>
    <x v="119"/>
    <x v="83"/>
    <n v="0.42"/>
    <x v="6"/>
    <n v="1118"/>
    <n v="98"/>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s v="Category.1"/>
    <x v="188"/>
  </r>
  <r>
    <s v="B0912WJ87V"/>
    <x v="119"/>
    <x v="1"/>
    <n v="4472000"/>
    <x v="4"/>
    <x v="0"/>
    <n v="4248.3999999999996"/>
    <x v="119"/>
    <x v="83"/>
    <n v="0.42"/>
    <x v="6"/>
    <n v="1118"/>
    <n v="97"/>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s v="Category.2"/>
    <x v="189"/>
  </r>
  <r>
    <s v="B0912WJ87V"/>
    <x v="119"/>
    <x v="1"/>
    <n v="4472000"/>
    <x v="4"/>
    <x v="0"/>
    <n v="4248.3999999999996"/>
    <x v="119"/>
    <x v="83"/>
    <n v="0.42"/>
    <x v="6"/>
    <n v="1118"/>
    <n v="96"/>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s v="Category.3"/>
    <x v="190"/>
  </r>
  <r>
    <s v="B0912WJ87V"/>
    <x v="119"/>
    <x v="1"/>
    <n v="4472000"/>
    <x v="4"/>
    <x v="0"/>
    <n v="4248.3999999999996"/>
    <x v="119"/>
    <x v="83"/>
    <n v="0.42"/>
    <x v="6"/>
    <n v="1118"/>
    <n v="95"/>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s v="Category.4"/>
    <x v="191"/>
  </r>
  <r>
    <s v="B0811VCGL5"/>
    <x v="120"/>
    <x v="1"/>
    <n v="52632951"/>
    <x v="1"/>
    <x v="0"/>
    <n v="17410.7"/>
    <x v="120"/>
    <x v="4"/>
    <n v="0.23"/>
    <x v="4"/>
    <n v="4049"/>
    <n v="94"/>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s v="Category.1"/>
    <x v="80"/>
  </r>
  <r>
    <s v="B0811VCGL5"/>
    <x v="120"/>
    <x v="1"/>
    <n v="52632951"/>
    <x v="1"/>
    <x v="0"/>
    <n v="17410.7"/>
    <x v="120"/>
    <x v="4"/>
    <n v="0.23"/>
    <x v="4"/>
    <n v="4049"/>
    <n v="93"/>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s v="Category.2"/>
    <x v="160"/>
  </r>
  <r>
    <s v="B0811VCGL5"/>
    <x v="120"/>
    <x v="1"/>
    <n v="52632951"/>
    <x v="1"/>
    <x v="0"/>
    <n v="17410.7"/>
    <x v="120"/>
    <x v="4"/>
    <n v="0.23"/>
    <x v="4"/>
    <n v="4049"/>
    <n v="92"/>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s v="Category.3"/>
    <x v="192"/>
  </r>
  <r>
    <s v="B0811VCGL5"/>
    <x v="120"/>
    <x v="1"/>
    <n v="52632951"/>
    <x v="1"/>
    <x v="0"/>
    <n v="17410.7"/>
    <x v="120"/>
    <x v="4"/>
    <n v="0.23"/>
    <x v="4"/>
    <n v="4049"/>
    <n v="9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s v="Category.4"/>
    <x v="193"/>
  </r>
  <r>
    <s v="B07FXLC2G2"/>
    <x v="121"/>
    <x v="1"/>
    <n v="2208840"/>
    <x v="0"/>
    <x v="0"/>
    <n v="13272"/>
    <x v="121"/>
    <x v="33"/>
    <n v="0"/>
    <x v="0"/>
    <n v="3160"/>
    <n v="9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s v="Category.1"/>
    <x v="80"/>
  </r>
  <r>
    <s v="B07FXLC2G2"/>
    <x v="121"/>
    <x v="1"/>
    <n v="2208840"/>
    <x v="0"/>
    <x v="0"/>
    <n v="13272"/>
    <x v="121"/>
    <x v="33"/>
    <n v="0"/>
    <x v="0"/>
    <n v="3160"/>
    <n v="89"/>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s v="Category.2"/>
    <x v="153"/>
  </r>
  <r>
    <s v="B07FXLC2G2"/>
    <x v="121"/>
    <x v="1"/>
    <n v="2208840"/>
    <x v="0"/>
    <x v="0"/>
    <n v="13272"/>
    <x v="121"/>
    <x v="33"/>
    <n v="0"/>
    <x v="0"/>
    <n v="3160"/>
    <n v="88"/>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s v="Category.3"/>
    <x v="185"/>
  </r>
  <r>
    <s v="B07FXLC2G2"/>
    <x v="121"/>
    <x v="1"/>
    <n v="2208840"/>
    <x v="0"/>
    <x v="0"/>
    <n v="13272"/>
    <x v="121"/>
    <x v="33"/>
    <n v="0"/>
    <x v="0"/>
    <n v="3160"/>
    <n v="87"/>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s v="Category.4"/>
    <x v="194"/>
  </r>
  <r>
    <s v="B083RC4WFJ"/>
    <x v="122"/>
    <x v="0"/>
    <n v="3072954"/>
    <x v="0"/>
    <x v="0"/>
    <n v="16153.2"/>
    <x v="122"/>
    <x v="84"/>
    <n v="0.6"/>
    <x v="0"/>
    <n v="3846"/>
    <n v="86"/>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s v="Category.1"/>
    <x v="80"/>
  </r>
  <r>
    <s v="B083RC4WFJ"/>
    <x v="122"/>
    <x v="0"/>
    <n v="3072954"/>
    <x v="0"/>
    <x v="0"/>
    <n v="16153.2"/>
    <x v="122"/>
    <x v="84"/>
    <n v="0.6"/>
    <x v="0"/>
    <n v="3846"/>
    <n v="85"/>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s v="Category.2"/>
    <x v="167"/>
  </r>
  <r>
    <s v="B083RC4WFJ"/>
    <x v="122"/>
    <x v="0"/>
    <n v="3072954"/>
    <x v="0"/>
    <x v="0"/>
    <n v="16153.2"/>
    <x v="122"/>
    <x v="84"/>
    <n v="0.6"/>
    <x v="0"/>
    <n v="3846"/>
    <n v="8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s v="Category.3"/>
    <x v="168"/>
  </r>
  <r>
    <s v="B083RC4WFJ"/>
    <x v="122"/>
    <x v="0"/>
    <n v="3072954"/>
    <x v="0"/>
    <x v="0"/>
    <n v="16153.2"/>
    <x v="122"/>
    <x v="84"/>
    <n v="0.6"/>
    <x v="0"/>
    <n v="3846"/>
    <n v="83"/>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s v="Category.4"/>
    <x v="195"/>
  </r>
  <r>
    <s v="B09R83SFYV"/>
    <x v="123"/>
    <x v="1"/>
    <n v="2666433"/>
    <x v="2"/>
    <x v="0"/>
    <n v="3947.9"/>
    <x v="123"/>
    <x v="85"/>
    <n v="0.41"/>
    <x v="10"/>
    <n v="1067"/>
    <n v="82"/>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s v="Category.1"/>
    <x v="80"/>
  </r>
  <r>
    <s v="B09R83SFYV"/>
    <x v="123"/>
    <x v="1"/>
    <n v="2666433"/>
    <x v="2"/>
    <x v="0"/>
    <n v="3947.9"/>
    <x v="123"/>
    <x v="85"/>
    <n v="0.41"/>
    <x v="10"/>
    <n v="1067"/>
    <n v="81"/>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s v="Category.2"/>
    <x v="153"/>
  </r>
  <r>
    <s v="B09R83SFYV"/>
    <x v="123"/>
    <x v="1"/>
    <n v="2666433"/>
    <x v="2"/>
    <x v="0"/>
    <n v="3947.9"/>
    <x v="123"/>
    <x v="85"/>
    <n v="0.41"/>
    <x v="10"/>
    <n v="1067"/>
    <n v="80"/>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s v="Category.3"/>
    <x v="196"/>
  </r>
  <r>
    <s v="B09R83SFYV"/>
    <x v="123"/>
    <x v="1"/>
    <n v="2666433"/>
    <x v="2"/>
    <x v="0"/>
    <n v="3947.9"/>
    <x v="123"/>
    <x v="85"/>
    <n v="0.41"/>
    <x v="10"/>
    <n v="1067"/>
    <n v="79"/>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s v="Category.4"/>
    <x v="197"/>
  </r>
  <r>
    <s v="B08243SKCK"/>
    <x v="124"/>
    <x v="1"/>
    <n v="818363"/>
    <x v="0"/>
    <x v="0"/>
    <n v="11495.4"/>
    <x v="124"/>
    <x v="24"/>
    <n v="0.37"/>
    <x v="0"/>
    <n v="2737"/>
    <n v="78"/>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s v="Category.1"/>
    <x v="80"/>
  </r>
  <r>
    <s v="B08243SKCK"/>
    <x v="124"/>
    <x v="1"/>
    <n v="818363"/>
    <x v="0"/>
    <x v="0"/>
    <n v="11495.4"/>
    <x v="124"/>
    <x v="24"/>
    <n v="0.37"/>
    <x v="0"/>
    <n v="2737"/>
    <n v="77"/>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s v="Category.2"/>
    <x v="167"/>
  </r>
  <r>
    <s v="B08243SKCK"/>
    <x v="124"/>
    <x v="1"/>
    <n v="818363"/>
    <x v="0"/>
    <x v="0"/>
    <n v="11495.4"/>
    <x v="124"/>
    <x v="24"/>
    <n v="0.37"/>
    <x v="0"/>
    <n v="2737"/>
    <n v="76"/>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s v="Category.3"/>
    <x v="168"/>
  </r>
  <r>
    <s v="B08243SKCK"/>
    <x v="124"/>
    <x v="1"/>
    <n v="818363"/>
    <x v="0"/>
    <x v="0"/>
    <n v="11495.4"/>
    <x v="124"/>
    <x v="24"/>
    <n v="0.37"/>
    <x v="0"/>
    <n v="2737"/>
    <n v="75"/>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s v="Category.4"/>
    <x v="198"/>
  </r>
  <r>
    <s v="B08243SKCK"/>
    <x v="124"/>
    <x v="1"/>
    <n v="818363"/>
    <x v="0"/>
    <x v="0"/>
    <n v="11495.4"/>
    <x v="124"/>
    <x v="24"/>
    <n v="0.37"/>
    <x v="0"/>
    <n v="2737"/>
    <n v="74"/>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s v="Category.5"/>
    <x v="199"/>
  </r>
  <r>
    <s v="B08JV91JTK"/>
    <x v="125"/>
    <x v="0"/>
    <n v="714450"/>
    <x v="0"/>
    <x v="1"/>
    <n v="2255"/>
    <x v="125"/>
    <x v="7"/>
    <n v="0.64"/>
    <x v="8"/>
    <n v="550"/>
    <n v="73"/>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s v="Category.1"/>
    <x v="80"/>
  </r>
  <r>
    <s v="B08JV91JTK"/>
    <x v="125"/>
    <x v="0"/>
    <n v="714450"/>
    <x v="0"/>
    <x v="1"/>
    <n v="2255"/>
    <x v="125"/>
    <x v="7"/>
    <n v="0.64"/>
    <x v="8"/>
    <n v="550"/>
    <n v="72"/>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s v="Category.2"/>
    <x v="153"/>
  </r>
  <r>
    <s v="B08JV91JTK"/>
    <x v="125"/>
    <x v="0"/>
    <n v="714450"/>
    <x v="0"/>
    <x v="1"/>
    <n v="2255"/>
    <x v="125"/>
    <x v="7"/>
    <n v="0.64"/>
    <x v="8"/>
    <n v="550"/>
    <n v="71"/>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s v="Category.3"/>
    <x v="158"/>
  </r>
  <r>
    <s v="B08JV91JTK"/>
    <x v="125"/>
    <x v="0"/>
    <n v="714450"/>
    <x v="0"/>
    <x v="1"/>
    <n v="2255"/>
    <x v="125"/>
    <x v="7"/>
    <n v="0.64"/>
    <x v="8"/>
    <n v="550"/>
    <n v="7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s v="Category.4"/>
    <x v="200"/>
  </r>
  <r>
    <s v="B078HG2ZPS"/>
    <x v="126"/>
    <x v="1"/>
    <n v="66187572"/>
    <x v="5"/>
    <x v="0"/>
    <n v="50064.299999999996"/>
    <x v="126"/>
    <x v="86"/>
    <n v="0.28999999999999998"/>
    <x v="3"/>
    <n v="12837"/>
    <n v="69"/>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s v="Category.1"/>
    <x v="80"/>
  </r>
  <r>
    <s v="B078HG2ZPS"/>
    <x v="126"/>
    <x v="1"/>
    <n v="66187572"/>
    <x v="5"/>
    <x v="0"/>
    <n v="50064.299999999996"/>
    <x v="126"/>
    <x v="86"/>
    <n v="0.28999999999999998"/>
    <x v="3"/>
    <n v="12837"/>
    <n v="68"/>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s v="Category.2"/>
    <x v="153"/>
  </r>
  <r>
    <s v="B078HG2ZPS"/>
    <x v="126"/>
    <x v="1"/>
    <n v="66187572"/>
    <x v="5"/>
    <x v="0"/>
    <n v="50064.299999999996"/>
    <x v="126"/>
    <x v="86"/>
    <n v="0.28999999999999998"/>
    <x v="3"/>
    <n v="12837"/>
    <n v="67"/>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s v="Category.3"/>
    <x v="158"/>
  </r>
  <r>
    <s v="B078HG2ZPS"/>
    <x v="126"/>
    <x v="1"/>
    <n v="66187572"/>
    <x v="5"/>
    <x v="0"/>
    <n v="50064.299999999996"/>
    <x v="126"/>
    <x v="86"/>
    <n v="0.28999999999999998"/>
    <x v="3"/>
    <n v="12837"/>
    <n v="66"/>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s v="Category.4"/>
    <x v="201"/>
  </r>
  <r>
    <s v="B078HG2ZPS"/>
    <x v="126"/>
    <x v="1"/>
    <n v="66187572"/>
    <x v="5"/>
    <x v="0"/>
    <n v="50064.299999999996"/>
    <x v="126"/>
    <x v="86"/>
    <n v="0.28999999999999998"/>
    <x v="3"/>
    <n v="12837"/>
    <n v="65"/>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s v="Category.5"/>
    <x v="202"/>
  </r>
  <r>
    <s v="B08S6RKT4L"/>
    <x v="127"/>
    <x v="1"/>
    <n v="9077640"/>
    <x v="4"/>
    <x v="0"/>
    <n v="9310.4000000000015"/>
    <x v="127"/>
    <x v="87"/>
    <n v="0.39"/>
    <x v="1"/>
    <n v="2116"/>
    <n v="64"/>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s v="Category.1"/>
    <x v="80"/>
  </r>
  <r>
    <s v="B08S6RKT4L"/>
    <x v="127"/>
    <x v="1"/>
    <n v="9077640"/>
    <x v="4"/>
    <x v="0"/>
    <n v="9310.4000000000015"/>
    <x v="127"/>
    <x v="87"/>
    <n v="0.39"/>
    <x v="1"/>
    <n v="2116"/>
    <n v="63"/>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s v="Category.2"/>
    <x v="153"/>
  </r>
  <r>
    <s v="B08S6RKT4L"/>
    <x v="127"/>
    <x v="1"/>
    <n v="9077640"/>
    <x v="4"/>
    <x v="0"/>
    <n v="9310.4000000000015"/>
    <x v="127"/>
    <x v="87"/>
    <n v="0.39"/>
    <x v="1"/>
    <n v="2116"/>
    <n v="62"/>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s v="Category.3"/>
    <x v="158"/>
  </r>
  <r>
    <s v="B008P7IF02"/>
    <x v="128"/>
    <x v="1"/>
    <n v="22107925"/>
    <x v="3"/>
    <x v="0"/>
    <n v="14878.5"/>
    <x v="128"/>
    <x v="88"/>
    <n v="0.17"/>
    <x v="3"/>
    <n v="3815"/>
    <n v="61"/>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s v="Category.1"/>
    <x v="80"/>
  </r>
  <r>
    <s v="B008P7IF02"/>
    <x v="128"/>
    <x v="1"/>
    <n v="22107925"/>
    <x v="3"/>
    <x v="0"/>
    <n v="14878.5"/>
    <x v="128"/>
    <x v="88"/>
    <n v="0.17"/>
    <x v="3"/>
    <n v="3815"/>
    <n v="60"/>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s v="Category.2"/>
    <x v="153"/>
  </r>
  <r>
    <s v="B008P7IF02"/>
    <x v="128"/>
    <x v="1"/>
    <n v="22107925"/>
    <x v="3"/>
    <x v="0"/>
    <n v="14878.5"/>
    <x v="128"/>
    <x v="88"/>
    <n v="0.17"/>
    <x v="3"/>
    <n v="3815"/>
    <n v="59"/>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s v="Category.3"/>
    <x v="181"/>
  </r>
  <r>
    <s v="B008P7IF02"/>
    <x v="128"/>
    <x v="1"/>
    <n v="22107925"/>
    <x v="3"/>
    <x v="0"/>
    <n v="14878.5"/>
    <x v="128"/>
    <x v="88"/>
    <n v="0.17"/>
    <x v="3"/>
    <n v="3815"/>
    <n v="58"/>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s v="Category.4"/>
    <x v="203"/>
  </r>
  <r>
    <s v="B08VJFYH6N"/>
    <x v="129"/>
    <x v="1"/>
    <n v="7079400"/>
    <x v="0"/>
    <x v="0"/>
    <n v="17917"/>
    <x v="129"/>
    <x v="89"/>
    <n v="0.41"/>
    <x v="8"/>
    <n v="4370"/>
    <n v="57"/>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s v="Category.1"/>
    <x v="80"/>
  </r>
  <r>
    <s v="B08VJFYH6N"/>
    <x v="129"/>
    <x v="1"/>
    <n v="7079400"/>
    <x v="0"/>
    <x v="0"/>
    <n v="17917"/>
    <x v="129"/>
    <x v="89"/>
    <n v="0.41"/>
    <x v="8"/>
    <n v="4370"/>
    <n v="56"/>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s v="Category.2"/>
    <x v="160"/>
  </r>
  <r>
    <s v="B08VJFYH6N"/>
    <x v="129"/>
    <x v="1"/>
    <n v="7079400"/>
    <x v="0"/>
    <x v="0"/>
    <n v="17917"/>
    <x v="129"/>
    <x v="89"/>
    <n v="0.41"/>
    <x v="8"/>
    <n v="4370"/>
    <n v="55"/>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s v="Category.3"/>
    <x v="175"/>
  </r>
  <r>
    <s v="B08VJFYH6N"/>
    <x v="129"/>
    <x v="1"/>
    <n v="7079400"/>
    <x v="0"/>
    <x v="0"/>
    <n v="17917"/>
    <x v="129"/>
    <x v="89"/>
    <n v="0.41"/>
    <x v="8"/>
    <n v="4370"/>
    <n v="54"/>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s v="Category.4"/>
    <x v="204"/>
  </r>
  <r>
    <s v="B09X5HD5T1"/>
    <x v="130"/>
    <x v="0"/>
    <n v="92315"/>
    <x v="0"/>
    <x v="1"/>
    <n v="647.5"/>
    <x v="130"/>
    <x v="23"/>
    <n v="0.54"/>
    <x v="7"/>
    <n v="185"/>
    <n v="53"/>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s v="Category.1"/>
    <x v="80"/>
  </r>
  <r>
    <s v="B09X5HD5T1"/>
    <x v="130"/>
    <x v="0"/>
    <n v="92315"/>
    <x v="0"/>
    <x v="1"/>
    <n v="647.5"/>
    <x v="130"/>
    <x v="23"/>
    <n v="0.54"/>
    <x v="7"/>
    <n v="185"/>
    <n v="52"/>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s v="Category.2"/>
    <x v="153"/>
  </r>
  <r>
    <s v="B09X5HD5T1"/>
    <x v="130"/>
    <x v="0"/>
    <n v="92315"/>
    <x v="0"/>
    <x v="1"/>
    <n v="647.5"/>
    <x v="130"/>
    <x v="23"/>
    <n v="0.54"/>
    <x v="7"/>
    <n v="185"/>
    <n v="51"/>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s v="Category.3"/>
    <x v="181"/>
  </r>
  <r>
    <s v="B09X5HD5T1"/>
    <x v="130"/>
    <x v="0"/>
    <n v="92315"/>
    <x v="0"/>
    <x v="1"/>
    <n v="647.5"/>
    <x v="130"/>
    <x v="23"/>
    <n v="0.54"/>
    <x v="7"/>
    <n v="185"/>
    <n v="50"/>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s v="Category.4"/>
    <x v="205"/>
  </r>
  <r>
    <s v="B01M69WCZ6"/>
    <x v="131"/>
    <x v="1"/>
    <n v="14104150"/>
    <x v="4"/>
    <x v="0"/>
    <n v="15892"/>
    <x v="131"/>
    <x v="90"/>
    <n v="0.37"/>
    <x v="2"/>
    <n v="3973"/>
    <n v="49"/>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s v="Category.1"/>
    <x v="80"/>
  </r>
  <r>
    <s v="B01M69WCZ6"/>
    <x v="131"/>
    <x v="1"/>
    <n v="14104150"/>
    <x v="4"/>
    <x v="0"/>
    <n v="15892"/>
    <x v="131"/>
    <x v="90"/>
    <n v="0.37"/>
    <x v="2"/>
    <n v="3973"/>
    <n v="48"/>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s v="Category.2"/>
    <x v="160"/>
  </r>
  <r>
    <s v="B01M69WCZ6"/>
    <x v="131"/>
    <x v="1"/>
    <n v="14104150"/>
    <x v="4"/>
    <x v="0"/>
    <n v="15892"/>
    <x v="131"/>
    <x v="90"/>
    <n v="0.37"/>
    <x v="2"/>
    <n v="3973"/>
    <n v="47"/>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s v="Category.3"/>
    <x v="206"/>
  </r>
  <r>
    <s v="B012ELCYUG"/>
    <x v="132"/>
    <x v="1"/>
    <n v="2901950"/>
    <x v="0"/>
    <x v="0"/>
    <n v="19651"/>
    <x v="132"/>
    <x v="91"/>
    <n v="0"/>
    <x v="4"/>
    <n v="4570"/>
    <n v="46"/>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s v="Category.1"/>
    <x v="80"/>
  </r>
  <r>
    <s v="B012ELCYUG"/>
    <x v="132"/>
    <x v="1"/>
    <n v="2901950"/>
    <x v="0"/>
    <x v="0"/>
    <n v="19651"/>
    <x v="132"/>
    <x v="91"/>
    <n v="0"/>
    <x v="4"/>
    <n v="4570"/>
    <n v="45"/>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s v="Category.2"/>
    <x v="153"/>
  </r>
  <r>
    <s v="B012ELCYUG"/>
    <x v="132"/>
    <x v="1"/>
    <n v="2901950"/>
    <x v="0"/>
    <x v="0"/>
    <n v="19651"/>
    <x v="132"/>
    <x v="91"/>
    <n v="0"/>
    <x v="4"/>
    <n v="4570"/>
    <n v="44"/>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s v="Category.3"/>
    <x v="158"/>
  </r>
  <r>
    <s v="B012ELCYUG"/>
    <x v="132"/>
    <x v="1"/>
    <n v="2901950"/>
    <x v="0"/>
    <x v="0"/>
    <n v="19651"/>
    <x v="132"/>
    <x v="91"/>
    <n v="0"/>
    <x v="4"/>
    <n v="4570"/>
    <n v="43"/>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s v="Category.4"/>
    <x v="207"/>
  </r>
  <r>
    <s v="B012ELCYUG"/>
    <x v="132"/>
    <x v="1"/>
    <n v="2901950"/>
    <x v="0"/>
    <x v="0"/>
    <n v="19651"/>
    <x v="132"/>
    <x v="91"/>
    <n v="0"/>
    <x v="4"/>
    <n v="4570"/>
    <n v="42"/>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s v="Category.5"/>
    <x v="208"/>
  </r>
  <r>
    <s v="B0B19VJXQZ"/>
    <x v="133"/>
    <x v="0"/>
    <n v="317350200"/>
    <x v="1"/>
    <x v="0"/>
    <n v="23311.200000000001"/>
    <x v="133"/>
    <x v="92"/>
    <n v="0.53"/>
    <x v="1"/>
    <n v="5298"/>
    <n v="41"/>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s v="Category.1"/>
    <x v="80"/>
  </r>
  <r>
    <s v="B0B19VJXQZ"/>
    <x v="133"/>
    <x v="0"/>
    <n v="317350200"/>
    <x v="1"/>
    <x v="0"/>
    <n v="23311.200000000001"/>
    <x v="133"/>
    <x v="92"/>
    <n v="0.53"/>
    <x v="1"/>
    <n v="5298"/>
    <n v="4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s v="Category.2"/>
    <x v="153"/>
  </r>
  <r>
    <s v="B0B19VJXQZ"/>
    <x v="133"/>
    <x v="0"/>
    <n v="317350200"/>
    <x v="1"/>
    <x v="0"/>
    <n v="23311.200000000001"/>
    <x v="133"/>
    <x v="92"/>
    <n v="0.53"/>
    <x v="1"/>
    <n v="5298"/>
    <n v="39"/>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s v="Category.3"/>
    <x v="154"/>
  </r>
  <r>
    <s v="B0B19VJXQZ"/>
    <x v="133"/>
    <x v="0"/>
    <n v="317350200"/>
    <x v="1"/>
    <x v="0"/>
    <n v="23311.200000000001"/>
    <x v="133"/>
    <x v="92"/>
    <n v="0.53"/>
    <x v="1"/>
    <n v="5298"/>
    <n v="38"/>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s v="Category.4"/>
    <x v="171"/>
  </r>
  <r>
    <s v="B0B19VJXQZ"/>
    <x v="133"/>
    <x v="0"/>
    <n v="317350200"/>
    <x v="1"/>
    <x v="0"/>
    <n v="23311.200000000001"/>
    <x v="133"/>
    <x v="92"/>
    <n v="0.53"/>
    <x v="1"/>
    <n v="5298"/>
    <n v="37"/>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s v="Category.5"/>
    <x v="172"/>
  </r>
  <r>
    <s v="B09G2VTHQM"/>
    <x v="134"/>
    <x v="0"/>
    <n v="721315"/>
    <x v="0"/>
    <x v="1"/>
    <n v="2283.6999999999998"/>
    <x v="134"/>
    <x v="41"/>
    <n v="0.55000000000000004"/>
    <x v="8"/>
    <n v="557"/>
    <n v="36"/>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s v="Category.1"/>
    <x v="80"/>
  </r>
  <r>
    <s v="B09G2VTHQM"/>
    <x v="134"/>
    <x v="0"/>
    <n v="721315"/>
    <x v="0"/>
    <x v="1"/>
    <n v="2283.6999999999998"/>
    <x v="134"/>
    <x v="41"/>
    <n v="0.55000000000000004"/>
    <x v="8"/>
    <n v="557"/>
    <n v="35"/>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s v="Category.2"/>
    <x v="153"/>
  </r>
  <r>
    <s v="B09G2VTHQM"/>
    <x v="134"/>
    <x v="0"/>
    <n v="721315"/>
    <x v="0"/>
    <x v="1"/>
    <n v="2283.6999999999998"/>
    <x v="134"/>
    <x v="41"/>
    <n v="0.55000000000000004"/>
    <x v="8"/>
    <n v="557"/>
    <n v="34"/>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s v="Category.3"/>
    <x v="158"/>
  </r>
  <r>
    <s v="B09G2VTHQM"/>
    <x v="134"/>
    <x v="0"/>
    <n v="721315"/>
    <x v="0"/>
    <x v="1"/>
    <n v="2283.6999999999998"/>
    <x v="134"/>
    <x v="41"/>
    <n v="0.55000000000000004"/>
    <x v="8"/>
    <n v="557"/>
    <n v="33"/>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s v="Category.4"/>
    <x v="209"/>
  </r>
  <r>
    <s v="B07R679HTT"/>
    <x v="135"/>
    <x v="1"/>
    <n v="54909712"/>
    <x v="1"/>
    <x v="0"/>
    <n v="10067.200000000001"/>
    <x v="135"/>
    <x v="93"/>
    <n v="0.47"/>
    <x v="1"/>
    <n v="2288"/>
    <n v="3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s v="Category.1"/>
    <x v="80"/>
  </r>
  <r>
    <s v="B07R679HTT"/>
    <x v="135"/>
    <x v="1"/>
    <n v="54909712"/>
    <x v="1"/>
    <x v="0"/>
    <n v="10067.200000000001"/>
    <x v="135"/>
    <x v="93"/>
    <n v="0.47"/>
    <x v="1"/>
    <n v="2288"/>
    <n v="31"/>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s v="Category.2"/>
    <x v="153"/>
  </r>
  <r>
    <s v="B07R679HTT"/>
    <x v="135"/>
    <x v="1"/>
    <n v="54909712"/>
    <x v="1"/>
    <x v="0"/>
    <n v="10067.200000000001"/>
    <x v="135"/>
    <x v="93"/>
    <n v="0.47"/>
    <x v="1"/>
    <n v="2288"/>
    <n v="30"/>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s v="Category.3"/>
    <x v="158"/>
  </r>
  <r>
    <s v="B07R679HTT"/>
    <x v="135"/>
    <x v="1"/>
    <n v="54909712"/>
    <x v="1"/>
    <x v="0"/>
    <n v="10067.200000000001"/>
    <x v="135"/>
    <x v="93"/>
    <n v="0.47"/>
    <x v="1"/>
    <n v="2288"/>
    <n v="29"/>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s v="Category.4"/>
    <x v="210"/>
  </r>
  <r>
    <s v="B07R679HTT"/>
    <x v="135"/>
    <x v="1"/>
    <n v="54909712"/>
    <x v="1"/>
    <x v="0"/>
    <n v="10067.200000000001"/>
    <x v="135"/>
    <x v="93"/>
    <n v="0.47"/>
    <x v="1"/>
    <n v="2288"/>
    <n v="28"/>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s v="Category.5"/>
    <x v="211"/>
  </r>
  <r>
    <s v="B09NS5TKPN"/>
    <x v="136"/>
    <x v="1"/>
    <n v="245523690"/>
    <x v="1"/>
    <x v="0"/>
    <n v="13893.3"/>
    <x v="136"/>
    <x v="94"/>
    <n v="0.43"/>
    <x v="4"/>
    <n v="3231"/>
    <n v="27"/>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s v="Category.1"/>
    <x v="80"/>
  </r>
  <r>
    <s v="B09NS5TKPN"/>
    <x v="136"/>
    <x v="1"/>
    <n v="245523690"/>
    <x v="1"/>
    <x v="0"/>
    <n v="13893.3"/>
    <x v="136"/>
    <x v="94"/>
    <n v="0.43"/>
    <x v="4"/>
    <n v="3231"/>
    <n v="26"/>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s v="Category.2"/>
    <x v="160"/>
  </r>
  <r>
    <s v="B09NS5TKPN"/>
    <x v="136"/>
    <x v="1"/>
    <n v="245523690"/>
    <x v="1"/>
    <x v="0"/>
    <n v="13893.3"/>
    <x v="136"/>
    <x v="94"/>
    <n v="0.43"/>
    <x v="4"/>
    <n v="3231"/>
    <n v="25"/>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s v="Category.3"/>
    <x v="212"/>
  </r>
  <r>
    <s v="B09NS5TKPN"/>
    <x v="136"/>
    <x v="1"/>
    <n v="245523690"/>
    <x v="1"/>
    <x v="0"/>
    <n v="13893.3"/>
    <x v="136"/>
    <x v="94"/>
    <n v="0.43"/>
    <x v="4"/>
    <n v="3231"/>
    <n v="24"/>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s v="Category.4"/>
    <x v="213"/>
  </r>
  <r>
    <s v="B01MUAUOCX"/>
    <x v="137"/>
    <x v="1"/>
    <n v="1703160"/>
    <x v="0"/>
    <x v="0"/>
    <n v="10260"/>
    <x v="137"/>
    <x v="95"/>
    <n v="0.08"/>
    <x v="5"/>
    <n v="2280"/>
    <n v="23"/>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s v="Category.1"/>
    <x v="80"/>
  </r>
  <r>
    <s v="B01MUAUOCX"/>
    <x v="137"/>
    <x v="1"/>
    <n v="1703160"/>
    <x v="0"/>
    <x v="0"/>
    <n v="10260"/>
    <x v="137"/>
    <x v="95"/>
    <n v="0.08"/>
    <x v="5"/>
    <n v="2280"/>
    <n v="22"/>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s v="Category.2"/>
    <x v="153"/>
  </r>
  <r>
    <s v="B01MUAUOCX"/>
    <x v="137"/>
    <x v="1"/>
    <n v="1703160"/>
    <x v="0"/>
    <x v="0"/>
    <n v="10260"/>
    <x v="137"/>
    <x v="95"/>
    <n v="0.08"/>
    <x v="5"/>
    <n v="2280"/>
    <n v="21"/>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s v="Category.3"/>
    <x v="158"/>
  </r>
  <r>
    <s v="B01MUAUOCX"/>
    <x v="137"/>
    <x v="1"/>
    <n v="1703160"/>
    <x v="0"/>
    <x v="0"/>
    <n v="10260"/>
    <x v="137"/>
    <x v="95"/>
    <n v="0.08"/>
    <x v="5"/>
    <n v="2280"/>
    <n v="2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s v="Category.4"/>
    <x v="207"/>
  </r>
  <r>
    <s v="B088WCFPQF"/>
    <x v="138"/>
    <x v="1"/>
    <n v="1597500"/>
    <x v="2"/>
    <x v="0"/>
    <n v="4792.5"/>
    <x v="138"/>
    <x v="96"/>
    <n v="0.27"/>
    <x v="5"/>
    <n v="1065"/>
    <n v="19"/>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s v="Category.1"/>
    <x v="80"/>
  </r>
  <r>
    <s v="B088WCFPQF"/>
    <x v="138"/>
    <x v="1"/>
    <n v="1597500"/>
    <x v="2"/>
    <x v="0"/>
    <n v="4792.5"/>
    <x v="138"/>
    <x v="96"/>
    <n v="0.27"/>
    <x v="5"/>
    <n v="1065"/>
    <n v="18"/>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s v="Category.2"/>
    <x v="153"/>
  </r>
  <r>
    <s v="B088WCFPQF"/>
    <x v="138"/>
    <x v="1"/>
    <n v="1597500"/>
    <x v="2"/>
    <x v="0"/>
    <n v="4792.5"/>
    <x v="138"/>
    <x v="96"/>
    <n v="0.27"/>
    <x v="5"/>
    <n v="1065"/>
    <n v="17"/>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s v="Category.3"/>
    <x v="181"/>
  </r>
  <r>
    <s v="B088WCFPQF"/>
    <x v="138"/>
    <x v="1"/>
    <n v="1597500"/>
    <x v="2"/>
    <x v="0"/>
    <n v="4792.5"/>
    <x v="138"/>
    <x v="96"/>
    <n v="0.27"/>
    <x v="5"/>
    <n v="1065"/>
    <n v="16"/>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s v="Category.4"/>
    <x v="214"/>
  </r>
  <r>
    <s v="B018SJJ0GE"/>
    <x v="139"/>
    <x v="1"/>
    <n v="1163612"/>
    <x v="2"/>
    <x v="1"/>
    <n v="1707.2"/>
    <x v="139"/>
    <x v="5"/>
    <n v="0.33"/>
    <x v="1"/>
    <n v="388"/>
    <n v="15"/>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s v="Category.1"/>
    <x v="80"/>
  </r>
  <r>
    <s v="B018SJJ0GE"/>
    <x v="139"/>
    <x v="1"/>
    <n v="1163612"/>
    <x v="2"/>
    <x v="1"/>
    <n v="1707.2"/>
    <x v="139"/>
    <x v="5"/>
    <n v="0.33"/>
    <x v="1"/>
    <n v="388"/>
    <n v="14"/>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s v="Category.2"/>
    <x v="153"/>
  </r>
  <r>
    <s v="B018SJJ0GE"/>
    <x v="139"/>
    <x v="1"/>
    <n v="1163612"/>
    <x v="2"/>
    <x v="1"/>
    <n v="1707.2"/>
    <x v="139"/>
    <x v="5"/>
    <n v="0.33"/>
    <x v="1"/>
    <n v="388"/>
    <n v="13"/>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s v="Category.3"/>
    <x v="158"/>
  </r>
  <r>
    <s v="B018SJJ0GE"/>
    <x v="139"/>
    <x v="1"/>
    <n v="1163612"/>
    <x v="2"/>
    <x v="1"/>
    <n v="1707.2"/>
    <x v="139"/>
    <x v="5"/>
    <n v="0.33"/>
    <x v="1"/>
    <n v="388"/>
    <n v="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s v="Category.4"/>
    <x v="215"/>
  </r>
  <r>
    <s v="B0977CGNJJ"/>
    <x v="140"/>
    <x v="1"/>
    <n v="6138330"/>
    <x v="1"/>
    <x v="1"/>
    <n v="2296.1999999999998"/>
    <x v="140"/>
    <x v="97"/>
    <n v="0.48"/>
    <x v="4"/>
    <n v="534"/>
    <n v="11"/>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s v="Category.1"/>
    <x v="80"/>
  </r>
  <r>
    <s v="B0977CGNJJ"/>
    <x v="140"/>
    <x v="1"/>
    <n v="6138330"/>
    <x v="1"/>
    <x v="1"/>
    <n v="2296.1999999999998"/>
    <x v="140"/>
    <x v="97"/>
    <n v="0.48"/>
    <x v="4"/>
    <n v="534"/>
    <n v="1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s v="Category.2"/>
    <x v="153"/>
  </r>
  <r>
    <s v="B0977CGNJJ"/>
    <x v="140"/>
    <x v="1"/>
    <n v="6138330"/>
    <x v="1"/>
    <x v="1"/>
    <n v="2296.1999999999998"/>
    <x v="140"/>
    <x v="97"/>
    <n v="0.48"/>
    <x v="4"/>
    <n v="534"/>
    <n v="9"/>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s v="Category.3"/>
    <x v="158"/>
  </r>
  <r>
    <s v="B0977CGNJJ"/>
    <x v="140"/>
    <x v="1"/>
    <n v="6138330"/>
    <x v="1"/>
    <x v="1"/>
    <n v="2296.1999999999998"/>
    <x v="140"/>
    <x v="97"/>
    <n v="0.48"/>
    <x v="4"/>
    <n v="534"/>
    <n v="8"/>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s v="Category.4"/>
    <x v="216"/>
  </r>
  <r>
    <s v="B07NPBG1B4"/>
    <x v="141"/>
    <x v="1"/>
    <n v="19380900"/>
    <x v="2"/>
    <x v="0"/>
    <n v="24079.3"/>
    <x v="141"/>
    <x v="98"/>
    <n v="0.4"/>
    <x v="8"/>
    <n v="5873"/>
    <n v="7"/>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s v="Category.1"/>
    <x v="80"/>
  </r>
  <r>
    <s v="B07NPBG1B4"/>
    <x v="141"/>
    <x v="1"/>
    <n v="19380900"/>
    <x v="2"/>
    <x v="0"/>
    <n v="24079.3"/>
    <x v="141"/>
    <x v="98"/>
    <n v="0.4"/>
    <x v="8"/>
    <n v="5873"/>
    <n v="6"/>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s v="Category.2"/>
    <x v="160"/>
  </r>
  <r>
    <s v="B07NPBG1B4"/>
    <x v="141"/>
    <x v="1"/>
    <n v="19380900"/>
    <x v="2"/>
    <x v="0"/>
    <n v="24079.3"/>
    <x v="141"/>
    <x v="98"/>
    <n v="0.4"/>
    <x v="8"/>
    <n v="5873"/>
    <n v="5"/>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s v="Category.3"/>
    <x v="175"/>
  </r>
  <r>
    <s v="B07NPBG1B4"/>
    <x v="141"/>
    <x v="1"/>
    <n v="19380900"/>
    <x v="2"/>
    <x v="0"/>
    <n v="24079.3"/>
    <x v="141"/>
    <x v="98"/>
    <n v="0.4"/>
    <x v="8"/>
    <n v="5873"/>
    <n v="4"/>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s v="Category.4"/>
    <x v="217"/>
  </r>
  <r>
    <s v="B07F6GXNPB"/>
    <x v="142"/>
    <x v="1"/>
    <n v="1332000"/>
    <x v="0"/>
    <x v="0"/>
    <n v="11455.199999999999"/>
    <x v="142"/>
    <x v="99"/>
    <n v="0.49"/>
    <x v="4"/>
    <n v="2664"/>
    <n v="3"/>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s v="Category.1"/>
    <x v="80"/>
  </r>
  <r>
    <s v="B07F6GXNPB"/>
    <x v="142"/>
    <x v="1"/>
    <n v="1332000"/>
    <x v="0"/>
    <x v="0"/>
    <n v="11455.199999999999"/>
    <x v="142"/>
    <x v="99"/>
    <n v="0.49"/>
    <x v="4"/>
    <n v="2664"/>
    <n v="2"/>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s v="Category.2"/>
    <x v="153"/>
  </r>
  <r>
    <s v="B07F6GXNPB"/>
    <x v="142"/>
    <x v="1"/>
    <n v="1332000"/>
    <x v="0"/>
    <x v="0"/>
    <n v="11455.199999999999"/>
    <x v="142"/>
    <x v="99"/>
    <n v="0.49"/>
    <x v="4"/>
    <n v="2664"/>
    <n v="1"/>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s v="Category.3"/>
    <x v="154"/>
  </r>
  <r>
    <s v="B07F6GXNPB"/>
    <x v="142"/>
    <x v="1"/>
    <n v="1332000"/>
    <x v="0"/>
    <x v="0"/>
    <n v="11455.199999999999"/>
    <x v="142"/>
    <x v="99"/>
    <n v="0.49"/>
    <x v="4"/>
    <n v="2664"/>
    <n v="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s v="Category.4"/>
    <x v="171"/>
  </r>
  <r>
    <s v="B07F6GXNPB"/>
    <x v="142"/>
    <x v="1"/>
    <n v="1332000"/>
    <x v="0"/>
    <x v="0"/>
    <n v="11455.199999999999"/>
    <x v="142"/>
    <x v="99"/>
    <n v="0.49"/>
    <x v="4"/>
    <n v="2664"/>
    <n v="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s v="Category.5"/>
    <x v="2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F6951B-D271-4C94-9059-298135432514}" name="PivotTable1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Product name">
  <location ref="BK3:BL14" firstHeaderRow="1" firstDataRow="1" firstDataCol="1"/>
  <pivotFields count="23">
    <pivotField showAll="0"/>
    <pivotField axis="axisRow" showAll="0" measureFilter="1" sortType="descending">
      <items count="144">
        <item x="84"/>
        <item x="55"/>
        <item x="67"/>
        <item x="79"/>
        <item x="91"/>
        <item x="24"/>
        <item x="31"/>
        <item x="0"/>
        <item x="4"/>
        <item x="124"/>
        <item x="114"/>
        <item x="1"/>
        <item x="54"/>
        <item x="47"/>
        <item x="121"/>
        <item x="11"/>
        <item x="45"/>
        <item x="29"/>
        <item x="137"/>
        <item x="96"/>
        <item x="35"/>
        <item x="25"/>
        <item x="51"/>
        <item x="37"/>
        <item x="27"/>
        <item x="34"/>
        <item x="107"/>
        <item x="38"/>
        <item x="44"/>
        <item x="19"/>
        <item x="36"/>
        <item x="87"/>
        <item x="22"/>
        <item x="7"/>
        <item x="59"/>
        <item x="119"/>
        <item x="83"/>
        <item x="18"/>
        <item x="65"/>
        <item x="12"/>
        <item x="74"/>
        <item x="103"/>
        <item x="122"/>
        <item x="132"/>
        <item x="102"/>
        <item x="50"/>
        <item x="104"/>
        <item x="113"/>
        <item x="71"/>
        <item x="73"/>
        <item x="56"/>
        <item x="109"/>
        <item x="53"/>
        <item x="105"/>
        <item x="20"/>
        <item x="100"/>
        <item x="128"/>
        <item x="5"/>
        <item x="17"/>
        <item x="120"/>
        <item x="3"/>
        <item x="72"/>
        <item x="33"/>
        <item x="139"/>
        <item x="136"/>
        <item x="95"/>
        <item x="14"/>
        <item x="116"/>
        <item x="28"/>
        <item x="125"/>
        <item x="68"/>
        <item x="21"/>
        <item x="15"/>
        <item x="69"/>
        <item x="130"/>
        <item x="115"/>
        <item x="118"/>
        <item x="117"/>
        <item x="82"/>
        <item x="80"/>
        <item x="48"/>
        <item x="99"/>
        <item x="49"/>
        <item x="26"/>
        <item x="64"/>
        <item x="52"/>
        <item x="92"/>
        <item x="94"/>
        <item x="16"/>
        <item x="86"/>
        <item x="110"/>
        <item x="142"/>
        <item x="77"/>
        <item x="9"/>
        <item x="133"/>
        <item x="63"/>
        <item x="41"/>
        <item x="58"/>
        <item x="88"/>
        <item x="60"/>
        <item x="39"/>
        <item x="13"/>
        <item x="75"/>
        <item x="78"/>
        <item x="98"/>
        <item x="61"/>
        <item x="57"/>
        <item x="42"/>
        <item x="81"/>
        <item x="66"/>
        <item x="89"/>
        <item x="46"/>
        <item x="85"/>
        <item x="93"/>
        <item x="138"/>
        <item x="126"/>
        <item x="40"/>
        <item x="108"/>
        <item x="32"/>
        <item x="8"/>
        <item x="90"/>
        <item x="127"/>
        <item x="129"/>
        <item x="101"/>
        <item x="97"/>
        <item x="112"/>
        <item x="76"/>
        <item x="30"/>
        <item x="141"/>
        <item x="2"/>
        <item x="6"/>
        <item x="10"/>
        <item x="131"/>
        <item x="123"/>
        <item x="70"/>
        <item x="111"/>
        <item x="140"/>
        <item x="106"/>
        <item x="135"/>
        <item x="134"/>
        <item x="23"/>
        <item x="62"/>
        <item x="43"/>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11"/>
    </i>
    <i>
      <x v="29"/>
    </i>
    <i>
      <x v="30"/>
    </i>
    <i>
      <x v="54"/>
    </i>
    <i>
      <x v="58"/>
    </i>
    <i>
      <x v="71"/>
    </i>
    <i>
      <x v="103"/>
    </i>
    <i>
      <x v="118"/>
    </i>
    <i>
      <x v="129"/>
    </i>
    <i>
      <x v="130"/>
    </i>
    <i t="grand">
      <x/>
    </i>
  </rowItems>
  <colItems count="1">
    <i/>
  </colItems>
  <dataFields count="1">
    <dataField name=" Rating Review Score" fld="6" baseField="0" baseItem="0"/>
  </dataFields>
  <chartFormats count="2">
    <chartFormat chart="15"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9CC5470-F361-4852-B9A7-573DCB61C0E8}" name="PivotTable1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BF3:BG223" firstHeaderRow="1" firstDataRow="1" firstDataCol="1"/>
  <pivotFields count="23">
    <pivotField showAll="0"/>
    <pivotField showAll="0" sortType="descending"/>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20">
        <item x="31"/>
        <item x="10"/>
        <item x="1"/>
        <item x="23"/>
        <item x="127"/>
        <item x="212"/>
        <item x="166"/>
        <item x="192"/>
        <item x="191"/>
        <item x="139"/>
        <item x="116"/>
        <item x="28"/>
        <item x="119"/>
        <item x="114"/>
        <item x="58"/>
        <item x="42"/>
        <item x="56"/>
        <item x="102"/>
        <item x="3"/>
        <item x="2"/>
        <item x="47"/>
        <item x="89"/>
        <item x="62"/>
        <item x="85"/>
        <item x="188"/>
        <item x="189"/>
        <item x="57"/>
        <item x="176"/>
        <item x="36"/>
        <item x="110"/>
        <item x="111"/>
        <item x="181"/>
        <item x="182"/>
        <item x="214"/>
        <item x="211"/>
        <item x="141"/>
        <item x="106"/>
        <item x="122"/>
        <item x="0"/>
        <item x="72"/>
        <item x="149"/>
        <item x="81"/>
        <item x="52"/>
        <item x="165"/>
        <item x="74"/>
        <item x="140"/>
        <item x="131"/>
        <item x="132"/>
        <item x="184"/>
        <item x="96"/>
        <item x="173"/>
        <item x="126"/>
        <item x="183"/>
        <item x="8"/>
        <item x="203"/>
        <item x="121"/>
        <item x="64"/>
        <item x="84"/>
        <item x="142"/>
        <item x="175"/>
        <item x="145"/>
        <item x="113"/>
        <item x="135"/>
        <item x="73"/>
        <item x="67"/>
        <item x="178"/>
        <item x="59"/>
        <item x="200"/>
        <item x="100"/>
        <item x="11"/>
        <item x="44"/>
        <item x="43"/>
        <item x="180"/>
        <item x="160"/>
        <item x="193"/>
        <item x="80"/>
        <item x="18"/>
        <item x="125"/>
        <item x="167"/>
        <item x="9"/>
        <item x="206"/>
        <item x="45"/>
        <item x="94"/>
        <item x="137"/>
        <item x="93"/>
        <item x="162"/>
        <item x="190"/>
        <item x="128"/>
        <item x="198"/>
        <item x="157"/>
        <item x="155"/>
        <item x="170"/>
        <item x="210"/>
        <item x="95"/>
        <item x="69"/>
        <item x="66"/>
        <item x="153"/>
        <item x="109"/>
        <item x="68"/>
        <item x="61"/>
        <item x="151"/>
        <item x="120"/>
        <item x="195"/>
        <item x="169"/>
        <item x="168"/>
        <item x="156"/>
        <item x="53"/>
        <item x="26"/>
        <item x="123"/>
        <item x="40"/>
        <item x="71"/>
        <item x="41"/>
        <item x="205"/>
        <item x="201"/>
        <item x="174"/>
        <item x="159"/>
        <item x="35"/>
        <item x="34"/>
        <item x="107"/>
        <item x="20"/>
        <item x="99"/>
        <item x="70"/>
        <item x="6"/>
        <item x="5"/>
        <item x="103"/>
        <item x="88"/>
        <item x="76"/>
        <item x="75"/>
        <item x="60"/>
        <item x="21"/>
        <item x="48"/>
        <item x="118"/>
        <item x="97"/>
        <item x="98"/>
        <item x="77"/>
        <item x="112"/>
        <item x="134"/>
        <item x="117"/>
        <item x="129"/>
        <item x="217"/>
        <item x="65"/>
        <item x="133"/>
        <item x="79"/>
        <item x="49"/>
        <item x="144"/>
        <item x="143"/>
        <item x="179"/>
        <item x="146"/>
        <item x="37"/>
        <item x="177"/>
        <item x="130"/>
        <item x="92"/>
        <item x="22"/>
        <item x="17"/>
        <item x="104"/>
        <item x="91"/>
        <item x="163"/>
        <item x="215"/>
        <item x="101"/>
        <item x="24"/>
        <item x="25"/>
        <item x="90"/>
        <item x="82"/>
        <item x="54"/>
        <item x="197"/>
        <item x="196"/>
        <item x="63"/>
        <item x="207"/>
        <item x="158"/>
        <item x="39"/>
        <item x="38"/>
        <item x="13"/>
        <item x="33"/>
        <item x="136"/>
        <item x="19"/>
        <item x="29"/>
        <item x="213"/>
        <item x="199"/>
        <item x="14"/>
        <item x="208"/>
        <item x="216"/>
        <item x="51"/>
        <item x="78"/>
        <item x="164"/>
        <item x="27"/>
        <item x="55"/>
        <item x="147"/>
        <item x="204"/>
        <item x="87"/>
        <item x="148"/>
        <item x="83"/>
        <item x="12"/>
        <item x="150"/>
        <item x="30"/>
        <item x="138"/>
        <item x="152"/>
        <item x="50"/>
        <item x="86"/>
        <item x="15"/>
        <item x="16"/>
        <item x="124"/>
        <item x="4"/>
        <item x="108"/>
        <item x="115"/>
        <item x="105"/>
        <item x="154"/>
        <item x="218"/>
        <item x="172"/>
        <item x="171"/>
        <item x="46"/>
        <item x="187"/>
        <item x="194"/>
        <item x="161"/>
        <item x="186"/>
        <item x="185"/>
        <item x="32"/>
        <item x="202"/>
        <item x="7"/>
        <item x="209"/>
        <item t="default"/>
      </items>
    </pivotField>
  </pivotFields>
  <rowFields count="1">
    <field x="22"/>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t="grand">
      <x/>
    </i>
  </rowItems>
  <colItems count="1">
    <i/>
  </colItems>
  <dataFields count="1">
    <dataField name="Discount" fld="9" subtotal="max" baseField="2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F1B7954-91B7-48A8-8748-E1605404B47D}"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Product">
  <location ref="W3:X6" firstHeaderRow="1" firstDataRow="1" firstDataCol="1"/>
  <pivotFields count="23">
    <pivotField showAll="0"/>
    <pivotField dataField="1" showAll="0" sortType="descending"/>
    <pivotField axis="axisRow" showAll="0">
      <items count="4">
        <item m="1"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v="1"/>
    </i>
    <i>
      <x v="2"/>
    </i>
    <i t="grand">
      <x/>
    </i>
  </rowItems>
  <colItems count="1">
    <i/>
  </colItems>
  <dataFields count="1">
    <dataField name="Discount" fld="1" subtotal="count" baseField="2" baseItem="1"/>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1"/>
          </reference>
        </references>
      </pivotArea>
    </chartFormat>
    <chartFormat chart="1" format="2">
      <pivotArea type="data" outline="0" fieldPosition="0">
        <references count="2">
          <reference field="4294967294" count="1" selected="0">
            <x v="0"/>
          </reference>
          <reference field="2" count="1" selected="0">
            <x v="2"/>
          </reference>
        </references>
      </pivotArea>
    </chartFormat>
    <chartFormat chart="23" format="6" series="1">
      <pivotArea type="data" outline="0" fieldPosition="0">
        <references count="1">
          <reference field="4294967294" count="1" selected="0">
            <x v="0"/>
          </reference>
        </references>
      </pivotArea>
    </chartFormat>
    <chartFormat chart="23" format="7">
      <pivotArea type="data" outline="0" fieldPosition="0">
        <references count="2">
          <reference field="4294967294" count="1" selected="0">
            <x v="0"/>
          </reference>
          <reference field="2" count="1" selected="0">
            <x v="1"/>
          </reference>
        </references>
      </pivotArea>
    </chartFormat>
    <chartFormat chart="2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13CC6F2-4434-4AB2-90B0-99992D9F461F}" name="PivotTable1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BV3:BW223" firstHeaderRow="1" firstDataRow="1" firstDataCol="1"/>
  <pivotFields count="2">
    <pivotField axis="axisRow" allDrilled="1" subtotalTop="0" showAll="0" dataSourceSort="1" defaultSubtotal="0" defaultAttributeDrillState="1">
      <items count="2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s>
    </pivotField>
    <pivotField dataField="1" subtotalTop="0" showAll="0" defaultSubtotal="0"/>
  </pivotFields>
  <rowFields count="1">
    <field x="0"/>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t="grand">
      <x/>
    </i>
  </rowItems>
  <colItems count="1">
    <i/>
  </colItems>
  <dataFields count="1">
    <dataField name="Distinct Category" fld="1" subtotal="count" baseField="0" baseItem="0">
      <extLst>
        <ext xmlns:x15="http://schemas.microsoft.com/office/spreadsheetml/2010/11/main" uri="{FABC7310-3BB5-11E1-824E-6D434824019B}">
          <x15:dataField isCountDistinct="1"/>
        </ext>
      </extLst>
    </dataField>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ategory"/>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SA PROJECT AMAZON CASE STUDY.xlsx!amazon">
        <x15:activeTabTopLevelEntity name="[amaz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BC6F1FD-5589-4CB3-A704-F7BCB2E82E34}"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name">
  <location ref="J3:K23" firstHeaderRow="1" firstDataRow="1" firstDataCol="1"/>
  <pivotFields count="23">
    <pivotField showAll="0"/>
    <pivotField axis="axisRow" showAll="0" measureFilter="1" sortType="descending">
      <items count="144">
        <item x="84"/>
        <item x="55"/>
        <item x="67"/>
        <item x="79"/>
        <item x="91"/>
        <item x="24"/>
        <item x="31"/>
        <item x="0"/>
        <item x="4"/>
        <item x="124"/>
        <item x="114"/>
        <item x="1"/>
        <item x="54"/>
        <item x="47"/>
        <item x="121"/>
        <item x="11"/>
        <item x="45"/>
        <item x="29"/>
        <item x="137"/>
        <item x="96"/>
        <item x="35"/>
        <item x="25"/>
        <item x="51"/>
        <item x="37"/>
        <item x="27"/>
        <item x="34"/>
        <item x="107"/>
        <item x="38"/>
        <item x="44"/>
        <item x="19"/>
        <item x="36"/>
        <item x="87"/>
        <item x="22"/>
        <item x="7"/>
        <item x="59"/>
        <item x="119"/>
        <item x="83"/>
        <item x="18"/>
        <item x="65"/>
        <item x="12"/>
        <item x="74"/>
        <item x="103"/>
        <item x="122"/>
        <item x="132"/>
        <item x="102"/>
        <item x="50"/>
        <item x="104"/>
        <item x="113"/>
        <item x="71"/>
        <item x="73"/>
        <item x="56"/>
        <item x="109"/>
        <item x="53"/>
        <item x="105"/>
        <item x="20"/>
        <item x="100"/>
        <item x="128"/>
        <item x="5"/>
        <item x="17"/>
        <item x="120"/>
        <item x="3"/>
        <item x="72"/>
        <item x="33"/>
        <item x="139"/>
        <item x="136"/>
        <item x="95"/>
        <item x="14"/>
        <item x="116"/>
        <item x="28"/>
        <item x="125"/>
        <item x="68"/>
        <item x="21"/>
        <item x="15"/>
        <item x="69"/>
        <item x="130"/>
        <item x="115"/>
        <item x="118"/>
        <item x="117"/>
        <item x="82"/>
        <item x="80"/>
        <item x="48"/>
        <item x="99"/>
        <item x="49"/>
        <item x="26"/>
        <item x="64"/>
        <item x="52"/>
        <item x="92"/>
        <item x="94"/>
        <item x="16"/>
        <item x="86"/>
        <item x="110"/>
        <item x="142"/>
        <item x="77"/>
        <item x="9"/>
        <item x="133"/>
        <item x="63"/>
        <item x="41"/>
        <item x="58"/>
        <item x="88"/>
        <item x="60"/>
        <item x="39"/>
        <item x="13"/>
        <item x="75"/>
        <item x="78"/>
        <item x="98"/>
        <item x="61"/>
        <item x="57"/>
        <item x="42"/>
        <item x="81"/>
        <item x="66"/>
        <item x="89"/>
        <item x="46"/>
        <item x="85"/>
        <item x="93"/>
        <item x="138"/>
        <item x="126"/>
        <item x="40"/>
        <item x="108"/>
        <item x="32"/>
        <item x="8"/>
        <item x="90"/>
        <item x="127"/>
        <item x="129"/>
        <item x="101"/>
        <item x="97"/>
        <item x="112"/>
        <item x="76"/>
        <item x="30"/>
        <item x="141"/>
        <item x="2"/>
        <item x="6"/>
        <item x="10"/>
        <item x="131"/>
        <item x="123"/>
        <item x="70"/>
        <item x="111"/>
        <item x="140"/>
        <item x="106"/>
        <item x="135"/>
        <item x="134"/>
        <item x="23"/>
        <item x="62"/>
        <item x="4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0">
    <i>
      <x v="4"/>
    </i>
    <i>
      <x v="18"/>
    </i>
    <i>
      <x v="24"/>
    </i>
    <i>
      <x v="28"/>
    </i>
    <i>
      <x v="36"/>
    </i>
    <i>
      <x v="39"/>
    </i>
    <i>
      <x v="47"/>
    </i>
    <i>
      <x v="61"/>
    </i>
    <i>
      <x v="85"/>
    </i>
    <i>
      <x v="86"/>
    </i>
    <i>
      <x v="96"/>
    </i>
    <i>
      <x v="102"/>
    </i>
    <i>
      <x v="103"/>
    </i>
    <i>
      <x v="106"/>
    </i>
    <i>
      <x v="109"/>
    </i>
    <i>
      <x v="111"/>
    </i>
    <i>
      <x v="113"/>
    </i>
    <i>
      <x v="114"/>
    </i>
    <i>
      <x v="120"/>
    </i>
    <i t="grand">
      <x/>
    </i>
  </rowItems>
  <colItems count="1">
    <i/>
  </colItems>
  <dataFields count="1">
    <dataField name="Rating Average" fld="10" subtotal="average" baseField="1" baseItem="4"/>
  </dataField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737F8B-41E7-4A5F-8C6C-B2E846983306}"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ategory">
  <location ref="G3:H223"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220">
        <item x="31"/>
        <item x="10"/>
        <item x="1"/>
        <item x="23"/>
        <item x="127"/>
        <item x="212"/>
        <item x="166"/>
        <item x="192"/>
        <item x="191"/>
        <item x="139"/>
        <item x="116"/>
        <item x="28"/>
        <item x="119"/>
        <item x="114"/>
        <item x="58"/>
        <item x="42"/>
        <item x="56"/>
        <item x="102"/>
        <item x="3"/>
        <item x="2"/>
        <item x="47"/>
        <item x="89"/>
        <item x="62"/>
        <item x="85"/>
        <item x="188"/>
        <item x="189"/>
        <item x="57"/>
        <item x="176"/>
        <item x="36"/>
        <item x="110"/>
        <item x="111"/>
        <item x="181"/>
        <item x="182"/>
        <item x="214"/>
        <item x="211"/>
        <item x="141"/>
        <item x="106"/>
        <item x="122"/>
        <item x="0"/>
        <item x="72"/>
        <item x="149"/>
        <item x="81"/>
        <item x="52"/>
        <item x="165"/>
        <item x="74"/>
        <item x="140"/>
        <item x="131"/>
        <item x="132"/>
        <item x="184"/>
        <item x="96"/>
        <item x="173"/>
        <item x="126"/>
        <item x="183"/>
        <item x="8"/>
        <item x="203"/>
        <item x="121"/>
        <item x="64"/>
        <item x="84"/>
        <item x="142"/>
        <item x="175"/>
        <item x="145"/>
        <item x="113"/>
        <item x="135"/>
        <item x="73"/>
        <item x="67"/>
        <item x="178"/>
        <item x="59"/>
        <item x="200"/>
        <item x="100"/>
        <item x="11"/>
        <item x="44"/>
        <item x="43"/>
        <item x="180"/>
        <item x="160"/>
        <item x="193"/>
        <item x="80"/>
        <item x="18"/>
        <item x="125"/>
        <item x="167"/>
        <item x="9"/>
        <item x="206"/>
        <item x="45"/>
        <item x="94"/>
        <item x="137"/>
        <item x="93"/>
        <item x="162"/>
        <item x="190"/>
        <item x="128"/>
        <item x="198"/>
        <item x="157"/>
        <item x="155"/>
        <item x="170"/>
        <item x="210"/>
        <item x="95"/>
        <item x="69"/>
        <item x="66"/>
        <item x="153"/>
        <item x="109"/>
        <item x="68"/>
        <item x="61"/>
        <item x="151"/>
        <item x="120"/>
        <item x="195"/>
        <item x="169"/>
        <item x="168"/>
        <item x="156"/>
        <item x="53"/>
        <item x="26"/>
        <item x="123"/>
        <item x="40"/>
        <item x="71"/>
        <item x="41"/>
        <item x="205"/>
        <item x="201"/>
        <item x="174"/>
        <item x="159"/>
        <item x="35"/>
        <item x="34"/>
        <item x="107"/>
        <item x="20"/>
        <item x="99"/>
        <item x="70"/>
        <item x="6"/>
        <item x="5"/>
        <item x="103"/>
        <item x="88"/>
        <item x="76"/>
        <item x="75"/>
        <item x="60"/>
        <item x="21"/>
        <item x="48"/>
        <item x="118"/>
        <item x="97"/>
        <item x="98"/>
        <item x="77"/>
        <item x="112"/>
        <item x="134"/>
        <item x="117"/>
        <item x="129"/>
        <item x="217"/>
        <item x="65"/>
        <item x="133"/>
        <item x="79"/>
        <item x="49"/>
        <item x="144"/>
        <item x="143"/>
        <item x="179"/>
        <item x="146"/>
        <item x="37"/>
        <item x="177"/>
        <item x="130"/>
        <item x="92"/>
        <item x="22"/>
        <item x="17"/>
        <item x="104"/>
        <item x="91"/>
        <item x="163"/>
        <item x="215"/>
        <item x="101"/>
        <item x="24"/>
        <item x="25"/>
        <item x="90"/>
        <item x="82"/>
        <item x="54"/>
        <item x="197"/>
        <item x="196"/>
        <item x="63"/>
        <item x="207"/>
        <item x="158"/>
        <item x="39"/>
        <item x="38"/>
        <item x="13"/>
        <item x="33"/>
        <item x="136"/>
        <item x="19"/>
        <item x="29"/>
        <item x="213"/>
        <item x="199"/>
        <item x="14"/>
        <item x="208"/>
        <item x="216"/>
        <item x="51"/>
        <item x="78"/>
        <item x="164"/>
        <item x="27"/>
        <item x="55"/>
        <item x="147"/>
        <item x="204"/>
        <item x="87"/>
        <item x="148"/>
        <item x="83"/>
        <item x="12"/>
        <item x="150"/>
        <item x="30"/>
        <item x="138"/>
        <item x="152"/>
        <item x="50"/>
        <item x="86"/>
        <item x="15"/>
        <item x="16"/>
        <item x="124"/>
        <item x="4"/>
        <item x="108"/>
        <item x="115"/>
        <item x="105"/>
        <item x="154"/>
        <item x="218"/>
        <item x="172"/>
        <item x="171"/>
        <item x="46"/>
        <item x="187"/>
        <item x="194"/>
        <item x="161"/>
        <item x="186"/>
        <item x="185"/>
        <item x="32"/>
        <item x="202"/>
        <item x="7"/>
        <item x="209"/>
        <item t="default"/>
      </items>
    </pivotField>
  </pivotFields>
  <rowFields count="1">
    <field x="22"/>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t="grand">
      <x/>
    </i>
  </rowItems>
  <colItems count="1">
    <i/>
  </colItems>
  <dataFields count="1">
    <dataField name=" Review" fld="12" baseField="22"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B8D8CE-D097-4DD4-B5A9-D25E2E34D408}"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Category">
  <location ref="D3:E223" firstHeaderRow="1" firstDataRow="1" firstDataCol="1"/>
  <pivotFields count="2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20">
        <item x="31"/>
        <item x="10"/>
        <item x="1"/>
        <item x="23"/>
        <item x="127"/>
        <item x="212"/>
        <item x="166"/>
        <item x="192"/>
        <item x="191"/>
        <item x="139"/>
        <item x="116"/>
        <item x="28"/>
        <item x="119"/>
        <item x="114"/>
        <item x="58"/>
        <item x="42"/>
        <item x="56"/>
        <item x="102"/>
        <item x="3"/>
        <item x="2"/>
        <item x="47"/>
        <item x="89"/>
        <item x="62"/>
        <item x="85"/>
        <item x="188"/>
        <item x="189"/>
        <item x="57"/>
        <item x="176"/>
        <item x="36"/>
        <item x="110"/>
        <item x="111"/>
        <item x="181"/>
        <item x="182"/>
        <item x="214"/>
        <item x="211"/>
        <item x="141"/>
        <item x="106"/>
        <item x="122"/>
        <item x="0"/>
        <item x="72"/>
        <item x="149"/>
        <item x="81"/>
        <item x="52"/>
        <item x="165"/>
        <item x="74"/>
        <item x="140"/>
        <item x="131"/>
        <item x="132"/>
        <item x="184"/>
        <item x="96"/>
        <item x="173"/>
        <item x="126"/>
        <item x="183"/>
        <item x="8"/>
        <item x="203"/>
        <item x="121"/>
        <item x="64"/>
        <item x="84"/>
        <item x="142"/>
        <item x="175"/>
        <item x="145"/>
        <item x="113"/>
        <item x="135"/>
        <item x="73"/>
        <item x="67"/>
        <item x="178"/>
        <item x="59"/>
        <item x="200"/>
        <item x="100"/>
        <item x="11"/>
        <item x="44"/>
        <item x="43"/>
        <item x="180"/>
        <item x="160"/>
        <item x="193"/>
        <item x="80"/>
        <item x="18"/>
        <item x="125"/>
        <item x="167"/>
        <item x="9"/>
        <item x="206"/>
        <item x="45"/>
        <item x="94"/>
        <item x="137"/>
        <item x="93"/>
        <item x="162"/>
        <item x="190"/>
        <item x="128"/>
        <item x="198"/>
        <item x="157"/>
        <item x="155"/>
        <item x="170"/>
        <item x="210"/>
        <item x="95"/>
        <item x="69"/>
        <item x="66"/>
        <item x="153"/>
        <item x="109"/>
        <item x="68"/>
        <item x="61"/>
        <item x="151"/>
        <item x="120"/>
        <item x="195"/>
        <item x="169"/>
        <item x="168"/>
        <item x="156"/>
        <item x="53"/>
        <item x="26"/>
        <item x="123"/>
        <item x="40"/>
        <item x="71"/>
        <item x="41"/>
        <item x="205"/>
        <item x="201"/>
        <item x="174"/>
        <item x="159"/>
        <item x="35"/>
        <item x="34"/>
        <item x="107"/>
        <item x="20"/>
        <item x="99"/>
        <item x="70"/>
        <item x="6"/>
        <item x="5"/>
        <item x="103"/>
        <item x="88"/>
        <item x="76"/>
        <item x="75"/>
        <item x="60"/>
        <item x="21"/>
        <item x="48"/>
        <item x="118"/>
        <item x="97"/>
        <item x="98"/>
        <item x="77"/>
        <item x="112"/>
        <item x="134"/>
        <item x="117"/>
        <item x="129"/>
        <item x="217"/>
        <item x="65"/>
        <item x="133"/>
        <item x="79"/>
        <item x="49"/>
        <item x="144"/>
        <item x="143"/>
        <item x="179"/>
        <item x="146"/>
        <item x="37"/>
        <item x="177"/>
        <item x="130"/>
        <item x="92"/>
        <item x="22"/>
        <item x="17"/>
        <item x="104"/>
        <item x="91"/>
        <item x="163"/>
        <item x="215"/>
        <item x="101"/>
        <item x="24"/>
        <item x="25"/>
        <item x="90"/>
        <item x="82"/>
        <item x="54"/>
        <item x="197"/>
        <item x="196"/>
        <item x="63"/>
        <item x="207"/>
        <item x="158"/>
        <item x="39"/>
        <item x="38"/>
        <item x="13"/>
        <item x="33"/>
        <item x="136"/>
        <item x="19"/>
        <item x="29"/>
        <item x="213"/>
        <item x="199"/>
        <item x="14"/>
        <item x="208"/>
        <item x="216"/>
        <item x="51"/>
        <item x="78"/>
        <item x="164"/>
        <item x="27"/>
        <item x="55"/>
        <item x="147"/>
        <item x="204"/>
        <item x="87"/>
        <item x="148"/>
        <item x="83"/>
        <item x="12"/>
        <item x="150"/>
        <item x="30"/>
        <item x="138"/>
        <item x="152"/>
        <item x="50"/>
        <item x="86"/>
        <item x="15"/>
        <item x="16"/>
        <item x="124"/>
        <item x="4"/>
        <item x="108"/>
        <item x="115"/>
        <item x="105"/>
        <item x="154"/>
        <item x="218"/>
        <item x="172"/>
        <item x="171"/>
        <item x="46"/>
        <item x="187"/>
        <item x="194"/>
        <item x="161"/>
        <item x="186"/>
        <item x="185"/>
        <item x="32"/>
        <item x="202"/>
        <item x="7"/>
        <item x="209"/>
        <item t="default"/>
      </items>
    </pivotField>
  </pivotFields>
  <rowFields count="1">
    <field x="22"/>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t="grand">
      <x/>
    </i>
  </rowItems>
  <colItems count="1">
    <i/>
  </colItems>
  <dataFields count="1">
    <dataField name=" Product " fld="1" subtotal="count" baseField="22"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F1D1C2-D2E2-4EDC-9E33-EEC9A4355339}" name="PivotTable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Unique Products">
  <location ref="AL3:AM10" firstHeaderRow="1" firstDataRow="1" firstDataCol="1"/>
  <pivotFields count="23">
    <pivotField showAll="0"/>
    <pivotField dataField="1" showAll="0" sortType="descending"/>
    <pivotField showAll="0"/>
    <pivotField showAll="0"/>
    <pivotField axis="axisRow" showAll="0">
      <items count="10">
        <item x="0"/>
        <item x="2"/>
        <item m="1" x="6"/>
        <item x="4"/>
        <item x="5"/>
        <item x="3"/>
        <item m="1" x="8"/>
        <item m="1" x="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i>
    <i>
      <x v="1"/>
    </i>
    <i>
      <x v="3"/>
    </i>
    <i>
      <x v="4"/>
    </i>
    <i>
      <x v="5"/>
    </i>
    <i>
      <x v="8"/>
    </i>
    <i t="grand">
      <x/>
    </i>
  </rowItems>
  <colItems count="1">
    <i/>
  </colItems>
  <dataFields count="1">
    <dataField name=" Price Range" fld="1" subtotal="count" baseField="4" baseItem="0"/>
  </dataField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6D5135-48E7-4FFD-8D31-227955F859F3}"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name">
  <location ref="AA3:AB17" firstHeaderRow="1" firstDataRow="1" firstDataCol="1"/>
  <pivotFields count="23">
    <pivotField showAll="0"/>
    <pivotField dataField="1" showAll="0" sortType="descending"/>
    <pivotField showAll="0"/>
    <pivotField showAll="0"/>
    <pivotField showAll="0"/>
    <pivotField showAll="0"/>
    <pivotField showAll="0"/>
    <pivotField showAll="0"/>
    <pivotField showAll="0"/>
    <pivotField showAll="0"/>
    <pivotField axis="axisRow" showAll="0">
      <items count="14">
        <item x="12"/>
        <item x="11"/>
        <item x="7"/>
        <item x="10"/>
        <item x="6"/>
        <item x="3"/>
        <item x="2"/>
        <item x="8"/>
        <item x="0"/>
        <item x="4"/>
        <item x="1"/>
        <item x="5"/>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14">
    <i>
      <x/>
    </i>
    <i>
      <x v="1"/>
    </i>
    <i>
      <x v="2"/>
    </i>
    <i>
      <x v="3"/>
    </i>
    <i>
      <x v="4"/>
    </i>
    <i>
      <x v="5"/>
    </i>
    <i>
      <x v="6"/>
    </i>
    <i>
      <x v="7"/>
    </i>
    <i>
      <x v="8"/>
    </i>
    <i>
      <x v="9"/>
    </i>
    <i>
      <x v="10"/>
    </i>
    <i>
      <x v="11"/>
    </i>
    <i>
      <x v="12"/>
    </i>
    <i t="grand">
      <x/>
    </i>
  </rowItems>
  <colItems count="1">
    <i/>
  </colItems>
  <dataFields count="1">
    <dataField name="Rating per Product" fld="1" subtotal="count" baseField="1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BED0BD-3388-4C1B-A8B8-494971FC668E}" name="PivotTable10"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BB3:BC6" firstHeaderRow="1" firstDataRow="1" firstDataCol="1"/>
  <pivotFields count="23">
    <pivotField showAll="0"/>
    <pivotField dataField="1" showAll="0" sortType="descending"/>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Reviews" fld="1"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9D3E81-B294-4962-8AA6-1C6CED592710}"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ategory">
  <location ref="P3:R223" firstHeaderRow="0" firstDataRow="1" firstDataCol="1"/>
  <pivotFields count="23">
    <pivotField showAll="0"/>
    <pivotField showAll="0" sortType="descending"/>
    <pivotField showAll="0"/>
    <pivotField showAll="0"/>
    <pivotField showAll="0"/>
    <pivotField showAll="0"/>
    <pivotField showAll="0"/>
    <pivotField dataField="1" showAll="0">
      <items count="144">
        <item x="49"/>
        <item x="42"/>
        <item x="63"/>
        <item x="35"/>
        <item x="81"/>
        <item x="25"/>
        <item x="71"/>
        <item x="26"/>
        <item x="34"/>
        <item x="51"/>
        <item x="43"/>
        <item x="23"/>
        <item x="33"/>
        <item x="86"/>
        <item x="57"/>
        <item x="67"/>
        <item x="124"/>
        <item x="50"/>
        <item x="61"/>
        <item x="52"/>
        <item x="10"/>
        <item x="37"/>
        <item x="2"/>
        <item x="56"/>
        <item x="130"/>
        <item x="93"/>
        <item x="74"/>
        <item x="115"/>
        <item x="92"/>
        <item x="29"/>
        <item x="72"/>
        <item x="142"/>
        <item x="38"/>
        <item x="41"/>
        <item x="30"/>
        <item x="36"/>
        <item x="116"/>
        <item x="59"/>
        <item x="64"/>
        <item x="122"/>
        <item x="7"/>
        <item x="103"/>
        <item x="107"/>
        <item x="0"/>
        <item x="8"/>
        <item x="77"/>
        <item x="66"/>
        <item x="70"/>
        <item x="96"/>
        <item x="125"/>
        <item x="58"/>
        <item x="73"/>
        <item x="6"/>
        <item x="1"/>
        <item x="89"/>
        <item x="24"/>
        <item x="39"/>
        <item x="19"/>
        <item x="134"/>
        <item x="94"/>
        <item x="21"/>
        <item x="117"/>
        <item x="97"/>
        <item x="132"/>
        <item x="82"/>
        <item x="137"/>
        <item x="31"/>
        <item x="121"/>
        <item x="88"/>
        <item x="48"/>
        <item x="40"/>
        <item x="45"/>
        <item x="79"/>
        <item x="69"/>
        <item x="129"/>
        <item x="68"/>
        <item x="27"/>
        <item x="55"/>
        <item x="138"/>
        <item x="118"/>
        <item x="53"/>
        <item x="22"/>
        <item x="11"/>
        <item x="90"/>
        <item x="98"/>
        <item x="46"/>
        <item x="20"/>
        <item x="32"/>
        <item x="109"/>
        <item x="112"/>
        <item x="123"/>
        <item x="60"/>
        <item x="5"/>
        <item x="104"/>
        <item x="106"/>
        <item x="65"/>
        <item x="75"/>
        <item x="16"/>
        <item x="78"/>
        <item x="108"/>
        <item x="47"/>
        <item x="105"/>
        <item x="141"/>
        <item x="13"/>
        <item x="139"/>
        <item x="17"/>
        <item x="113"/>
        <item x="28"/>
        <item x="114"/>
        <item x="131"/>
        <item x="14"/>
        <item x="119"/>
        <item x="54"/>
        <item x="127"/>
        <item x="83"/>
        <item x="15"/>
        <item x="110"/>
        <item x="76"/>
        <item x="85"/>
        <item x="102"/>
        <item x="99"/>
        <item x="126"/>
        <item x="80"/>
        <item x="44"/>
        <item x="12"/>
        <item x="111"/>
        <item x="128"/>
        <item x="84"/>
        <item x="101"/>
        <item x="140"/>
        <item x="62"/>
        <item x="18"/>
        <item x="100"/>
        <item x="4"/>
        <item x="9"/>
        <item x="120"/>
        <item x="87"/>
        <item x="135"/>
        <item x="3"/>
        <item x="91"/>
        <item x="133"/>
        <item x="95"/>
        <item x="136"/>
        <item t="default"/>
      </items>
    </pivotField>
    <pivotField dataField="1" showAll="0">
      <items count="101">
        <item x="37"/>
        <item x="51"/>
        <item x="54"/>
        <item x="30"/>
        <item x="60"/>
        <item x="47"/>
        <item x="38"/>
        <item x="44"/>
        <item x="64"/>
        <item x="32"/>
        <item x="46"/>
        <item x="24"/>
        <item x="36"/>
        <item x="52"/>
        <item x="22"/>
        <item x="23"/>
        <item x="99"/>
        <item x="62"/>
        <item x="8"/>
        <item x="10"/>
        <item x="91"/>
        <item x="31"/>
        <item x="33"/>
        <item x="2"/>
        <item x="95"/>
        <item x="43"/>
        <item x="84"/>
        <item x="49"/>
        <item x="1"/>
        <item x="19"/>
        <item x="0"/>
        <item x="82"/>
        <item x="65"/>
        <item x="6"/>
        <item x="41"/>
        <item x="7"/>
        <item x="67"/>
        <item x="27"/>
        <item x="96"/>
        <item x="20"/>
        <item x="89"/>
        <item x="80"/>
        <item x="21"/>
        <item x="73"/>
        <item x="34"/>
        <item x="35"/>
        <item x="28"/>
        <item x="53"/>
        <item x="81"/>
        <item x="75"/>
        <item x="17"/>
        <item x="11"/>
        <item x="77"/>
        <item x="76"/>
        <item x="48"/>
        <item x="85"/>
        <item x="68"/>
        <item x="25"/>
        <item x="29"/>
        <item x="5"/>
        <item x="13"/>
        <item x="98"/>
        <item x="45"/>
        <item x="57"/>
        <item x="15"/>
        <item x="90"/>
        <item x="78"/>
        <item x="59"/>
        <item x="40"/>
        <item x="14"/>
        <item x="83"/>
        <item x="55"/>
        <item x="87"/>
        <item x="56"/>
        <item x="12"/>
        <item x="39"/>
        <item x="74"/>
        <item x="86"/>
        <item x="42"/>
        <item x="88"/>
        <item x="26"/>
        <item x="69"/>
        <item x="72"/>
        <item x="79"/>
        <item x="18"/>
        <item x="97"/>
        <item x="58"/>
        <item x="4"/>
        <item x="71"/>
        <item x="50"/>
        <item x="70"/>
        <item x="9"/>
        <item x="16"/>
        <item x="93"/>
        <item x="3"/>
        <item x="61"/>
        <item x="63"/>
        <item x="66"/>
        <item x="92"/>
        <item x="9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20">
        <item x="31"/>
        <item x="10"/>
        <item x="1"/>
        <item x="23"/>
        <item x="127"/>
        <item x="212"/>
        <item x="166"/>
        <item x="192"/>
        <item x="191"/>
        <item x="139"/>
        <item x="116"/>
        <item x="28"/>
        <item x="119"/>
        <item x="114"/>
        <item x="58"/>
        <item x="42"/>
        <item x="56"/>
        <item x="102"/>
        <item x="3"/>
        <item x="2"/>
        <item x="47"/>
        <item x="89"/>
        <item x="62"/>
        <item x="85"/>
        <item x="188"/>
        <item x="189"/>
        <item x="57"/>
        <item x="176"/>
        <item x="36"/>
        <item x="110"/>
        <item x="111"/>
        <item x="181"/>
        <item x="182"/>
        <item x="214"/>
        <item x="211"/>
        <item x="141"/>
        <item x="106"/>
        <item x="122"/>
        <item x="0"/>
        <item x="72"/>
        <item x="149"/>
        <item x="81"/>
        <item x="52"/>
        <item x="165"/>
        <item x="74"/>
        <item x="140"/>
        <item x="131"/>
        <item x="132"/>
        <item x="184"/>
        <item x="96"/>
        <item x="173"/>
        <item x="126"/>
        <item x="183"/>
        <item x="8"/>
        <item x="203"/>
        <item x="121"/>
        <item x="64"/>
        <item x="84"/>
        <item x="142"/>
        <item x="175"/>
        <item x="145"/>
        <item x="113"/>
        <item x="135"/>
        <item x="73"/>
        <item x="67"/>
        <item x="178"/>
        <item x="59"/>
        <item x="200"/>
        <item x="100"/>
        <item x="11"/>
        <item x="44"/>
        <item x="43"/>
        <item x="180"/>
        <item x="160"/>
        <item x="193"/>
        <item x="80"/>
        <item x="18"/>
        <item x="125"/>
        <item x="167"/>
        <item x="9"/>
        <item x="206"/>
        <item x="45"/>
        <item x="94"/>
        <item x="137"/>
        <item x="93"/>
        <item x="162"/>
        <item x="190"/>
        <item x="128"/>
        <item x="198"/>
        <item x="157"/>
        <item x="155"/>
        <item x="170"/>
        <item x="210"/>
        <item x="95"/>
        <item x="69"/>
        <item x="66"/>
        <item x="153"/>
        <item x="109"/>
        <item x="68"/>
        <item x="61"/>
        <item x="151"/>
        <item x="120"/>
        <item x="195"/>
        <item x="169"/>
        <item x="168"/>
        <item x="156"/>
        <item x="53"/>
        <item x="26"/>
        <item x="123"/>
        <item x="40"/>
        <item x="71"/>
        <item x="41"/>
        <item x="205"/>
        <item x="201"/>
        <item x="174"/>
        <item x="159"/>
        <item x="35"/>
        <item x="34"/>
        <item x="107"/>
        <item x="20"/>
        <item x="99"/>
        <item x="70"/>
        <item x="6"/>
        <item x="5"/>
        <item x="103"/>
        <item x="88"/>
        <item x="76"/>
        <item x="75"/>
        <item x="60"/>
        <item x="21"/>
        <item x="48"/>
        <item x="118"/>
        <item x="97"/>
        <item x="98"/>
        <item x="77"/>
        <item x="112"/>
        <item x="134"/>
        <item x="117"/>
        <item x="129"/>
        <item x="217"/>
        <item x="65"/>
        <item x="133"/>
        <item x="79"/>
        <item x="49"/>
        <item x="144"/>
        <item x="143"/>
        <item x="179"/>
        <item x="146"/>
        <item x="37"/>
        <item x="177"/>
        <item x="130"/>
        <item x="92"/>
        <item x="22"/>
        <item x="17"/>
        <item x="104"/>
        <item x="91"/>
        <item x="163"/>
        <item x="215"/>
        <item x="101"/>
        <item x="24"/>
        <item x="25"/>
        <item x="90"/>
        <item x="82"/>
        <item x="54"/>
        <item x="197"/>
        <item x="196"/>
        <item x="63"/>
        <item x="207"/>
        <item x="158"/>
        <item x="39"/>
        <item x="38"/>
        <item x="13"/>
        <item x="33"/>
        <item x="136"/>
        <item x="19"/>
        <item x="29"/>
        <item x="213"/>
        <item x="199"/>
        <item x="14"/>
        <item x="208"/>
        <item x="216"/>
        <item x="51"/>
        <item x="78"/>
        <item x="164"/>
        <item x="27"/>
        <item x="55"/>
        <item x="147"/>
        <item x="204"/>
        <item x="87"/>
        <item x="148"/>
        <item x="83"/>
        <item x="12"/>
        <item x="150"/>
        <item x="30"/>
        <item x="138"/>
        <item x="152"/>
        <item x="50"/>
        <item x="86"/>
        <item x="15"/>
        <item x="16"/>
        <item x="124"/>
        <item x="4"/>
        <item x="108"/>
        <item x="115"/>
        <item x="105"/>
        <item x="154"/>
        <item x="218"/>
        <item x="172"/>
        <item x="171"/>
        <item x="46"/>
        <item x="187"/>
        <item x="194"/>
        <item x="161"/>
        <item x="186"/>
        <item x="185"/>
        <item x="32"/>
        <item x="202"/>
        <item x="7"/>
        <item x="209"/>
        <item t="default"/>
      </items>
    </pivotField>
  </pivotFields>
  <rowFields count="1">
    <field x="22"/>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t="grand">
      <x/>
    </i>
  </rowItems>
  <colFields count="1">
    <field x="-2"/>
  </colFields>
  <colItems count="2">
    <i>
      <x/>
    </i>
    <i i="1">
      <x v="1"/>
    </i>
  </colItems>
  <dataFields count="2">
    <dataField name="Actual Price" fld="8" subtotal="average" baseField="22" baseItem="0"/>
    <dataField name="Discounted Price" fld="7" subtotal="average" baseField="2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87DEFE-9513-4FE9-9373-8C87908B8707}"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3:B223" firstHeaderRow="1" firstDataRow="1" firstDataCol="1"/>
  <pivotFields count="23">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20">
        <item x="31"/>
        <item x="10"/>
        <item x="1"/>
        <item x="23"/>
        <item x="127"/>
        <item x="212"/>
        <item x="166"/>
        <item x="192"/>
        <item x="191"/>
        <item x="139"/>
        <item x="116"/>
        <item x="28"/>
        <item x="119"/>
        <item x="114"/>
        <item x="58"/>
        <item x="42"/>
        <item x="56"/>
        <item x="102"/>
        <item x="3"/>
        <item x="2"/>
        <item x="47"/>
        <item x="89"/>
        <item x="62"/>
        <item x="85"/>
        <item x="188"/>
        <item x="189"/>
        <item x="57"/>
        <item x="176"/>
        <item x="36"/>
        <item x="110"/>
        <item x="111"/>
        <item x="181"/>
        <item x="182"/>
        <item x="214"/>
        <item x="211"/>
        <item x="141"/>
        <item x="106"/>
        <item x="122"/>
        <item x="0"/>
        <item x="72"/>
        <item x="149"/>
        <item x="81"/>
        <item x="52"/>
        <item x="165"/>
        <item x="74"/>
        <item x="140"/>
        <item x="131"/>
        <item x="132"/>
        <item x="184"/>
        <item x="96"/>
        <item x="173"/>
        <item x="126"/>
        <item x="183"/>
        <item x="8"/>
        <item x="203"/>
        <item x="121"/>
        <item x="64"/>
        <item x="84"/>
        <item x="142"/>
        <item x="175"/>
        <item x="145"/>
        <item x="113"/>
        <item x="135"/>
        <item x="73"/>
        <item x="67"/>
        <item x="178"/>
        <item x="59"/>
        <item x="200"/>
        <item x="100"/>
        <item x="11"/>
        <item x="44"/>
        <item x="43"/>
        <item x="180"/>
        <item x="160"/>
        <item x="193"/>
        <item x="80"/>
        <item x="18"/>
        <item x="125"/>
        <item x="167"/>
        <item x="9"/>
        <item x="206"/>
        <item x="45"/>
        <item x="94"/>
        <item x="137"/>
        <item x="93"/>
        <item x="162"/>
        <item x="190"/>
        <item x="128"/>
        <item x="198"/>
        <item x="157"/>
        <item x="155"/>
        <item x="170"/>
        <item x="210"/>
        <item x="95"/>
        <item x="69"/>
        <item x="66"/>
        <item x="153"/>
        <item x="109"/>
        <item x="68"/>
        <item x="61"/>
        <item x="151"/>
        <item x="120"/>
        <item x="195"/>
        <item x="169"/>
        <item x="168"/>
        <item x="156"/>
        <item x="53"/>
        <item x="26"/>
        <item x="123"/>
        <item x="40"/>
        <item x="71"/>
        <item x="41"/>
        <item x="205"/>
        <item x="201"/>
        <item x="174"/>
        <item x="159"/>
        <item x="35"/>
        <item x="34"/>
        <item x="107"/>
        <item x="20"/>
        <item x="99"/>
        <item x="70"/>
        <item x="6"/>
        <item x="5"/>
        <item x="103"/>
        <item x="88"/>
        <item x="76"/>
        <item x="75"/>
        <item x="60"/>
        <item x="21"/>
        <item x="48"/>
        <item x="118"/>
        <item x="97"/>
        <item x="98"/>
        <item x="77"/>
        <item x="112"/>
        <item x="134"/>
        <item x="117"/>
        <item x="129"/>
        <item x="217"/>
        <item x="65"/>
        <item x="133"/>
        <item x="79"/>
        <item x="49"/>
        <item x="144"/>
        <item x="143"/>
        <item x="179"/>
        <item x="146"/>
        <item x="37"/>
        <item x="177"/>
        <item x="130"/>
        <item x="92"/>
        <item x="22"/>
        <item x="17"/>
        <item x="104"/>
        <item x="91"/>
        <item x="163"/>
        <item x="215"/>
        <item x="101"/>
        <item x="24"/>
        <item x="25"/>
        <item x="90"/>
        <item x="82"/>
        <item x="54"/>
        <item x="197"/>
        <item x="196"/>
        <item x="63"/>
        <item x="207"/>
        <item x="158"/>
        <item x="39"/>
        <item x="38"/>
        <item x="13"/>
        <item x="33"/>
        <item x="136"/>
        <item x="19"/>
        <item x="29"/>
        <item x="213"/>
        <item x="199"/>
        <item x="14"/>
        <item x="208"/>
        <item x="216"/>
        <item x="51"/>
        <item x="78"/>
        <item x="164"/>
        <item x="27"/>
        <item x="55"/>
        <item x="147"/>
        <item x="204"/>
        <item x="87"/>
        <item x="148"/>
        <item x="83"/>
        <item x="12"/>
        <item x="150"/>
        <item x="30"/>
        <item x="138"/>
        <item x="152"/>
        <item x="50"/>
        <item x="86"/>
        <item x="15"/>
        <item x="16"/>
        <item x="124"/>
        <item x="4"/>
        <item x="108"/>
        <item x="115"/>
        <item x="105"/>
        <item x="154"/>
        <item x="218"/>
        <item x="172"/>
        <item x="171"/>
        <item x="46"/>
        <item x="187"/>
        <item x="194"/>
        <item x="161"/>
        <item x="186"/>
        <item x="185"/>
        <item x="32"/>
        <item x="202"/>
        <item x="7"/>
        <item x="209"/>
        <item t="default"/>
      </items>
    </pivotField>
  </pivotFields>
  <rowFields count="1">
    <field x="22"/>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t="grand">
      <x/>
    </i>
  </rowItems>
  <colItems count="1">
    <i/>
  </colItems>
  <dataFields count="1">
    <dataField name="Average Percentage" fld="9" subtotal="average" baseField="2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B299776-A4F9-4B9B-AA64-C5FEF12C9790}" name="PivotTable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G3:AH223" firstHeaderRow="1" firstDataRow="1" firstDataCol="1"/>
  <pivotFields count="23">
    <pivotField showAll="0"/>
    <pivotField showAll="0" sortType="descending"/>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20">
        <item x="31"/>
        <item x="10"/>
        <item x="1"/>
        <item x="23"/>
        <item x="127"/>
        <item x="212"/>
        <item x="166"/>
        <item x="192"/>
        <item x="191"/>
        <item x="139"/>
        <item x="116"/>
        <item x="28"/>
        <item x="119"/>
        <item x="114"/>
        <item x="58"/>
        <item x="42"/>
        <item x="56"/>
        <item x="102"/>
        <item x="3"/>
        <item x="2"/>
        <item x="47"/>
        <item x="89"/>
        <item x="62"/>
        <item x="85"/>
        <item x="188"/>
        <item x="189"/>
        <item x="57"/>
        <item x="176"/>
        <item x="36"/>
        <item x="110"/>
        <item x="111"/>
        <item x="181"/>
        <item x="182"/>
        <item x="214"/>
        <item x="211"/>
        <item x="141"/>
        <item x="106"/>
        <item x="122"/>
        <item x="0"/>
        <item x="72"/>
        <item x="149"/>
        <item x="81"/>
        <item x="52"/>
        <item x="165"/>
        <item x="74"/>
        <item x="140"/>
        <item x="131"/>
        <item x="132"/>
        <item x="184"/>
        <item x="96"/>
        <item x="173"/>
        <item x="126"/>
        <item x="183"/>
        <item x="8"/>
        <item x="203"/>
        <item x="121"/>
        <item x="64"/>
        <item x="84"/>
        <item x="142"/>
        <item x="175"/>
        <item x="145"/>
        <item x="113"/>
        <item x="135"/>
        <item x="73"/>
        <item x="67"/>
        <item x="178"/>
        <item x="59"/>
        <item x="200"/>
        <item x="100"/>
        <item x="11"/>
        <item x="44"/>
        <item x="43"/>
        <item x="180"/>
        <item x="160"/>
        <item x="193"/>
        <item x="80"/>
        <item x="18"/>
        <item x="125"/>
        <item x="167"/>
        <item x="9"/>
        <item x="206"/>
        <item x="45"/>
        <item x="94"/>
        <item x="137"/>
        <item x="93"/>
        <item x="162"/>
        <item x="190"/>
        <item x="128"/>
        <item x="198"/>
        <item x="157"/>
        <item x="155"/>
        <item x="170"/>
        <item x="210"/>
        <item x="95"/>
        <item x="69"/>
        <item x="66"/>
        <item x="153"/>
        <item x="109"/>
        <item x="68"/>
        <item x="61"/>
        <item x="151"/>
        <item x="120"/>
        <item x="195"/>
        <item x="169"/>
        <item x="168"/>
        <item x="156"/>
        <item x="53"/>
        <item x="26"/>
        <item x="123"/>
        <item x="40"/>
        <item x="71"/>
        <item x="41"/>
        <item x="205"/>
        <item x="201"/>
        <item x="174"/>
        <item x="159"/>
        <item x="35"/>
        <item x="34"/>
        <item x="107"/>
        <item x="20"/>
        <item x="99"/>
        <item x="70"/>
        <item x="6"/>
        <item x="5"/>
        <item x="103"/>
        <item x="88"/>
        <item x="76"/>
        <item x="75"/>
        <item x="60"/>
        <item x="21"/>
        <item x="48"/>
        <item x="118"/>
        <item x="97"/>
        <item x="98"/>
        <item x="77"/>
        <item x="112"/>
        <item x="134"/>
        <item x="117"/>
        <item x="129"/>
        <item x="217"/>
        <item x="65"/>
        <item x="133"/>
        <item x="79"/>
        <item x="49"/>
        <item x="144"/>
        <item x="143"/>
        <item x="179"/>
        <item x="146"/>
        <item x="37"/>
        <item x="177"/>
        <item x="130"/>
        <item x="92"/>
        <item x="22"/>
        <item x="17"/>
        <item x="104"/>
        <item x="91"/>
        <item x="163"/>
        <item x="215"/>
        <item x="101"/>
        <item x="24"/>
        <item x="25"/>
        <item x="90"/>
        <item x="82"/>
        <item x="54"/>
        <item x="197"/>
        <item x="196"/>
        <item x="63"/>
        <item x="207"/>
        <item x="158"/>
        <item x="39"/>
        <item x="38"/>
        <item x="13"/>
        <item x="33"/>
        <item x="136"/>
        <item x="19"/>
        <item x="29"/>
        <item x="213"/>
        <item x="199"/>
        <item x="14"/>
        <item x="208"/>
        <item x="216"/>
        <item x="51"/>
        <item x="78"/>
        <item x="164"/>
        <item x="27"/>
        <item x="55"/>
        <item x="147"/>
        <item x="204"/>
        <item x="87"/>
        <item x="148"/>
        <item x="83"/>
        <item x="12"/>
        <item x="150"/>
        <item x="30"/>
        <item x="138"/>
        <item x="152"/>
        <item x="50"/>
        <item x="86"/>
        <item x="15"/>
        <item x="16"/>
        <item x="124"/>
        <item x="4"/>
        <item x="108"/>
        <item x="115"/>
        <item x="105"/>
        <item x="154"/>
        <item x="218"/>
        <item x="172"/>
        <item x="171"/>
        <item x="46"/>
        <item x="187"/>
        <item x="194"/>
        <item x="161"/>
        <item x="186"/>
        <item x="185"/>
        <item x="32"/>
        <item x="202"/>
        <item x="7"/>
        <item x="209"/>
        <item t="default"/>
      </items>
    </pivotField>
  </pivotFields>
  <rowFields count="1">
    <field x="22"/>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t="grand">
      <x/>
    </i>
  </rowItems>
  <colItems count="1">
    <i/>
  </colItems>
  <dataFields count="1">
    <dataField name=" Revenue Potentia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AECD7DA-164B-4F37-AFB9-C2F8D8217A64}" autoFormatId="16" applyNumberFormats="0" applyBorderFormats="0" applyFontFormats="0" applyPatternFormats="0" applyAlignmentFormats="0" applyWidthHeightFormats="0">
  <queryTableRefresh nextId="41">
    <queryTableFields count="23">
      <queryTableField id="1" name="Product_Id" tableColumnId="1"/>
      <queryTableField id="2" name="Product_Name" tableColumnId="2"/>
      <queryTableField id="18" dataBound="0" tableColumnId="19"/>
      <queryTableField id="19" dataBound="0" tableColumnId="20"/>
      <queryTableField id="20" dataBound="0" tableColumnId="21"/>
      <queryTableField id="21" dataBound="0" tableColumnId="22"/>
      <queryTableField id="22" dataBound="0" tableColumnId="23"/>
      <queryTableField id="4" name="Discounted_Price" tableColumnId="4"/>
      <queryTableField id="5" name="Actual_Price" tableColumnId="5"/>
      <queryTableField id="6" name="Discount_Percentage" tableColumnId="6"/>
      <queryTableField id="7" name="Rating" tableColumnId="7"/>
      <queryTableField id="8" name="Rating_Count" tableColumnId="8"/>
      <queryTableField id="17" dataBound="0" tableColumnId="18"/>
      <queryTableField id="9" name="About_Product" tableColumnId="9"/>
      <queryTableField id="10" name="User_id" tableColumnId="10"/>
      <queryTableField id="11" name="User_name" tableColumnId="11"/>
      <queryTableField id="12" name="Review_id" tableColumnId="12"/>
      <queryTableField id="13" name="Review_title" tableColumnId="13"/>
      <queryTableField id="14" name="Review_content" tableColumnId="14"/>
      <queryTableField id="15" name="Img_link" tableColumnId="15"/>
      <queryTableField id="16" name="Product_link" tableColumnId="16"/>
      <queryTableField id="39" name="Attribute" tableColumnId="27"/>
      <queryTableField id="40" name="Category" tableColumnId="2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EE8C0A-C3C1-447B-94B6-C148F28F0390}" name="amazon" displayName="amazon" ref="A1:W582" tableType="queryTable" totalsRowShown="0">
  <autoFilter ref="A1:W582" xr:uid="{64EE8C0A-C3C1-447B-94B6-C148F28F0390}"/>
  <sortState xmlns:xlrd2="http://schemas.microsoft.com/office/spreadsheetml/2017/richdata2" ref="A2:W582">
    <sortCondition descending="1" ref="M1:M582"/>
  </sortState>
  <tableColumns count="23">
    <tableColumn id="1" xr3:uid="{689B281B-8110-4B02-A2D0-1C74F02E73B4}" uniqueName="1" name="Product_Id" queryTableFieldId="1" dataDxfId="17"/>
    <tableColumn id="2" xr3:uid="{380DDDF8-4562-45FD-BABD-88FFADA24736}" uniqueName="2" name="Product_Name" queryTableFieldId="2" dataDxfId="16"/>
    <tableColumn id="19" xr3:uid="{2324565C-6F1B-4CE1-9CAC-DFABEE8B4860}" uniqueName="19" name="High Discount" queryTableFieldId="18" dataDxfId="15">
      <calculatedColumnFormula>IF(J2 &gt;= 0.5, "0.5 or more", "Below 0.5")</calculatedColumnFormula>
    </tableColumn>
    <tableColumn id="20" xr3:uid="{C2737A3A-C113-4B76-8BB4-35DE3CB8F2B9}" uniqueName="20" name="Revenue Potential" queryTableFieldId="19" dataDxfId="14">
      <calculatedColumnFormula>amazon[[#This Row],[Actual_Price]]*amazon[[#This Row],[Rating_Count]]</calculatedColumnFormula>
    </tableColumn>
    <tableColumn id="21" xr3:uid="{445D517A-8365-463A-9EC4-ADE629DA395E}" uniqueName="21" name="Price Bucket Column" queryTableFieldId="20" dataDxfId="13">
      <calculatedColumnFormula>IF(H2&lt;=999,"₹1–₹999",IF(H2&lt;=1999,"₹1000–₹1999",IF(H2&lt;=2999,"₹2000–₹2999",IF(H2&lt;=3999,"₹3000–₹3999",IF(H2&lt;=5000,"₹4000–₹5000","&gt;₹5000")))))</calculatedColumnFormula>
    </tableColumn>
    <tableColumn id="22" xr3:uid="{9D32910F-A29F-4E54-A9B4-891387D26942}" uniqueName="22" name="Review Bucket" queryTableFieldId="21" dataDxfId="12">
      <calculatedColumnFormula>IF(amazon[[#This Row],[Rating_Count]]&lt;1000, "Less than 1000", "1000 and above")</calculatedColumnFormula>
    </tableColumn>
    <tableColumn id="23" xr3:uid="{42598399-08DF-44D0-ADED-3D7E06F5FFD9}" uniqueName="23" name="Rating Review Score" queryTableFieldId="22" dataDxfId="11">
      <calculatedColumnFormula>amazon[[#This Row],[Rating]]*amazon[[#This Row],[Rating_Count]]</calculatedColumnFormula>
    </tableColumn>
    <tableColumn id="4" xr3:uid="{FD8324BE-DA5B-451A-9AD6-D94BAA8929FF}" uniqueName="4" name="Discounted_Price" queryTableFieldId="4"/>
    <tableColumn id="5" xr3:uid="{86D45127-7A48-4B50-9E64-90A9939D520E}" uniqueName="5" name="Actual_Price" queryTableFieldId="5"/>
    <tableColumn id="6" xr3:uid="{FBA7EE8E-4A00-4D11-99F7-6CD1AC7FCA82}" uniqueName="6" name="Discount_Percentage" queryTableFieldId="6"/>
    <tableColumn id="7" xr3:uid="{21BF5E37-B997-4B77-AE12-C1C2990A04F7}" uniqueName="7" name="Rating" queryTableFieldId="7"/>
    <tableColumn id="8" xr3:uid="{2919B50C-7893-4242-9D88-3BE976B6E24A}" uniqueName="8" name="Rating_Count" queryTableFieldId="8"/>
    <tableColumn id="18" xr3:uid="{5F73E40F-028A-4221-B3D6-FFEBD0E47603}" uniqueName="18" name="Review Count" queryTableFieldId="17" dataDxfId="10">
      <calculatedColumnFormula>COUNTA(R4:R582)</calculatedColumnFormula>
    </tableColumn>
    <tableColumn id="9" xr3:uid="{BF3A330B-18E0-4486-BEFF-886AB912E604}" uniqueName="9" name="About_Product" queryTableFieldId="9" dataDxfId="9"/>
    <tableColumn id="10" xr3:uid="{CE1E7851-A454-4964-9F7B-29DECCD704EF}" uniqueName="10" name="User_id" queryTableFieldId="10" dataDxfId="8"/>
    <tableColumn id="11" xr3:uid="{DBDF1B41-599A-405B-9F7E-7F64B1F30AC9}" uniqueName="11" name="User_name" queryTableFieldId="11" dataDxfId="7"/>
    <tableColumn id="12" xr3:uid="{A4F5A053-876D-444A-8BEB-96948816F30D}" uniqueName="12" name="Review_id" queryTableFieldId="12" dataDxfId="6"/>
    <tableColumn id="13" xr3:uid="{DC94E1B9-A503-4326-88F8-1E59B199D656}" uniqueName="13" name="Review_title" queryTableFieldId="13" dataDxfId="5"/>
    <tableColumn id="14" xr3:uid="{BC25AFD9-2CBA-44D2-A184-9E0DD45C239A}" uniqueName="14" name="Review_content" queryTableFieldId="14" dataDxfId="4"/>
    <tableColumn id="15" xr3:uid="{A2F87515-CFF3-44CF-832B-7AB0C4363FBE}" uniqueName="15" name="Img_link" queryTableFieldId="15" dataDxfId="3"/>
    <tableColumn id="16" xr3:uid="{32CC07F0-629D-4520-B6FB-23A7E93B2195}" uniqueName="16" name="Product_link" queryTableFieldId="16" dataDxfId="2"/>
    <tableColumn id="27" xr3:uid="{3E5099EF-442F-4926-AD32-2C0796128684}" uniqueName="27" name="Attribute" queryTableFieldId="39" dataDxfId="1"/>
    <tableColumn id="28" xr3:uid="{11F585AC-3BE5-47BA-A90F-BC60CE64F530}" uniqueName="28" name="Category" queryTableFieldId="4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9C162-C14C-4654-B55E-2D8728F4E22E}">
  <dimension ref="A1"/>
  <sheetViews>
    <sheetView workbookViewId="0">
      <selection activeCell="A14" sqref="A14"/>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0E127-C449-464F-B524-A911F6B2B228}">
  <dimension ref="A1:BX223"/>
  <sheetViews>
    <sheetView topLeftCell="K1" workbookViewId="0">
      <selection activeCell="W2" sqref="W2:X2"/>
    </sheetView>
  </sheetViews>
  <sheetFormatPr defaultRowHeight="14.4" x14ac:dyDescent="0.3"/>
  <cols>
    <col min="1" max="1" width="36.33203125" bestFit="1" customWidth="1"/>
    <col min="2" max="2" width="18" bestFit="1" customWidth="1"/>
    <col min="3" max="3" width="28.77734375" customWidth="1"/>
    <col min="4" max="4" width="36.33203125" bestFit="1" customWidth="1"/>
    <col min="5" max="5" width="8.5546875" bestFit="1" customWidth="1"/>
    <col min="6" max="6" width="21.77734375" bestFit="1" customWidth="1"/>
    <col min="7" max="7" width="36.33203125" bestFit="1" customWidth="1"/>
    <col min="8" max="8" width="7.44140625" bestFit="1" customWidth="1"/>
    <col min="10" max="10" width="170.88671875" bestFit="1" customWidth="1"/>
    <col min="11" max="11" width="13.77734375" bestFit="1" customWidth="1"/>
    <col min="16" max="16" width="36.33203125" bestFit="1" customWidth="1"/>
    <col min="17" max="17" width="12" bestFit="1" customWidth="1"/>
    <col min="18" max="18" width="15.109375" bestFit="1" customWidth="1"/>
    <col min="22" max="22" width="7.88671875" customWidth="1"/>
    <col min="23" max="23" width="10.77734375" bestFit="1" customWidth="1"/>
    <col min="24" max="24" width="8.33203125" bestFit="1" customWidth="1"/>
    <col min="25" max="25" width="21.77734375" bestFit="1" customWidth="1"/>
    <col min="27" max="27" width="15.109375" bestFit="1" customWidth="1"/>
    <col min="28" max="28" width="16.77734375" bestFit="1" customWidth="1"/>
    <col min="33" max="33" width="36.33203125" bestFit="1" customWidth="1"/>
    <col min="34" max="34" width="16.88671875" bestFit="1" customWidth="1"/>
    <col min="38" max="38" width="17.33203125" bestFit="1" customWidth="1"/>
    <col min="39" max="39" width="11.21875" bestFit="1" customWidth="1"/>
    <col min="54" max="54" width="15.109375" bestFit="1" customWidth="1"/>
    <col min="55" max="55" width="7.77734375" bestFit="1" customWidth="1"/>
    <col min="58" max="58" width="36.33203125" bestFit="1" customWidth="1"/>
    <col min="59" max="59" width="8.33203125" bestFit="1" customWidth="1"/>
    <col min="63" max="63" width="173" bestFit="1" customWidth="1"/>
    <col min="64" max="64" width="18.5546875" bestFit="1" customWidth="1"/>
    <col min="74" max="74" width="36.33203125" bestFit="1" customWidth="1"/>
    <col min="75" max="75" width="15.33203125" bestFit="1" customWidth="1"/>
  </cols>
  <sheetData>
    <row r="1" spans="1:75" x14ac:dyDescent="0.3">
      <c r="J1">
        <v>4</v>
      </c>
      <c r="P1">
        <v>5</v>
      </c>
      <c r="W1">
        <v>7</v>
      </c>
    </row>
    <row r="2" spans="1:75" ht="18" x14ac:dyDescent="0.3">
      <c r="A2" t="s">
        <v>1689</v>
      </c>
      <c r="D2" s="5" t="s">
        <v>1690</v>
      </c>
      <c r="G2" s="5" t="s">
        <v>1691</v>
      </c>
      <c r="J2" s="5" t="s">
        <v>1692</v>
      </c>
      <c r="P2" s="7" t="s">
        <v>1693</v>
      </c>
      <c r="Q2" s="7"/>
      <c r="R2" s="7"/>
      <c r="W2" s="7" t="s">
        <v>1694</v>
      </c>
      <c r="X2" s="7"/>
      <c r="AA2" t="s">
        <v>1695</v>
      </c>
      <c r="AG2" t="s">
        <v>1696</v>
      </c>
      <c r="AL2" t="s">
        <v>1697</v>
      </c>
      <c r="AU2" t="s">
        <v>1698</v>
      </c>
      <c r="BB2" t="s">
        <v>1699</v>
      </c>
      <c r="BF2" t="s">
        <v>1700</v>
      </c>
      <c r="BK2" t="s">
        <v>1701</v>
      </c>
      <c r="BV2" s="4" t="s">
        <v>1685</v>
      </c>
    </row>
    <row r="3" spans="1:75" x14ac:dyDescent="0.3">
      <c r="A3" s="1" t="s">
        <v>2</v>
      </c>
      <c r="B3" t="s">
        <v>1713</v>
      </c>
      <c r="D3" s="1" t="s">
        <v>2</v>
      </c>
      <c r="E3" t="s">
        <v>1720</v>
      </c>
      <c r="G3" s="1" t="s">
        <v>2</v>
      </c>
      <c r="H3" t="s">
        <v>1706</v>
      </c>
      <c r="J3" s="1" t="s">
        <v>1677</v>
      </c>
      <c r="K3" t="s">
        <v>1719</v>
      </c>
      <c r="P3" s="1" t="s">
        <v>2</v>
      </c>
      <c r="Q3" t="s">
        <v>1717</v>
      </c>
      <c r="R3" t="s">
        <v>1718</v>
      </c>
      <c r="W3" s="1" t="s">
        <v>1705</v>
      </c>
      <c r="X3" t="s">
        <v>1704</v>
      </c>
      <c r="AA3" s="1" t="s">
        <v>1677</v>
      </c>
      <c r="AB3" t="s">
        <v>1703</v>
      </c>
      <c r="AG3" s="1" t="s">
        <v>2</v>
      </c>
      <c r="AH3" t="s">
        <v>1682</v>
      </c>
      <c r="AL3" s="1" t="s">
        <v>1716</v>
      </c>
      <c r="AM3" t="s">
        <v>1715</v>
      </c>
      <c r="BB3" s="1" t="s">
        <v>1677</v>
      </c>
      <c r="BC3" t="s">
        <v>1714</v>
      </c>
      <c r="BF3" s="1" t="s">
        <v>1677</v>
      </c>
      <c r="BG3" t="s">
        <v>1704</v>
      </c>
      <c r="BI3" s="4" t="s">
        <v>1684</v>
      </c>
      <c r="BK3" s="1" t="s">
        <v>1677</v>
      </c>
      <c r="BL3" t="s">
        <v>1683</v>
      </c>
      <c r="BV3" s="1" t="s">
        <v>2</v>
      </c>
      <c r="BW3" t="s">
        <v>1712</v>
      </c>
    </row>
    <row r="4" spans="1:75" x14ac:dyDescent="0.3">
      <c r="A4" s="2" t="s">
        <v>1488</v>
      </c>
      <c r="B4" s="10">
        <v>0.23</v>
      </c>
      <c r="D4" s="2" t="s">
        <v>1488</v>
      </c>
      <c r="E4" s="10">
        <v>1</v>
      </c>
      <c r="G4" s="2" t="s">
        <v>1488</v>
      </c>
      <c r="H4" s="10">
        <v>512</v>
      </c>
      <c r="J4" s="2" t="s">
        <v>927</v>
      </c>
      <c r="K4" s="10">
        <v>4.5999999999999996</v>
      </c>
      <c r="P4" s="2" t="s">
        <v>1488</v>
      </c>
      <c r="Q4" s="10">
        <v>3500</v>
      </c>
      <c r="R4" s="10">
        <v>2699</v>
      </c>
      <c r="W4" s="2" t="s">
        <v>1686</v>
      </c>
      <c r="X4" s="10">
        <v>238</v>
      </c>
      <c r="AA4" s="2">
        <v>3.3</v>
      </c>
      <c r="AB4" s="10">
        <v>5</v>
      </c>
      <c r="AG4" s="2" t="s">
        <v>1488</v>
      </c>
      <c r="AH4" s="10">
        <v>2173500</v>
      </c>
      <c r="AL4" s="2" t="s">
        <v>1707</v>
      </c>
      <c r="AM4" s="10">
        <v>328</v>
      </c>
      <c r="BB4" s="2" t="s">
        <v>1679</v>
      </c>
      <c r="BC4" s="10">
        <v>520</v>
      </c>
      <c r="BF4" s="2" t="s">
        <v>1488</v>
      </c>
      <c r="BG4" s="10">
        <v>0.23</v>
      </c>
      <c r="BI4">
        <f>COUNTA(amazon!A2:A582)</f>
        <v>581</v>
      </c>
      <c r="BK4" s="2" t="s">
        <v>27</v>
      </c>
      <c r="BL4" s="10">
        <v>3018808.8000000003</v>
      </c>
      <c r="BV4" s="2" t="s">
        <v>1488</v>
      </c>
      <c r="BW4" s="10">
        <v>1</v>
      </c>
    </row>
    <row r="5" spans="1:75" x14ac:dyDescent="0.3">
      <c r="A5" s="2" t="s">
        <v>1467</v>
      </c>
      <c r="B5" s="10">
        <v>0.5116666666666666</v>
      </c>
      <c r="D5" s="2" t="s">
        <v>1467</v>
      </c>
      <c r="E5" s="10">
        <v>12</v>
      </c>
      <c r="G5" s="2" t="s">
        <v>1467</v>
      </c>
      <c r="H5" s="10">
        <v>5561</v>
      </c>
      <c r="J5" s="2" t="s">
        <v>1387</v>
      </c>
      <c r="K5" s="10">
        <v>4.5</v>
      </c>
      <c r="P5" s="2" t="s">
        <v>1467</v>
      </c>
      <c r="Q5" s="10">
        <v>1681.6666666666667</v>
      </c>
      <c r="R5" s="10">
        <v>824.58333333333337</v>
      </c>
      <c r="W5" s="2" t="s">
        <v>1687</v>
      </c>
      <c r="X5" s="10">
        <v>343</v>
      </c>
      <c r="AA5" s="2">
        <v>3.4</v>
      </c>
      <c r="AB5" s="10">
        <v>7</v>
      </c>
      <c r="AG5" s="2" t="s">
        <v>1467</v>
      </c>
      <c r="AH5" s="10">
        <v>659799365</v>
      </c>
      <c r="AL5" s="2" t="s">
        <v>1708</v>
      </c>
      <c r="AM5" s="10">
        <v>109</v>
      </c>
      <c r="BB5" s="2" t="s">
        <v>1680</v>
      </c>
      <c r="BC5" s="10">
        <v>61</v>
      </c>
      <c r="BF5" s="2" t="s">
        <v>1467</v>
      </c>
      <c r="BG5" s="10">
        <v>0.8</v>
      </c>
      <c r="BK5" s="2" t="s">
        <v>207</v>
      </c>
      <c r="BL5" s="10">
        <v>1183758.4000000001</v>
      </c>
      <c r="BV5" s="2" t="s">
        <v>1467</v>
      </c>
      <c r="BW5" s="10">
        <v>1</v>
      </c>
    </row>
    <row r="6" spans="1:75" x14ac:dyDescent="0.3">
      <c r="A6" s="2" t="s">
        <v>1458</v>
      </c>
      <c r="B6" s="10">
        <v>0.50315789473684203</v>
      </c>
      <c r="D6" s="2" t="s">
        <v>1458</v>
      </c>
      <c r="E6" s="10">
        <v>19</v>
      </c>
      <c r="G6" s="2" t="s">
        <v>1458</v>
      </c>
      <c r="H6" s="10">
        <v>6517</v>
      </c>
      <c r="J6" s="2" t="s">
        <v>287</v>
      </c>
      <c r="K6" s="10">
        <v>4.5999999999999996</v>
      </c>
      <c r="P6" s="2" t="s">
        <v>1458</v>
      </c>
      <c r="Q6" s="10">
        <v>1538.4736842105262</v>
      </c>
      <c r="R6" s="10">
        <v>697.73684210526312</v>
      </c>
      <c r="W6" s="2" t="s">
        <v>1446</v>
      </c>
      <c r="X6" s="10">
        <v>581</v>
      </c>
      <c r="AA6" s="2">
        <v>3.5</v>
      </c>
      <c r="AB6" s="10">
        <v>24</v>
      </c>
      <c r="AG6" s="2" t="s">
        <v>1458</v>
      </c>
      <c r="AH6" s="10">
        <v>357746501</v>
      </c>
      <c r="AL6" s="2" t="s">
        <v>1709</v>
      </c>
      <c r="AM6" s="10">
        <v>47</v>
      </c>
      <c r="BB6" s="2" t="s">
        <v>1446</v>
      </c>
      <c r="BC6" s="10">
        <v>581</v>
      </c>
      <c r="BF6" s="2" t="s">
        <v>1458</v>
      </c>
      <c r="BG6" s="10">
        <v>0.94</v>
      </c>
      <c r="BK6" s="2" t="s">
        <v>377</v>
      </c>
      <c r="BL6" s="10">
        <v>3265054.5</v>
      </c>
      <c r="BV6" s="2" t="s">
        <v>1458</v>
      </c>
      <c r="BW6" s="10">
        <v>1</v>
      </c>
    </row>
    <row r="7" spans="1:75" x14ac:dyDescent="0.3">
      <c r="A7" s="2" t="s">
        <v>1480</v>
      </c>
      <c r="B7" s="10">
        <v>0.82333333333333325</v>
      </c>
      <c r="D7" s="2" t="s">
        <v>1480</v>
      </c>
      <c r="E7" s="10">
        <v>3</v>
      </c>
      <c r="G7" s="2" t="s">
        <v>1480</v>
      </c>
      <c r="H7" s="10">
        <v>1298</v>
      </c>
      <c r="J7" s="2" t="s">
        <v>457</v>
      </c>
      <c r="K7" s="10">
        <v>4.5</v>
      </c>
      <c r="P7" s="2" t="s">
        <v>1480</v>
      </c>
      <c r="Q7" s="10">
        <v>2199.3333333333335</v>
      </c>
      <c r="R7" s="10">
        <v>207.66666666666666</v>
      </c>
      <c r="AA7" s="2">
        <v>3.7</v>
      </c>
      <c r="AB7" s="10">
        <v>13</v>
      </c>
      <c r="AG7" s="2" t="s">
        <v>1480</v>
      </c>
      <c r="AH7" s="10">
        <v>39933283</v>
      </c>
      <c r="AL7" s="2" t="s">
        <v>1710</v>
      </c>
      <c r="AM7" s="10">
        <v>24</v>
      </c>
      <c r="BF7" s="2" t="s">
        <v>1480</v>
      </c>
      <c r="BG7" s="10">
        <v>0.94</v>
      </c>
      <c r="BK7" s="2" t="s">
        <v>217</v>
      </c>
      <c r="BL7" s="10">
        <v>2052976</v>
      </c>
      <c r="BV7" s="2" t="s">
        <v>1480</v>
      </c>
      <c r="BW7" s="10">
        <v>1</v>
      </c>
    </row>
    <row r="8" spans="1:75" x14ac:dyDescent="0.3">
      <c r="A8" s="2" t="s">
        <v>1584</v>
      </c>
      <c r="B8" s="10">
        <v>0.56999999999999995</v>
      </c>
      <c r="D8" s="2" t="s">
        <v>1584</v>
      </c>
      <c r="E8" s="10">
        <v>1</v>
      </c>
      <c r="G8" s="2" t="s">
        <v>1584</v>
      </c>
      <c r="H8" s="10">
        <v>262</v>
      </c>
      <c r="J8" s="2" t="s">
        <v>847</v>
      </c>
      <c r="K8" s="10">
        <v>4.5</v>
      </c>
      <c r="P8" s="2" t="s">
        <v>1584</v>
      </c>
      <c r="Q8" s="10">
        <v>999</v>
      </c>
      <c r="R8" s="10">
        <v>425</v>
      </c>
      <c r="AA8" s="2">
        <v>3.8</v>
      </c>
      <c r="AB8" s="10">
        <v>25</v>
      </c>
      <c r="AG8" s="2" t="s">
        <v>1584</v>
      </c>
      <c r="AH8" s="10">
        <v>2578419</v>
      </c>
      <c r="AL8" s="2" t="s">
        <v>1711</v>
      </c>
      <c r="AM8" s="10">
        <v>19</v>
      </c>
      <c r="BF8" s="2" t="s">
        <v>1584</v>
      </c>
      <c r="BG8" s="10">
        <v>0.56999999999999995</v>
      </c>
      <c r="BK8" s="2" t="s">
        <v>187</v>
      </c>
      <c r="BL8" s="10">
        <v>3846608</v>
      </c>
      <c r="BV8" s="2" t="s">
        <v>1584</v>
      </c>
      <c r="BW8" s="10">
        <v>1</v>
      </c>
    </row>
    <row r="9" spans="1:75" x14ac:dyDescent="0.3">
      <c r="A9" s="2" t="s">
        <v>1669</v>
      </c>
      <c r="B9" s="10">
        <v>0.43</v>
      </c>
      <c r="D9" s="2" t="s">
        <v>1669</v>
      </c>
      <c r="E9" s="10">
        <v>1</v>
      </c>
      <c r="G9" s="2" t="s">
        <v>1669</v>
      </c>
      <c r="H9" s="10">
        <v>25</v>
      </c>
      <c r="J9" s="2" t="s">
        <v>137</v>
      </c>
      <c r="K9" s="10">
        <v>4.5</v>
      </c>
      <c r="P9" s="2" t="s">
        <v>1669</v>
      </c>
      <c r="Q9" s="10">
        <v>75990</v>
      </c>
      <c r="R9" s="10">
        <v>42990</v>
      </c>
      <c r="AA9" s="2">
        <v>3.9</v>
      </c>
      <c r="AB9" s="10">
        <v>35</v>
      </c>
      <c r="AG9" s="2" t="s">
        <v>1669</v>
      </c>
      <c r="AH9" s="10">
        <v>245523690</v>
      </c>
      <c r="AL9" s="2" t="s">
        <v>1678</v>
      </c>
      <c r="AM9" s="10">
        <v>54</v>
      </c>
      <c r="BF9" s="2" t="s">
        <v>1669</v>
      </c>
      <c r="BG9" s="10">
        <v>0.43</v>
      </c>
      <c r="BK9" s="2" t="s">
        <v>227</v>
      </c>
      <c r="BL9" s="10">
        <v>3158475.9999999995</v>
      </c>
      <c r="BV9" s="2" t="s">
        <v>1669</v>
      </c>
      <c r="BW9" s="10">
        <v>1</v>
      </c>
    </row>
    <row r="10" spans="1:75" x14ac:dyDescent="0.3">
      <c r="A10" s="2" t="s">
        <v>1623</v>
      </c>
      <c r="B10" s="10">
        <v>0.55000000000000004</v>
      </c>
      <c r="D10" s="2" t="s">
        <v>1623</v>
      </c>
      <c r="E10" s="10">
        <v>1</v>
      </c>
      <c r="G10" s="2" t="s">
        <v>1623</v>
      </c>
      <c r="H10" s="10">
        <v>167</v>
      </c>
      <c r="J10" s="2" t="s">
        <v>1147</v>
      </c>
      <c r="K10" s="10">
        <v>4.5</v>
      </c>
      <c r="P10" s="2" t="s">
        <v>1623</v>
      </c>
      <c r="Q10" s="10">
        <v>7950</v>
      </c>
      <c r="R10" s="10">
        <v>3599</v>
      </c>
      <c r="AA10" s="2">
        <v>4</v>
      </c>
      <c r="AB10" s="10">
        <v>52</v>
      </c>
      <c r="AG10" s="2" t="s">
        <v>1623</v>
      </c>
      <c r="AH10" s="10">
        <v>1081200</v>
      </c>
      <c r="AL10" s="2" t="s">
        <v>1446</v>
      </c>
      <c r="AM10" s="10">
        <v>581</v>
      </c>
      <c r="BF10" s="2" t="s">
        <v>1623</v>
      </c>
      <c r="BG10" s="10">
        <v>0.55000000000000004</v>
      </c>
      <c r="BK10" s="2" t="s">
        <v>797</v>
      </c>
      <c r="BL10" s="10">
        <v>1254487.5</v>
      </c>
      <c r="BV10" s="2" t="s">
        <v>1623</v>
      </c>
      <c r="BW10" s="10">
        <v>1</v>
      </c>
    </row>
    <row r="11" spans="1:75" x14ac:dyDescent="0.3">
      <c r="A11" s="2" t="s">
        <v>1649</v>
      </c>
      <c r="B11" s="10">
        <v>0.23</v>
      </c>
      <c r="D11" s="2" t="s">
        <v>1649</v>
      </c>
      <c r="E11" s="10">
        <v>1</v>
      </c>
      <c r="G11" s="2" t="s">
        <v>1649</v>
      </c>
      <c r="H11" s="10">
        <v>92</v>
      </c>
      <c r="J11" s="2" t="s">
        <v>737</v>
      </c>
      <c r="K11" s="10">
        <v>4.5</v>
      </c>
      <c r="P11" s="2" t="s">
        <v>1649</v>
      </c>
      <c r="Q11" s="10">
        <v>12999</v>
      </c>
      <c r="R11" s="10">
        <v>9970</v>
      </c>
      <c r="AA11" s="2">
        <v>4.0999999999999996</v>
      </c>
      <c r="AB11" s="10">
        <v>69</v>
      </c>
      <c r="AG11" s="2" t="s">
        <v>1649</v>
      </c>
      <c r="AH11" s="10">
        <v>52632951</v>
      </c>
      <c r="BF11" s="2" t="s">
        <v>1649</v>
      </c>
      <c r="BG11" s="10">
        <v>0.23</v>
      </c>
      <c r="BK11" s="2" t="s">
        <v>337</v>
      </c>
      <c r="BL11" s="10">
        <v>1593669.9999999998</v>
      </c>
      <c r="BV11" s="2" t="s">
        <v>1649</v>
      </c>
      <c r="BW11" s="10">
        <v>1</v>
      </c>
    </row>
    <row r="12" spans="1:75" x14ac:dyDescent="0.3">
      <c r="A12" s="2" t="s">
        <v>1648</v>
      </c>
      <c r="B12" s="10">
        <v>0.42</v>
      </c>
      <c r="D12" s="2" t="s">
        <v>1648</v>
      </c>
      <c r="E12" s="10">
        <v>1</v>
      </c>
      <c r="G12" s="2" t="s">
        <v>1648</v>
      </c>
      <c r="H12" s="10">
        <v>95</v>
      </c>
      <c r="J12" s="2" t="s">
        <v>537</v>
      </c>
      <c r="K12" s="10">
        <v>4.5</v>
      </c>
      <c r="P12" s="2" t="s">
        <v>1648</v>
      </c>
      <c r="Q12" s="10">
        <v>4000</v>
      </c>
      <c r="R12" s="10">
        <v>2339</v>
      </c>
      <c r="AA12" s="2">
        <v>4.2</v>
      </c>
      <c r="AB12" s="10">
        <v>89</v>
      </c>
      <c r="AG12" s="2" t="s">
        <v>1648</v>
      </c>
      <c r="AH12" s="10">
        <v>4472000</v>
      </c>
      <c r="BF12" s="2" t="s">
        <v>1648</v>
      </c>
      <c r="BG12" s="10">
        <v>0.42</v>
      </c>
      <c r="BK12" s="2" t="s">
        <v>37</v>
      </c>
      <c r="BL12" s="10">
        <v>9393406</v>
      </c>
      <c r="BV12" s="2" t="s">
        <v>1648</v>
      </c>
      <c r="BW12" s="10">
        <v>1</v>
      </c>
    </row>
    <row r="13" spans="1:75" x14ac:dyDescent="0.3">
      <c r="A13" s="2" t="s">
        <v>1596</v>
      </c>
      <c r="B13" s="10">
        <v>0</v>
      </c>
      <c r="D13" s="2" t="s">
        <v>1596</v>
      </c>
      <c r="E13" s="10">
        <v>1</v>
      </c>
      <c r="G13" s="2" t="s">
        <v>1596</v>
      </c>
      <c r="H13" s="10">
        <v>229</v>
      </c>
      <c r="J13" s="2" t="s">
        <v>937</v>
      </c>
      <c r="K13" s="10">
        <v>4.5</v>
      </c>
      <c r="P13" s="2" t="s">
        <v>1596</v>
      </c>
      <c r="Q13" s="10">
        <v>150</v>
      </c>
      <c r="R13" s="10">
        <v>150</v>
      </c>
      <c r="AA13" s="2">
        <v>4.3</v>
      </c>
      <c r="AB13" s="10">
        <v>113</v>
      </c>
      <c r="AG13" s="2" t="s">
        <v>1596</v>
      </c>
      <c r="AH13" s="10">
        <v>2380050</v>
      </c>
      <c r="BF13" s="2" t="s">
        <v>1596</v>
      </c>
      <c r="BG13" s="10">
        <v>0</v>
      </c>
      <c r="BK13" s="2" t="s">
        <v>77</v>
      </c>
      <c r="BL13" s="10">
        <v>1529836</v>
      </c>
      <c r="BV13" s="2" t="s">
        <v>1596</v>
      </c>
      <c r="BW13" s="10">
        <v>1</v>
      </c>
    </row>
    <row r="14" spans="1:75" x14ac:dyDescent="0.3">
      <c r="A14" s="2" t="s">
        <v>1573</v>
      </c>
      <c r="B14" s="10">
        <v>0.4366666666666667</v>
      </c>
      <c r="D14" s="2" t="s">
        <v>1573</v>
      </c>
      <c r="E14" s="10">
        <v>3</v>
      </c>
      <c r="G14" s="2" t="s">
        <v>1573</v>
      </c>
      <c r="H14" s="10">
        <v>801</v>
      </c>
      <c r="J14" s="2" t="s">
        <v>427</v>
      </c>
      <c r="K14" s="10">
        <v>4.5</v>
      </c>
      <c r="P14" s="2" t="s">
        <v>1573</v>
      </c>
      <c r="Q14" s="10">
        <v>1499.3333333333333</v>
      </c>
      <c r="R14" s="10">
        <v>815.66666666666663</v>
      </c>
      <c r="AA14" s="2">
        <v>4.4000000000000004</v>
      </c>
      <c r="AB14" s="10">
        <v>80</v>
      </c>
      <c r="AG14" s="2" t="s">
        <v>1573</v>
      </c>
      <c r="AH14" s="10">
        <v>48173426</v>
      </c>
      <c r="BF14" s="2" t="s">
        <v>1573</v>
      </c>
      <c r="BG14" s="10">
        <v>0.53</v>
      </c>
      <c r="BK14" s="2" t="s">
        <v>1446</v>
      </c>
      <c r="BL14" s="10">
        <v>30297081.199999999</v>
      </c>
      <c r="BV14" s="2" t="s">
        <v>1573</v>
      </c>
      <c r="BW14" s="10">
        <v>1</v>
      </c>
    </row>
    <row r="15" spans="1:75" x14ac:dyDescent="0.3">
      <c r="A15" s="2" t="s">
        <v>1485</v>
      </c>
      <c r="B15" s="10">
        <v>0.36</v>
      </c>
      <c r="D15" s="2" t="s">
        <v>1485</v>
      </c>
      <c r="E15" s="10">
        <v>1</v>
      </c>
      <c r="G15" s="2" t="s">
        <v>1485</v>
      </c>
      <c r="H15" s="10">
        <v>520</v>
      </c>
      <c r="J15" s="2" t="s">
        <v>767</v>
      </c>
      <c r="K15" s="10">
        <v>4.5</v>
      </c>
      <c r="P15" s="2" t="s">
        <v>1485</v>
      </c>
      <c r="Q15" s="10">
        <v>3100</v>
      </c>
      <c r="R15" s="10">
        <v>1990</v>
      </c>
      <c r="AA15" s="2">
        <v>4.5</v>
      </c>
      <c r="AB15" s="10">
        <v>62</v>
      </c>
      <c r="AG15" s="2" t="s">
        <v>1485</v>
      </c>
      <c r="AH15" s="10">
        <v>2780700</v>
      </c>
      <c r="BF15" s="2" t="s">
        <v>1485</v>
      </c>
      <c r="BG15" s="10">
        <v>0.36</v>
      </c>
      <c r="BV15" s="2" t="s">
        <v>1485</v>
      </c>
      <c r="BW15" s="10">
        <v>1</v>
      </c>
    </row>
    <row r="16" spans="1:75" x14ac:dyDescent="0.3">
      <c r="A16" s="2" t="s">
        <v>1576</v>
      </c>
      <c r="B16" s="10">
        <v>0.55000000000000004</v>
      </c>
      <c r="D16" s="2" t="s">
        <v>1576</v>
      </c>
      <c r="E16" s="10">
        <v>1</v>
      </c>
      <c r="G16" s="2" t="s">
        <v>1576</v>
      </c>
      <c r="H16" s="10">
        <v>292</v>
      </c>
      <c r="J16" s="2" t="s">
        <v>797</v>
      </c>
      <c r="K16" s="10">
        <v>4.5</v>
      </c>
      <c r="P16" s="2" t="s">
        <v>1576</v>
      </c>
      <c r="Q16" s="10">
        <v>999</v>
      </c>
      <c r="R16" s="10">
        <v>449</v>
      </c>
      <c r="AA16" s="2">
        <v>4.5999999999999996</v>
      </c>
      <c r="AB16" s="10">
        <v>7</v>
      </c>
      <c r="AG16" s="2" t="s">
        <v>1576</v>
      </c>
      <c r="AH16" s="10">
        <v>9930060</v>
      </c>
      <c r="BF16" s="2" t="s">
        <v>1576</v>
      </c>
      <c r="BG16" s="10">
        <v>0.55000000000000004</v>
      </c>
      <c r="BV16" s="2" t="s">
        <v>1576</v>
      </c>
      <c r="BW16" s="10">
        <v>1</v>
      </c>
    </row>
    <row r="17" spans="1:75" x14ac:dyDescent="0.3">
      <c r="A17" s="2" t="s">
        <v>1571</v>
      </c>
      <c r="B17" s="10">
        <v>0</v>
      </c>
      <c r="D17" s="2" t="s">
        <v>1571</v>
      </c>
      <c r="E17" s="10">
        <v>1</v>
      </c>
      <c r="G17" s="2" t="s">
        <v>1571</v>
      </c>
      <c r="H17" s="10">
        <v>307</v>
      </c>
      <c r="J17" s="2" t="s">
        <v>587</v>
      </c>
      <c r="K17" s="10">
        <v>4.5</v>
      </c>
      <c r="P17" s="2" t="s">
        <v>1571</v>
      </c>
      <c r="Q17" s="10">
        <v>440</v>
      </c>
      <c r="R17" s="10">
        <v>440</v>
      </c>
      <c r="AA17" s="2" t="s">
        <v>1446</v>
      </c>
      <c r="AB17" s="10">
        <v>581</v>
      </c>
      <c r="AG17" s="2" t="s">
        <v>1571</v>
      </c>
      <c r="AH17" s="10">
        <v>3788400</v>
      </c>
      <c r="BF17" s="2" t="s">
        <v>1571</v>
      </c>
      <c r="BG17" s="10">
        <v>0</v>
      </c>
      <c r="BV17" s="2" t="s">
        <v>1571</v>
      </c>
      <c r="BW17" s="10">
        <v>1</v>
      </c>
    </row>
    <row r="18" spans="1:75" x14ac:dyDescent="0.3">
      <c r="A18" s="2" t="s">
        <v>1515</v>
      </c>
      <c r="B18" s="10">
        <v>0.81</v>
      </c>
      <c r="D18" s="2" t="s">
        <v>1515</v>
      </c>
      <c r="E18" s="10">
        <v>1</v>
      </c>
      <c r="G18" s="2" t="s">
        <v>1515</v>
      </c>
      <c r="H18" s="10">
        <v>446</v>
      </c>
      <c r="J18" s="2" t="s">
        <v>677</v>
      </c>
      <c r="K18" s="10">
        <v>4.5</v>
      </c>
      <c r="P18" s="2" t="s">
        <v>1515</v>
      </c>
      <c r="Q18" s="10">
        <v>1499</v>
      </c>
      <c r="R18" s="10">
        <v>279</v>
      </c>
      <c r="AG18" s="2" t="s">
        <v>1515</v>
      </c>
      <c r="AH18" s="10">
        <v>3966354</v>
      </c>
      <c r="BF18" s="2" t="s">
        <v>1515</v>
      </c>
      <c r="BG18" s="10">
        <v>0.81</v>
      </c>
      <c r="BV18" s="2" t="s">
        <v>1515</v>
      </c>
      <c r="BW18" s="10">
        <v>1</v>
      </c>
    </row>
    <row r="19" spans="1:75" x14ac:dyDescent="0.3">
      <c r="A19" s="2" t="s">
        <v>1499</v>
      </c>
      <c r="B19" s="10">
        <v>0.19</v>
      </c>
      <c r="D19" s="2" t="s">
        <v>1499</v>
      </c>
      <c r="E19" s="10">
        <v>1</v>
      </c>
      <c r="G19" s="2" t="s">
        <v>1499</v>
      </c>
      <c r="H19" s="10">
        <v>492</v>
      </c>
      <c r="J19" s="2" t="s">
        <v>477</v>
      </c>
      <c r="K19" s="10">
        <v>4.5</v>
      </c>
      <c r="P19" s="2" t="s">
        <v>1499</v>
      </c>
      <c r="Q19" s="10">
        <v>1599</v>
      </c>
      <c r="R19" s="10">
        <v>1299</v>
      </c>
      <c r="AG19" s="2" t="s">
        <v>1499</v>
      </c>
      <c r="AH19" s="10">
        <v>205169289</v>
      </c>
      <c r="BF19" s="2" t="s">
        <v>1499</v>
      </c>
      <c r="BG19" s="10">
        <v>0.19</v>
      </c>
      <c r="BV19" s="2" t="s">
        <v>1499</v>
      </c>
      <c r="BW19" s="10">
        <v>1</v>
      </c>
    </row>
    <row r="20" spans="1:75" x14ac:dyDescent="0.3">
      <c r="A20" s="2" t="s">
        <v>1513</v>
      </c>
      <c r="B20" s="10">
        <v>0.75</v>
      </c>
      <c r="D20" s="2" t="s">
        <v>1513</v>
      </c>
      <c r="E20" s="10">
        <v>1</v>
      </c>
      <c r="G20" s="2" t="s">
        <v>1513</v>
      </c>
      <c r="H20" s="10">
        <v>451</v>
      </c>
      <c r="J20" s="2" t="s">
        <v>947</v>
      </c>
      <c r="K20" s="10">
        <v>4.5</v>
      </c>
      <c r="P20" s="2" t="s">
        <v>1513</v>
      </c>
      <c r="Q20" s="10">
        <v>999</v>
      </c>
      <c r="R20" s="10">
        <v>251</v>
      </c>
      <c r="AG20" s="2" t="s">
        <v>1513</v>
      </c>
      <c r="AH20" s="10">
        <v>3230766</v>
      </c>
      <c r="BF20" s="2" t="s">
        <v>1513</v>
      </c>
      <c r="BG20" s="10">
        <v>0.75</v>
      </c>
      <c r="BV20" s="2" t="s">
        <v>1513</v>
      </c>
      <c r="BW20" s="10">
        <v>1</v>
      </c>
    </row>
    <row r="21" spans="1:75" x14ac:dyDescent="0.3">
      <c r="A21" s="2" t="s">
        <v>1559</v>
      </c>
      <c r="B21" s="10">
        <v>0.54</v>
      </c>
      <c r="D21" s="2" t="s">
        <v>1559</v>
      </c>
      <c r="E21" s="10">
        <v>1</v>
      </c>
      <c r="G21" s="2" t="s">
        <v>1559</v>
      </c>
      <c r="H21" s="10">
        <v>350</v>
      </c>
      <c r="J21" s="2" t="s">
        <v>1397</v>
      </c>
      <c r="K21" s="10">
        <v>4.5</v>
      </c>
      <c r="P21" s="2" t="s">
        <v>1559</v>
      </c>
      <c r="Q21" s="10">
        <v>2299</v>
      </c>
      <c r="R21" s="10">
        <v>1049</v>
      </c>
      <c r="AG21" s="2" t="s">
        <v>1559</v>
      </c>
      <c r="AH21" s="10">
        <v>4089921</v>
      </c>
      <c r="BF21" s="2" t="s">
        <v>1559</v>
      </c>
      <c r="BG21" s="10">
        <v>0.54</v>
      </c>
      <c r="BI21" s="4"/>
      <c r="BV21" s="2" t="s">
        <v>1559</v>
      </c>
      <c r="BW21" s="10">
        <v>1</v>
      </c>
    </row>
    <row r="22" spans="1:75" x14ac:dyDescent="0.3">
      <c r="A22" s="2" t="s">
        <v>1460</v>
      </c>
      <c r="B22" s="10">
        <v>0.57800000000000007</v>
      </c>
      <c r="D22" s="2" t="s">
        <v>1460</v>
      </c>
      <c r="E22" s="10">
        <v>5</v>
      </c>
      <c r="G22" s="2" t="s">
        <v>1460</v>
      </c>
      <c r="H22" s="10">
        <v>2503</v>
      </c>
      <c r="J22" s="2" t="s">
        <v>917</v>
      </c>
      <c r="K22" s="10">
        <v>4.5</v>
      </c>
      <c r="P22" s="2" t="s">
        <v>1460</v>
      </c>
      <c r="Q22" s="10">
        <v>859.4</v>
      </c>
      <c r="R22" s="10">
        <v>352.2</v>
      </c>
      <c r="AG22" s="2" t="s">
        <v>1460</v>
      </c>
      <c r="AH22" s="10">
        <v>432834136</v>
      </c>
      <c r="BF22" s="2" t="s">
        <v>1460</v>
      </c>
      <c r="BG22" s="10">
        <v>0.69</v>
      </c>
      <c r="BV22" s="2" t="s">
        <v>1460</v>
      </c>
      <c r="BW22" s="10">
        <v>1</v>
      </c>
    </row>
    <row r="23" spans="1:75" x14ac:dyDescent="0.3">
      <c r="A23" s="2" t="s">
        <v>1459</v>
      </c>
      <c r="B23" s="10">
        <v>0.65</v>
      </c>
      <c r="D23" s="2" t="s">
        <v>1459</v>
      </c>
      <c r="E23" s="10">
        <v>2</v>
      </c>
      <c r="G23" s="2" t="s">
        <v>1459</v>
      </c>
      <c r="H23" s="10">
        <v>850</v>
      </c>
      <c r="J23" s="2" t="s">
        <v>1446</v>
      </c>
      <c r="K23" s="10">
        <v>4.5101449275362313</v>
      </c>
      <c r="P23" s="2" t="s">
        <v>1459</v>
      </c>
      <c r="Q23" s="10">
        <v>899</v>
      </c>
      <c r="R23" s="10">
        <v>318.5</v>
      </c>
      <c r="AG23" s="2" t="s">
        <v>1459</v>
      </c>
      <c r="AH23" s="10">
        <v>32523659</v>
      </c>
      <c r="BF23" s="2" t="s">
        <v>1459</v>
      </c>
      <c r="BG23" s="10">
        <v>0.66</v>
      </c>
      <c r="BV23" s="2" t="s">
        <v>1459</v>
      </c>
      <c r="BW23" s="10">
        <v>1</v>
      </c>
    </row>
    <row r="24" spans="1:75" x14ac:dyDescent="0.3">
      <c r="A24" s="2" t="s">
        <v>1504</v>
      </c>
      <c r="B24" s="10">
        <v>0.72</v>
      </c>
      <c r="D24" s="2" t="s">
        <v>1504</v>
      </c>
      <c r="E24" s="10">
        <v>1</v>
      </c>
      <c r="G24" s="2" t="s">
        <v>1504</v>
      </c>
      <c r="H24" s="10">
        <v>479</v>
      </c>
      <c r="P24" s="2" t="s">
        <v>1504</v>
      </c>
      <c r="Q24" s="10">
        <v>495</v>
      </c>
      <c r="R24" s="10">
        <v>139</v>
      </c>
      <c r="AG24" s="2" t="s">
        <v>1504</v>
      </c>
      <c r="AH24" s="10">
        <v>7021575</v>
      </c>
      <c r="BF24" s="2" t="s">
        <v>1504</v>
      </c>
      <c r="BG24" s="10">
        <v>0.72</v>
      </c>
      <c r="BV24" s="2" t="s">
        <v>1504</v>
      </c>
      <c r="BW24" s="10">
        <v>1</v>
      </c>
    </row>
    <row r="25" spans="1:75" x14ac:dyDescent="0.3">
      <c r="A25" s="2" t="s">
        <v>1546</v>
      </c>
      <c r="B25" s="10">
        <v>0</v>
      </c>
      <c r="D25" s="2" t="s">
        <v>1546</v>
      </c>
      <c r="E25" s="10">
        <v>3</v>
      </c>
      <c r="G25" s="2" t="s">
        <v>1546</v>
      </c>
      <c r="H25" s="10">
        <v>908</v>
      </c>
      <c r="P25" s="2" t="s">
        <v>1546</v>
      </c>
      <c r="Q25" s="10">
        <v>756.66666666666663</v>
      </c>
      <c r="R25" s="10">
        <v>756.66666666666663</v>
      </c>
      <c r="AG25" s="2" t="s">
        <v>1546</v>
      </c>
      <c r="AH25" s="10">
        <v>13615510</v>
      </c>
      <c r="BF25" s="2" t="s">
        <v>1546</v>
      </c>
      <c r="BG25" s="10">
        <v>0</v>
      </c>
      <c r="BV25" s="2" t="s">
        <v>1546</v>
      </c>
      <c r="BW25" s="10">
        <v>1</v>
      </c>
    </row>
    <row r="26" spans="1:75" x14ac:dyDescent="0.3">
      <c r="A26" s="2" t="s">
        <v>1519</v>
      </c>
      <c r="B26" s="10">
        <v>0</v>
      </c>
      <c r="D26" s="2" t="s">
        <v>1519</v>
      </c>
      <c r="E26" s="10">
        <v>1</v>
      </c>
      <c r="G26" s="2" t="s">
        <v>1519</v>
      </c>
      <c r="H26" s="10">
        <v>433</v>
      </c>
      <c r="P26" s="2" t="s">
        <v>1519</v>
      </c>
      <c r="Q26" s="10">
        <v>149</v>
      </c>
      <c r="R26" s="10">
        <v>149</v>
      </c>
      <c r="AG26" s="2" t="s">
        <v>1519</v>
      </c>
      <c r="AH26" s="10">
        <v>1614117</v>
      </c>
      <c r="BF26" s="2" t="s">
        <v>1519</v>
      </c>
      <c r="BG26" s="10">
        <v>0</v>
      </c>
      <c r="BV26" s="2" t="s">
        <v>1519</v>
      </c>
      <c r="BW26" s="10">
        <v>1</v>
      </c>
    </row>
    <row r="27" spans="1:75" x14ac:dyDescent="0.3">
      <c r="A27" s="2" t="s">
        <v>1542</v>
      </c>
      <c r="B27" s="10">
        <v>0.51</v>
      </c>
      <c r="D27" s="2" t="s">
        <v>1542</v>
      </c>
      <c r="E27" s="10">
        <v>4</v>
      </c>
      <c r="G27" s="2" t="s">
        <v>1542</v>
      </c>
      <c r="H27" s="10">
        <v>1264</v>
      </c>
      <c r="P27" s="2" t="s">
        <v>1542</v>
      </c>
      <c r="Q27" s="10">
        <v>2070.75</v>
      </c>
      <c r="R27" s="10">
        <v>836.5</v>
      </c>
      <c r="AG27" s="2" t="s">
        <v>1542</v>
      </c>
      <c r="AH27" s="10">
        <v>166274710</v>
      </c>
      <c r="BF27" s="2" t="s">
        <v>1542</v>
      </c>
      <c r="BG27" s="10">
        <v>0.8</v>
      </c>
      <c r="BV27" s="2" t="s">
        <v>1542</v>
      </c>
      <c r="BW27" s="10">
        <v>1</v>
      </c>
    </row>
    <row r="28" spans="1:75" x14ac:dyDescent="0.3">
      <c r="A28" s="2" t="s">
        <v>1645</v>
      </c>
      <c r="B28" s="10">
        <v>0.42</v>
      </c>
      <c r="D28" s="2" t="s">
        <v>1645</v>
      </c>
      <c r="E28" s="10">
        <v>1</v>
      </c>
      <c r="G28" s="2" t="s">
        <v>1645</v>
      </c>
      <c r="H28" s="10">
        <v>98</v>
      </c>
      <c r="P28" s="2" t="s">
        <v>1645</v>
      </c>
      <c r="Q28" s="10">
        <v>4000</v>
      </c>
      <c r="R28" s="10">
        <v>2339</v>
      </c>
      <c r="AG28" s="2" t="s">
        <v>1645</v>
      </c>
      <c r="AH28" s="10">
        <v>4472000</v>
      </c>
      <c r="BF28" s="2" t="s">
        <v>1645</v>
      </c>
      <c r="BG28" s="10">
        <v>0.42</v>
      </c>
      <c r="BV28" s="2" t="s">
        <v>1645</v>
      </c>
      <c r="BW28" s="10">
        <v>1</v>
      </c>
    </row>
    <row r="29" spans="1:75" x14ac:dyDescent="0.3">
      <c r="A29" s="2" t="s">
        <v>1646</v>
      </c>
      <c r="B29" s="10">
        <v>0.42</v>
      </c>
      <c r="D29" s="2" t="s">
        <v>1646</v>
      </c>
      <c r="E29" s="10">
        <v>1</v>
      </c>
      <c r="G29" s="2" t="s">
        <v>1646</v>
      </c>
      <c r="H29" s="10">
        <v>97</v>
      </c>
      <c r="P29" s="2" t="s">
        <v>1646</v>
      </c>
      <c r="Q29" s="10">
        <v>4000</v>
      </c>
      <c r="R29" s="10">
        <v>2339</v>
      </c>
      <c r="AG29" s="2" t="s">
        <v>1646</v>
      </c>
      <c r="AH29" s="10">
        <v>4472000</v>
      </c>
      <c r="BF29" s="2" t="s">
        <v>1646</v>
      </c>
      <c r="BG29" s="10">
        <v>0.42</v>
      </c>
      <c r="BV29" s="2" t="s">
        <v>1646</v>
      </c>
      <c r="BW29" s="10">
        <v>1</v>
      </c>
    </row>
    <row r="30" spans="1:75" x14ac:dyDescent="0.3">
      <c r="A30" s="2" t="s">
        <v>1514</v>
      </c>
      <c r="B30" s="10">
        <v>0.81</v>
      </c>
      <c r="D30" s="2" t="s">
        <v>1514</v>
      </c>
      <c r="E30" s="10">
        <v>1</v>
      </c>
      <c r="G30" s="2" t="s">
        <v>1514</v>
      </c>
      <c r="H30" s="10">
        <v>447</v>
      </c>
      <c r="P30" s="2" t="s">
        <v>1514</v>
      </c>
      <c r="Q30" s="10">
        <v>1499</v>
      </c>
      <c r="R30" s="10">
        <v>279</v>
      </c>
      <c r="AG30" s="2" t="s">
        <v>1514</v>
      </c>
      <c r="AH30" s="10">
        <v>3966354</v>
      </c>
      <c r="BF30" s="2" t="s">
        <v>1514</v>
      </c>
      <c r="BG30" s="10">
        <v>0.81</v>
      </c>
      <c r="BV30" s="2" t="s">
        <v>1514</v>
      </c>
      <c r="BW30" s="10">
        <v>1</v>
      </c>
    </row>
    <row r="31" spans="1:75" x14ac:dyDescent="0.3">
      <c r="A31" s="2" t="s">
        <v>1633</v>
      </c>
      <c r="B31" s="10">
        <v>0.44</v>
      </c>
      <c r="D31" s="2" t="s">
        <v>1633</v>
      </c>
      <c r="E31" s="10">
        <v>1</v>
      </c>
      <c r="G31" s="2" t="s">
        <v>1633</v>
      </c>
      <c r="H31" s="10">
        <v>137</v>
      </c>
      <c r="P31" s="2" t="s">
        <v>1633</v>
      </c>
      <c r="Q31" s="10">
        <v>2485</v>
      </c>
      <c r="R31" s="10">
        <v>1400</v>
      </c>
      <c r="AG31" s="2" t="s">
        <v>1633</v>
      </c>
      <c r="AH31" s="10">
        <v>49695030</v>
      </c>
      <c r="BF31" s="2" t="s">
        <v>1633</v>
      </c>
      <c r="BG31" s="10">
        <v>0.44</v>
      </c>
      <c r="BV31" s="2" t="s">
        <v>1633</v>
      </c>
      <c r="BW31" s="10">
        <v>1</v>
      </c>
    </row>
    <row r="32" spans="1:75" x14ac:dyDescent="0.3">
      <c r="A32" s="2" t="s">
        <v>1493</v>
      </c>
      <c r="B32" s="10">
        <v>0.17500000000000002</v>
      </c>
      <c r="D32" s="2" t="s">
        <v>1493</v>
      </c>
      <c r="E32" s="10">
        <v>2</v>
      </c>
      <c r="G32" s="2" t="s">
        <v>1493</v>
      </c>
      <c r="H32" s="10">
        <v>989</v>
      </c>
      <c r="P32" s="2" t="s">
        <v>1493</v>
      </c>
      <c r="Q32" s="10">
        <v>1949</v>
      </c>
      <c r="R32" s="10">
        <v>1634</v>
      </c>
      <c r="AG32" s="2" t="s">
        <v>1493</v>
      </c>
      <c r="AH32" s="10">
        <v>408533297</v>
      </c>
      <c r="BF32" s="2" t="s">
        <v>1493</v>
      </c>
      <c r="BG32" s="10">
        <v>0.28000000000000003</v>
      </c>
      <c r="BV32" s="2" t="s">
        <v>1493</v>
      </c>
      <c r="BW32" s="10">
        <v>1</v>
      </c>
    </row>
    <row r="33" spans="1:75" x14ac:dyDescent="0.3">
      <c r="A33" s="2" t="s">
        <v>1567</v>
      </c>
      <c r="B33" s="10">
        <v>0.4</v>
      </c>
      <c r="D33" s="2" t="s">
        <v>1567</v>
      </c>
      <c r="E33" s="10">
        <v>1</v>
      </c>
      <c r="G33" s="2" t="s">
        <v>1567</v>
      </c>
      <c r="H33" s="10">
        <v>316</v>
      </c>
      <c r="P33" s="2" t="s">
        <v>1567</v>
      </c>
      <c r="Q33" s="10">
        <v>499</v>
      </c>
      <c r="R33" s="10">
        <v>299</v>
      </c>
      <c r="AG33" s="2" t="s">
        <v>1567</v>
      </c>
      <c r="AH33" s="10">
        <v>12191568</v>
      </c>
      <c r="BF33" s="2" t="s">
        <v>1567</v>
      </c>
      <c r="BG33" s="10">
        <v>0.4</v>
      </c>
      <c r="BV33" s="2" t="s">
        <v>1567</v>
      </c>
      <c r="BW33" s="10">
        <v>1</v>
      </c>
    </row>
    <row r="34" spans="1:75" x14ac:dyDescent="0.3">
      <c r="A34" s="2" t="s">
        <v>1568</v>
      </c>
      <c r="B34" s="10">
        <v>0.4</v>
      </c>
      <c r="D34" s="2" t="s">
        <v>1568</v>
      </c>
      <c r="E34" s="10">
        <v>1</v>
      </c>
      <c r="G34" s="2" t="s">
        <v>1568</v>
      </c>
      <c r="H34" s="10">
        <v>315</v>
      </c>
      <c r="P34" s="2" t="s">
        <v>1568</v>
      </c>
      <c r="Q34" s="10">
        <v>499</v>
      </c>
      <c r="R34" s="10">
        <v>299</v>
      </c>
      <c r="AG34" s="2" t="s">
        <v>1568</v>
      </c>
      <c r="AH34" s="10">
        <v>12191568</v>
      </c>
      <c r="BF34" s="2" t="s">
        <v>1568</v>
      </c>
      <c r="BG34" s="10">
        <v>0.4</v>
      </c>
      <c r="BV34" s="2" t="s">
        <v>1568</v>
      </c>
      <c r="BW34" s="10">
        <v>1</v>
      </c>
    </row>
    <row r="35" spans="1:75" x14ac:dyDescent="0.3">
      <c r="A35" s="2" t="s">
        <v>1638</v>
      </c>
      <c r="B35" s="10">
        <v>0.38</v>
      </c>
      <c r="D35" s="2" t="s">
        <v>1638</v>
      </c>
      <c r="E35" s="10">
        <v>5</v>
      </c>
      <c r="G35" s="2" t="s">
        <v>1638</v>
      </c>
      <c r="H35" s="10">
        <v>348</v>
      </c>
      <c r="P35" s="2" t="s">
        <v>1638</v>
      </c>
      <c r="Q35" s="10">
        <v>1758.4</v>
      </c>
      <c r="R35" s="10">
        <v>1332.6</v>
      </c>
      <c r="AG35" s="2" t="s">
        <v>1638</v>
      </c>
      <c r="AH35" s="10">
        <v>26151024</v>
      </c>
      <c r="BF35" s="2" t="s">
        <v>1638</v>
      </c>
      <c r="BG35" s="10">
        <v>0.54</v>
      </c>
      <c r="BV35" s="2" t="s">
        <v>1638</v>
      </c>
      <c r="BW35" s="10">
        <v>1</v>
      </c>
    </row>
    <row r="36" spans="1:75" x14ac:dyDescent="0.3">
      <c r="A36" s="2" t="s">
        <v>1639</v>
      </c>
      <c r="B36" s="10">
        <v>0.51</v>
      </c>
      <c r="D36" s="2" t="s">
        <v>1639</v>
      </c>
      <c r="E36" s="10">
        <v>1</v>
      </c>
      <c r="G36" s="2" t="s">
        <v>1639</v>
      </c>
      <c r="H36" s="10">
        <v>112</v>
      </c>
      <c r="P36" s="2" t="s">
        <v>1639</v>
      </c>
      <c r="Q36" s="10">
        <v>499</v>
      </c>
      <c r="R36" s="10">
        <v>244</v>
      </c>
      <c r="AG36" s="2" t="s">
        <v>1639</v>
      </c>
      <c r="AH36" s="10">
        <v>238522</v>
      </c>
      <c r="BF36" s="2" t="s">
        <v>1639</v>
      </c>
      <c r="BG36" s="10">
        <v>0.51</v>
      </c>
      <c r="BV36" s="2" t="s">
        <v>1639</v>
      </c>
      <c r="BW36" s="10">
        <v>1</v>
      </c>
    </row>
    <row r="37" spans="1:75" x14ac:dyDescent="0.3">
      <c r="A37" s="2" t="s">
        <v>1671</v>
      </c>
      <c r="B37" s="10">
        <v>0.27</v>
      </c>
      <c r="D37" s="2" t="s">
        <v>1671</v>
      </c>
      <c r="E37" s="10">
        <v>1</v>
      </c>
      <c r="G37" s="2" t="s">
        <v>1671</v>
      </c>
      <c r="H37" s="10">
        <v>16</v>
      </c>
      <c r="P37" s="2" t="s">
        <v>1671</v>
      </c>
      <c r="Q37" s="10">
        <v>1500</v>
      </c>
      <c r="R37" s="10">
        <v>1099</v>
      </c>
      <c r="AG37" s="2" t="s">
        <v>1671</v>
      </c>
      <c r="AH37" s="10">
        <v>1597500</v>
      </c>
      <c r="BF37" s="2" t="s">
        <v>1671</v>
      </c>
      <c r="BG37" s="10">
        <v>0.27</v>
      </c>
      <c r="BV37" s="2" t="s">
        <v>1671</v>
      </c>
      <c r="BW37" s="10">
        <v>1</v>
      </c>
    </row>
    <row r="38" spans="1:75" x14ac:dyDescent="0.3">
      <c r="A38" s="2" t="s">
        <v>1668</v>
      </c>
      <c r="B38" s="10">
        <v>0.47</v>
      </c>
      <c r="D38" s="2" t="s">
        <v>1668</v>
      </c>
      <c r="E38" s="10">
        <v>1</v>
      </c>
      <c r="G38" s="2" t="s">
        <v>1668</v>
      </c>
      <c r="H38" s="10">
        <v>28</v>
      </c>
      <c r="P38" s="2" t="s">
        <v>1668</v>
      </c>
      <c r="Q38" s="10">
        <v>23999</v>
      </c>
      <c r="R38" s="10">
        <v>12609</v>
      </c>
      <c r="AG38" s="2" t="s">
        <v>1668</v>
      </c>
      <c r="AH38" s="10">
        <v>54909712</v>
      </c>
      <c r="BF38" s="2" t="s">
        <v>1668</v>
      </c>
      <c r="BG38" s="10">
        <v>0.47</v>
      </c>
      <c r="BV38" s="2" t="s">
        <v>1668</v>
      </c>
      <c r="BW38" s="10">
        <v>1</v>
      </c>
    </row>
    <row r="39" spans="1:75" x14ac:dyDescent="0.3">
      <c r="A39" s="2" t="s">
        <v>1598</v>
      </c>
      <c r="B39" s="10">
        <v>0</v>
      </c>
      <c r="D39" s="2" t="s">
        <v>1598</v>
      </c>
      <c r="E39" s="10">
        <v>1</v>
      </c>
      <c r="G39" s="2" t="s">
        <v>1598</v>
      </c>
      <c r="H39" s="10">
        <v>227</v>
      </c>
      <c r="P39" s="2" t="s">
        <v>1598</v>
      </c>
      <c r="Q39" s="10">
        <v>150</v>
      </c>
      <c r="R39" s="10">
        <v>150</v>
      </c>
      <c r="AG39" s="2" t="s">
        <v>1598</v>
      </c>
      <c r="AH39" s="10">
        <v>2380050</v>
      </c>
      <c r="BF39" s="2" t="s">
        <v>1598</v>
      </c>
      <c r="BG39" s="10">
        <v>0</v>
      </c>
      <c r="BV39" s="2" t="s">
        <v>1598</v>
      </c>
      <c r="BW39" s="10">
        <v>1</v>
      </c>
    </row>
    <row r="40" spans="1:75" x14ac:dyDescent="0.3">
      <c r="A40" s="2" t="s">
        <v>1563</v>
      </c>
      <c r="B40" s="10">
        <v>0.38</v>
      </c>
      <c r="D40" s="2" t="s">
        <v>1563</v>
      </c>
      <c r="E40" s="10">
        <v>1</v>
      </c>
      <c r="G40" s="2" t="s">
        <v>1563</v>
      </c>
      <c r="H40" s="10">
        <v>331</v>
      </c>
      <c r="P40" s="2" t="s">
        <v>1563</v>
      </c>
      <c r="Q40" s="10">
        <v>2495</v>
      </c>
      <c r="R40" s="10">
        <v>1549</v>
      </c>
      <c r="AG40" s="2" t="s">
        <v>1563</v>
      </c>
      <c r="AH40" s="10">
        <v>37766815</v>
      </c>
      <c r="BF40" s="2" t="s">
        <v>1563</v>
      </c>
      <c r="BG40" s="10">
        <v>0.38</v>
      </c>
      <c r="BV40" s="2" t="s">
        <v>1563</v>
      </c>
      <c r="BW40" s="10">
        <v>1</v>
      </c>
    </row>
    <row r="41" spans="1:75" x14ac:dyDescent="0.3">
      <c r="A41" s="2" t="s">
        <v>1579</v>
      </c>
      <c r="B41" s="10">
        <v>0.44999999999999996</v>
      </c>
      <c r="D41" s="2" t="s">
        <v>1579</v>
      </c>
      <c r="E41" s="10">
        <v>2</v>
      </c>
      <c r="G41" s="2" t="s">
        <v>1579</v>
      </c>
      <c r="H41" s="10">
        <v>529</v>
      </c>
      <c r="P41" s="2" t="s">
        <v>1579</v>
      </c>
      <c r="Q41" s="10">
        <v>3300</v>
      </c>
      <c r="R41" s="10">
        <v>1803.5</v>
      </c>
      <c r="AG41" s="2" t="s">
        <v>1579</v>
      </c>
      <c r="AH41" s="10">
        <v>379746500</v>
      </c>
      <c r="BF41" s="2" t="s">
        <v>1579</v>
      </c>
      <c r="BG41" s="10">
        <v>0.49</v>
      </c>
      <c r="BV41" s="2" t="s">
        <v>1579</v>
      </c>
      <c r="BW41" s="10">
        <v>1</v>
      </c>
    </row>
    <row r="42" spans="1:75" x14ac:dyDescent="0.3">
      <c r="A42" s="2" t="s">
        <v>1457</v>
      </c>
      <c r="B42" s="10">
        <v>0.46085714285714285</v>
      </c>
      <c r="D42" s="2" t="s">
        <v>1457</v>
      </c>
      <c r="E42" s="10">
        <v>35</v>
      </c>
      <c r="G42" s="2" t="s">
        <v>1457</v>
      </c>
      <c r="H42" s="10">
        <v>11586</v>
      </c>
      <c r="P42" s="2" t="s">
        <v>1457</v>
      </c>
      <c r="Q42" s="10">
        <v>6006.4274285714291</v>
      </c>
      <c r="R42" s="10">
        <v>3345.2285714285713</v>
      </c>
      <c r="AG42" s="2" t="s">
        <v>1457</v>
      </c>
      <c r="AH42" s="10">
        <v>3455319038.52</v>
      </c>
      <c r="BF42" s="2" t="s">
        <v>1457</v>
      </c>
      <c r="BG42" s="10">
        <v>0.94</v>
      </c>
      <c r="BV42" s="2" t="s">
        <v>1457</v>
      </c>
      <c r="BW42" s="10">
        <v>1</v>
      </c>
    </row>
    <row r="43" spans="1:75" x14ac:dyDescent="0.3">
      <c r="A43" s="2" t="s">
        <v>1529</v>
      </c>
      <c r="B43" s="10">
        <v>0.6</v>
      </c>
      <c r="D43" s="2" t="s">
        <v>1529</v>
      </c>
      <c r="E43" s="10">
        <v>1</v>
      </c>
      <c r="G43" s="2" t="s">
        <v>1529</v>
      </c>
      <c r="H43" s="10">
        <v>407</v>
      </c>
      <c r="P43" s="2" t="s">
        <v>1529</v>
      </c>
      <c r="Q43" s="10">
        <v>1995</v>
      </c>
      <c r="R43" s="10">
        <v>798</v>
      </c>
      <c r="AG43" s="2" t="s">
        <v>1529</v>
      </c>
      <c r="AH43" s="10">
        <v>136984680</v>
      </c>
      <c r="BF43" s="2" t="s">
        <v>1529</v>
      </c>
      <c r="BG43" s="10">
        <v>0.6</v>
      </c>
      <c r="BV43" s="2" t="s">
        <v>1529</v>
      </c>
      <c r="BW43" s="10">
        <v>1</v>
      </c>
    </row>
    <row r="44" spans="1:75" x14ac:dyDescent="0.3">
      <c r="A44" s="2" t="s">
        <v>1606</v>
      </c>
      <c r="B44" s="10">
        <v>0.57999999999999996</v>
      </c>
      <c r="D44" s="2" t="s">
        <v>1606</v>
      </c>
      <c r="E44" s="10">
        <v>1</v>
      </c>
      <c r="G44" s="2" t="s">
        <v>1606</v>
      </c>
      <c r="H44" s="10">
        <v>207</v>
      </c>
      <c r="P44" s="2" t="s">
        <v>1606</v>
      </c>
      <c r="Q44" s="10">
        <v>599</v>
      </c>
      <c r="R44" s="10">
        <v>249</v>
      </c>
      <c r="AG44" s="2" t="s">
        <v>1606</v>
      </c>
      <c r="AH44" s="10">
        <v>3585015</v>
      </c>
      <c r="BF44" s="2" t="s">
        <v>1606</v>
      </c>
      <c r="BG44" s="10">
        <v>0.57999999999999996</v>
      </c>
      <c r="BV44" s="2" t="s">
        <v>1606</v>
      </c>
      <c r="BW44" s="10">
        <v>1</v>
      </c>
    </row>
    <row r="45" spans="1:75" x14ac:dyDescent="0.3">
      <c r="A45" s="2" t="s">
        <v>1538</v>
      </c>
      <c r="B45" s="10">
        <v>0.11499999999999999</v>
      </c>
      <c r="D45" s="2" t="s">
        <v>1538</v>
      </c>
      <c r="E45" s="10">
        <v>4</v>
      </c>
      <c r="G45" s="2" t="s">
        <v>1538</v>
      </c>
      <c r="H45" s="10">
        <v>1221</v>
      </c>
      <c r="P45" s="2" t="s">
        <v>1538</v>
      </c>
      <c r="Q45" s="10">
        <v>180</v>
      </c>
      <c r="R45" s="10">
        <v>160.25</v>
      </c>
      <c r="AG45" s="2" t="s">
        <v>1538</v>
      </c>
      <c r="AH45" s="10">
        <v>7299055</v>
      </c>
      <c r="BF45" s="2" t="s">
        <v>1538</v>
      </c>
      <c r="BG45" s="10">
        <v>0.21</v>
      </c>
      <c r="BV45" s="2" t="s">
        <v>1538</v>
      </c>
      <c r="BW45" s="10">
        <v>1</v>
      </c>
    </row>
    <row r="46" spans="1:75" x14ac:dyDescent="0.3">
      <c r="A46" s="2" t="s">
        <v>1509</v>
      </c>
      <c r="B46" s="10">
        <v>0.6</v>
      </c>
      <c r="D46" s="2" t="s">
        <v>1509</v>
      </c>
      <c r="E46" s="10">
        <v>1</v>
      </c>
      <c r="G46" s="2" t="s">
        <v>1509</v>
      </c>
      <c r="H46" s="10">
        <v>465</v>
      </c>
      <c r="P46" s="2" t="s">
        <v>1509</v>
      </c>
      <c r="Q46" s="10">
        <v>299</v>
      </c>
      <c r="R46" s="10">
        <v>119</v>
      </c>
      <c r="AG46" s="2" t="s">
        <v>1509</v>
      </c>
      <c r="AH46" s="10">
        <v>1793701</v>
      </c>
      <c r="BF46" s="2" t="s">
        <v>1509</v>
      </c>
      <c r="BG46" s="10">
        <v>0.6</v>
      </c>
      <c r="BV46" s="2" t="s">
        <v>1509</v>
      </c>
      <c r="BW46" s="10">
        <v>1</v>
      </c>
    </row>
    <row r="47" spans="1:75" x14ac:dyDescent="0.3">
      <c r="A47" s="2" t="s">
        <v>1622</v>
      </c>
      <c r="B47" s="10">
        <v>0.55000000000000004</v>
      </c>
      <c r="D47" s="2" t="s">
        <v>1622</v>
      </c>
      <c r="E47" s="10">
        <v>1</v>
      </c>
      <c r="G47" s="2" t="s">
        <v>1622</v>
      </c>
      <c r="H47" s="10">
        <v>168</v>
      </c>
      <c r="P47" s="2" t="s">
        <v>1622</v>
      </c>
      <c r="Q47" s="10">
        <v>7950</v>
      </c>
      <c r="R47" s="10">
        <v>3599</v>
      </c>
      <c r="AG47" s="2" t="s">
        <v>1622</v>
      </c>
      <c r="AH47" s="10">
        <v>1081200</v>
      </c>
      <c r="BF47" s="2" t="s">
        <v>1622</v>
      </c>
      <c r="BG47" s="10">
        <v>0.55000000000000004</v>
      </c>
      <c r="BV47" s="2" t="s">
        <v>1622</v>
      </c>
      <c r="BW47" s="10">
        <v>1</v>
      </c>
    </row>
    <row r="48" spans="1:75" x14ac:dyDescent="0.3">
      <c r="A48" s="2" t="s">
        <v>1531</v>
      </c>
      <c r="B48" s="10">
        <v>0.16</v>
      </c>
      <c r="D48" s="2" t="s">
        <v>1531</v>
      </c>
      <c r="E48" s="10">
        <v>1</v>
      </c>
      <c r="G48" s="2" t="s">
        <v>1531</v>
      </c>
      <c r="H48" s="10">
        <v>404</v>
      </c>
      <c r="P48" s="2" t="s">
        <v>1531</v>
      </c>
      <c r="Q48" s="10">
        <v>315</v>
      </c>
      <c r="R48" s="10">
        <v>266</v>
      </c>
      <c r="AG48" s="2" t="s">
        <v>1531</v>
      </c>
      <c r="AH48" s="10">
        <v>8829450</v>
      </c>
      <c r="BF48" s="2" t="s">
        <v>1531</v>
      </c>
      <c r="BG48" s="10">
        <v>0.16</v>
      </c>
      <c r="BV48" s="2" t="s">
        <v>1531</v>
      </c>
      <c r="BW48" s="10">
        <v>1</v>
      </c>
    </row>
    <row r="49" spans="1:75" x14ac:dyDescent="0.3">
      <c r="A49" s="2" t="s">
        <v>1597</v>
      </c>
      <c r="B49" s="10">
        <v>0</v>
      </c>
      <c r="D49" s="2" t="s">
        <v>1597</v>
      </c>
      <c r="E49" s="10">
        <v>1</v>
      </c>
      <c r="G49" s="2" t="s">
        <v>1597</v>
      </c>
      <c r="H49" s="10">
        <v>228</v>
      </c>
      <c r="P49" s="2" t="s">
        <v>1597</v>
      </c>
      <c r="Q49" s="10">
        <v>150</v>
      </c>
      <c r="R49" s="10">
        <v>150</v>
      </c>
      <c r="AG49" s="2" t="s">
        <v>1597</v>
      </c>
      <c r="AH49" s="10">
        <v>2380050</v>
      </c>
      <c r="BF49" s="2" t="s">
        <v>1597</v>
      </c>
      <c r="BG49" s="10">
        <v>0</v>
      </c>
      <c r="BV49" s="2" t="s">
        <v>1597</v>
      </c>
      <c r="BW49" s="10">
        <v>1</v>
      </c>
    </row>
    <row r="50" spans="1:75" x14ac:dyDescent="0.3">
      <c r="A50" s="2" t="s">
        <v>1588</v>
      </c>
      <c r="B50" s="10">
        <v>0.1</v>
      </c>
      <c r="D50" s="2" t="s">
        <v>1588</v>
      </c>
      <c r="E50" s="10">
        <v>1</v>
      </c>
      <c r="G50" s="2" t="s">
        <v>1588</v>
      </c>
      <c r="H50" s="10">
        <v>249</v>
      </c>
      <c r="P50" s="2" t="s">
        <v>1588</v>
      </c>
      <c r="Q50" s="10">
        <v>100</v>
      </c>
      <c r="R50" s="10">
        <v>90</v>
      </c>
      <c r="AG50" s="2" t="s">
        <v>1588</v>
      </c>
      <c r="AH50" s="10">
        <v>1071800</v>
      </c>
      <c r="BF50" s="2" t="s">
        <v>1588</v>
      </c>
      <c r="BG50" s="10">
        <v>0.1</v>
      </c>
      <c r="BV50" s="2" t="s">
        <v>1588</v>
      </c>
      <c r="BW50" s="10">
        <v>1</v>
      </c>
    </row>
    <row r="51" spans="1:75" x14ac:dyDescent="0.3">
      <c r="A51" s="2" t="s">
        <v>1589</v>
      </c>
      <c r="B51" s="10">
        <v>0.1</v>
      </c>
      <c r="D51" s="2" t="s">
        <v>1589</v>
      </c>
      <c r="E51" s="10">
        <v>1</v>
      </c>
      <c r="G51" s="2" t="s">
        <v>1589</v>
      </c>
      <c r="H51" s="10">
        <v>248</v>
      </c>
      <c r="P51" s="2" t="s">
        <v>1589</v>
      </c>
      <c r="Q51" s="10">
        <v>100</v>
      </c>
      <c r="R51" s="10">
        <v>90</v>
      </c>
      <c r="AG51" s="2" t="s">
        <v>1589</v>
      </c>
      <c r="AH51" s="10">
        <v>1071800</v>
      </c>
      <c r="BF51" s="2" t="s">
        <v>1589</v>
      </c>
      <c r="BG51" s="10">
        <v>0.1</v>
      </c>
      <c r="BV51" s="2" t="s">
        <v>1589</v>
      </c>
      <c r="BW51" s="10">
        <v>1</v>
      </c>
    </row>
    <row r="52" spans="1:75" x14ac:dyDescent="0.3">
      <c r="A52" s="2" t="s">
        <v>1641</v>
      </c>
      <c r="B52" s="10">
        <v>0.41</v>
      </c>
      <c r="D52" s="2" t="s">
        <v>1641</v>
      </c>
      <c r="E52" s="10">
        <v>1</v>
      </c>
      <c r="G52" s="2" t="s">
        <v>1641</v>
      </c>
      <c r="H52" s="10">
        <v>107</v>
      </c>
      <c r="P52" s="2" t="s">
        <v>1641</v>
      </c>
      <c r="Q52" s="10">
        <v>499</v>
      </c>
      <c r="R52" s="10">
        <v>292</v>
      </c>
      <c r="AG52" s="2" t="s">
        <v>1641</v>
      </c>
      <c r="AH52" s="10">
        <v>2114762</v>
      </c>
      <c r="BF52" s="2" t="s">
        <v>1641</v>
      </c>
      <c r="BG52" s="10">
        <v>0.41</v>
      </c>
      <c r="BV52" s="2" t="s">
        <v>1641</v>
      </c>
      <c r="BW52" s="10">
        <v>1</v>
      </c>
    </row>
    <row r="53" spans="1:75" x14ac:dyDescent="0.3">
      <c r="A53" s="2" t="s">
        <v>1553</v>
      </c>
      <c r="B53" s="10">
        <v>0.87</v>
      </c>
      <c r="D53" s="2" t="s">
        <v>1553</v>
      </c>
      <c r="E53" s="10">
        <v>1</v>
      </c>
      <c r="G53" s="2" t="s">
        <v>1553</v>
      </c>
      <c r="H53" s="10">
        <v>371</v>
      </c>
      <c r="P53" s="2" t="s">
        <v>1553</v>
      </c>
      <c r="Q53" s="10">
        <v>299</v>
      </c>
      <c r="R53" s="10">
        <v>39</v>
      </c>
      <c r="AG53" s="2" t="s">
        <v>1553</v>
      </c>
      <c r="AH53" s="10">
        <v>4554667</v>
      </c>
      <c r="BF53" s="2" t="s">
        <v>1553</v>
      </c>
      <c r="BG53" s="10">
        <v>0.87</v>
      </c>
      <c r="BV53" s="2" t="s">
        <v>1553</v>
      </c>
      <c r="BW53" s="10">
        <v>1</v>
      </c>
    </row>
    <row r="54" spans="1:75" x14ac:dyDescent="0.3">
      <c r="A54" s="2" t="s">
        <v>1630</v>
      </c>
      <c r="B54" s="10">
        <v>0.62</v>
      </c>
      <c r="D54" s="2" t="s">
        <v>1630</v>
      </c>
      <c r="E54" s="10">
        <v>1</v>
      </c>
      <c r="G54" s="2" t="s">
        <v>1630</v>
      </c>
      <c r="H54" s="10">
        <v>145</v>
      </c>
      <c r="P54" s="2" t="s">
        <v>1630</v>
      </c>
      <c r="Q54" s="10">
        <v>999</v>
      </c>
      <c r="R54" s="10">
        <v>379</v>
      </c>
      <c r="AG54" s="2" t="s">
        <v>1630</v>
      </c>
      <c r="AH54" s="10">
        <v>3092904</v>
      </c>
      <c r="BF54" s="2" t="s">
        <v>1630</v>
      </c>
      <c r="BG54" s="10">
        <v>0.62</v>
      </c>
      <c r="BV54" s="2" t="s">
        <v>1630</v>
      </c>
      <c r="BW54" s="10">
        <v>1</v>
      </c>
    </row>
    <row r="55" spans="1:75" x14ac:dyDescent="0.3">
      <c r="A55" s="2" t="s">
        <v>1583</v>
      </c>
      <c r="B55" s="10">
        <v>0.57499999999999996</v>
      </c>
      <c r="D55" s="2" t="s">
        <v>1583</v>
      </c>
      <c r="E55" s="10">
        <v>2</v>
      </c>
      <c r="G55" s="2" t="s">
        <v>1583</v>
      </c>
      <c r="H55" s="10">
        <v>471</v>
      </c>
      <c r="P55" s="2" t="s">
        <v>1583</v>
      </c>
      <c r="Q55" s="10">
        <v>799</v>
      </c>
      <c r="R55" s="10">
        <v>337</v>
      </c>
      <c r="AG55" s="2" t="s">
        <v>1583</v>
      </c>
      <c r="AH55" s="10">
        <v>6163434</v>
      </c>
      <c r="BF55" s="2" t="s">
        <v>1583</v>
      </c>
      <c r="BG55" s="10">
        <v>0.57999999999999996</v>
      </c>
      <c r="BV55" s="2" t="s">
        <v>1583</v>
      </c>
      <c r="BW55" s="10">
        <v>1</v>
      </c>
    </row>
    <row r="56" spans="1:75" x14ac:dyDescent="0.3">
      <c r="A56" s="2" t="s">
        <v>1640</v>
      </c>
      <c r="B56" s="10">
        <v>0.51</v>
      </c>
      <c r="D56" s="2" t="s">
        <v>1640</v>
      </c>
      <c r="E56" s="10">
        <v>1</v>
      </c>
      <c r="G56" s="2" t="s">
        <v>1640</v>
      </c>
      <c r="H56" s="10">
        <v>111</v>
      </c>
      <c r="P56" s="2" t="s">
        <v>1640</v>
      </c>
      <c r="Q56" s="10">
        <v>499</v>
      </c>
      <c r="R56" s="10">
        <v>244</v>
      </c>
      <c r="AG56" s="2" t="s">
        <v>1640</v>
      </c>
      <c r="AH56" s="10">
        <v>238522</v>
      </c>
      <c r="BF56" s="2" t="s">
        <v>1640</v>
      </c>
      <c r="BG56" s="10">
        <v>0.51</v>
      </c>
      <c r="BV56" s="2" t="s">
        <v>1640</v>
      </c>
      <c r="BW56" s="10">
        <v>1</v>
      </c>
    </row>
    <row r="57" spans="1:75" x14ac:dyDescent="0.3">
      <c r="A57" s="2" t="s">
        <v>1465</v>
      </c>
      <c r="B57" s="10">
        <v>0.49227272727272736</v>
      </c>
      <c r="D57" s="2" t="s">
        <v>1465</v>
      </c>
      <c r="E57" s="10">
        <v>44</v>
      </c>
      <c r="G57" s="2" t="s">
        <v>1465</v>
      </c>
      <c r="H57" s="10">
        <v>20013</v>
      </c>
      <c r="P57" s="2" t="s">
        <v>1465</v>
      </c>
      <c r="Q57" s="10">
        <v>3727.1363636363635</v>
      </c>
      <c r="R57" s="10">
        <v>1820.7045454545455</v>
      </c>
      <c r="AG57" s="2" t="s">
        <v>1465</v>
      </c>
      <c r="AH57" s="10">
        <v>3597854439</v>
      </c>
      <c r="BF57" s="2" t="s">
        <v>1465</v>
      </c>
      <c r="BG57" s="10">
        <v>0.91</v>
      </c>
      <c r="BV57" s="2" t="s">
        <v>1465</v>
      </c>
      <c r="BW57" s="10">
        <v>1</v>
      </c>
    </row>
    <row r="58" spans="1:75" x14ac:dyDescent="0.3">
      <c r="A58" s="2" t="s">
        <v>1660</v>
      </c>
      <c r="B58" s="10">
        <v>0.17</v>
      </c>
      <c r="D58" s="2" t="s">
        <v>1660</v>
      </c>
      <c r="E58" s="10">
        <v>1</v>
      </c>
      <c r="G58" s="2" t="s">
        <v>1660</v>
      </c>
      <c r="H58" s="10">
        <v>58</v>
      </c>
      <c r="P58" s="2" t="s">
        <v>1660</v>
      </c>
      <c r="Q58" s="10">
        <v>5795</v>
      </c>
      <c r="R58" s="10">
        <v>4799</v>
      </c>
      <c r="AG58" s="2" t="s">
        <v>1660</v>
      </c>
      <c r="AH58" s="10">
        <v>22107925</v>
      </c>
      <c r="BF58" s="2" t="s">
        <v>1660</v>
      </c>
      <c r="BG58" s="10">
        <v>0.17</v>
      </c>
      <c r="BV58" s="2" t="s">
        <v>1660</v>
      </c>
      <c r="BW58" s="10">
        <v>1</v>
      </c>
    </row>
    <row r="59" spans="1:75" x14ac:dyDescent="0.3">
      <c r="A59" s="2" t="s">
        <v>1578</v>
      </c>
      <c r="B59" s="10">
        <v>0.66</v>
      </c>
      <c r="D59" s="2" t="s">
        <v>1578</v>
      </c>
      <c r="E59" s="10">
        <v>1</v>
      </c>
      <c r="G59" s="2" t="s">
        <v>1578</v>
      </c>
      <c r="H59" s="10">
        <v>271</v>
      </c>
      <c r="P59" s="2" t="s">
        <v>1578</v>
      </c>
      <c r="Q59" s="10">
        <v>699</v>
      </c>
      <c r="R59" s="10">
        <v>238</v>
      </c>
      <c r="AG59" s="2" t="s">
        <v>1578</v>
      </c>
      <c r="AH59" s="10">
        <v>5852028</v>
      </c>
      <c r="BF59" s="2" t="s">
        <v>1578</v>
      </c>
      <c r="BG59" s="10">
        <v>0.66</v>
      </c>
      <c r="BV59" s="2" t="s">
        <v>1578</v>
      </c>
      <c r="BW59" s="10">
        <v>1</v>
      </c>
    </row>
    <row r="60" spans="1:75" x14ac:dyDescent="0.3">
      <c r="A60" s="2" t="s">
        <v>1521</v>
      </c>
      <c r="B60" s="10">
        <v>0.47333333333333333</v>
      </c>
      <c r="D60" s="2" t="s">
        <v>1521</v>
      </c>
      <c r="E60" s="10">
        <v>3</v>
      </c>
      <c r="G60" s="2" t="s">
        <v>1521</v>
      </c>
      <c r="H60" s="10">
        <v>1041</v>
      </c>
      <c r="P60" s="2" t="s">
        <v>1521</v>
      </c>
      <c r="Q60" s="10">
        <v>12549.666666666666</v>
      </c>
      <c r="R60" s="10">
        <v>4925.333333333333</v>
      </c>
      <c r="AG60" s="2" t="s">
        <v>1521</v>
      </c>
      <c r="AH60" s="10">
        <v>1743253440</v>
      </c>
      <c r="BF60" s="2" t="s">
        <v>1521</v>
      </c>
      <c r="BG60" s="10">
        <v>0.68</v>
      </c>
      <c r="BV60" s="2" t="s">
        <v>1521</v>
      </c>
      <c r="BW60" s="10">
        <v>1</v>
      </c>
    </row>
    <row r="61" spans="1:75" x14ac:dyDescent="0.3">
      <c r="A61" s="2" t="s">
        <v>1541</v>
      </c>
      <c r="B61" s="10">
        <v>0.18</v>
      </c>
      <c r="D61" s="2" t="s">
        <v>1541</v>
      </c>
      <c r="E61" s="10">
        <v>1</v>
      </c>
      <c r="G61" s="2" t="s">
        <v>1541</v>
      </c>
      <c r="H61" s="10">
        <v>392</v>
      </c>
      <c r="P61" s="2" t="s">
        <v>1541</v>
      </c>
      <c r="Q61" s="10">
        <v>4999</v>
      </c>
      <c r="R61" s="10">
        <v>4098</v>
      </c>
      <c r="AG61" s="2" t="s">
        <v>1541</v>
      </c>
      <c r="AH61" s="10">
        <v>253999190</v>
      </c>
      <c r="BF61" s="2" t="s">
        <v>1541</v>
      </c>
      <c r="BG61" s="10">
        <v>0.18</v>
      </c>
      <c r="BV61" s="2" t="s">
        <v>1541</v>
      </c>
      <c r="BW61" s="10">
        <v>1</v>
      </c>
    </row>
    <row r="62" spans="1:75" x14ac:dyDescent="0.3">
      <c r="A62" s="2" t="s">
        <v>1599</v>
      </c>
      <c r="B62" s="10">
        <v>0.68</v>
      </c>
      <c r="D62" s="2" t="s">
        <v>1599</v>
      </c>
      <c r="E62" s="10">
        <v>1</v>
      </c>
      <c r="G62" s="2" t="s">
        <v>1599</v>
      </c>
      <c r="H62" s="10">
        <v>224</v>
      </c>
      <c r="P62" s="2" t="s">
        <v>1599</v>
      </c>
      <c r="Q62" s="10">
        <v>32000</v>
      </c>
      <c r="R62" s="10">
        <v>10389</v>
      </c>
      <c r="AG62" s="2" t="s">
        <v>1599</v>
      </c>
      <c r="AH62" s="10">
        <v>1324736000</v>
      </c>
      <c r="BF62" s="2" t="s">
        <v>1599</v>
      </c>
      <c r="BG62" s="10">
        <v>0.68</v>
      </c>
      <c r="BV62" s="2" t="s">
        <v>1599</v>
      </c>
      <c r="BW62" s="10">
        <v>1</v>
      </c>
    </row>
    <row r="63" spans="1:75" x14ac:dyDescent="0.3">
      <c r="A63" s="2" t="s">
        <v>1632</v>
      </c>
      <c r="B63" s="10">
        <v>0.41666666666666669</v>
      </c>
      <c r="D63" s="2" t="s">
        <v>1632</v>
      </c>
      <c r="E63" s="10">
        <v>3</v>
      </c>
      <c r="G63" s="2" t="s">
        <v>1632</v>
      </c>
      <c r="H63" s="10">
        <v>198</v>
      </c>
      <c r="P63" s="2" t="s">
        <v>1632</v>
      </c>
      <c r="Q63" s="10">
        <v>2468.3333333333335</v>
      </c>
      <c r="R63" s="10">
        <v>1443.6666666666667</v>
      </c>
      <c r="AG63" s="2" t="s">
        <v>1632</v>
      </c>
      <c r="AH63" s="10">
        <v>76155330</v>
      </c>
      <c r="BF63" s="2" t="s">
        <v>1632</v>
      </c>
      <c r="BG63" s="10">
        <v>0.44</v>
      </c>
      <c r="BV63" s="2" t="s">
        <v>1632</v>
      </c>
      <c r="BW63" s="10">
        <v>1</v>
      </c>
    </row>
    <row r="64" spans="1:75" x14ac:dyDescent="0.3">
      <c r="A64" s="2" t="s">
        <v>1602</v>
      </c>
      <c r="B64" s="10">
        <v>0</v>
      </c>
      <c r="D64" s="2" t="s">
        <v>1602</v>
      </c>
      <c r="E64" s="10">
        <v>1</v>
      </c>
      <c r="G64" s="2" t="s">
        <v>1602</v>
      </c>
      <c r="H64" s="10">
        <v>215</v>
      </c>
      <c r="P64" s="2" t="s">
        <v>1602</v>
      </c>
      <c r="Q64" s="10">
        <v>535</v>
      </c>
      <c r="R64" s="10">
        <v>535</v>
      </c>
      <c r="AG64" s="2" t="s">
        <v>1602</v>
      </c>
      <c r="AH64" s="10">
        <v>2367910</v>
      </c>
      <c r="BF64" s="2" t="s">
        <v>1602</v>
      </c>
      <c r="BG64" s="10">
        <v>0</v>
      </c>
      <c r="BV64" s="2" t="s">
        <v>1602</v>
      </c>
      <c r="BW64" s="10">
        <v>1</v>
      </c>
    </row>
    <row r="65" spans="1:75" x14ac:dyDescent="0.3">
      <c r="A65" s="2" t="s">
        <v>1570</v>
      </c>
      <c r="B65" s="10">
        <v>0.57999999999999996</v>
      </c>
      <c r="D65" s="2" t="s">
        <v>1570</v>
      </c>
      <c r="E65" s="10">
        <v>1</v>
      </c>
      <c r="G65" s="2" t="s">
        <v>1570</v>
      </c>
      <c r="H65" s="10">
        <v>311</v>
      </c>
      <c r="P65" s="2" t="s">
        <v>1570</v>
      </c>
      <c r="Q65" s="10">
        <v>3999</v>
      </c>
      <c r="R65" s="10">
        <v>1699</v>
      </c>
      <c r="AG65" s="2" t="s">
        <v>1570</v>
      </c>
      <c r="AH65" s="10">
        <v>101926512</v>
      </c>
      <c r="BF65" s="2" t="s">
        <v>1570</v>
      </c>
      <c r="BG65" s="10">
        <v>0.57999999999999996</v>
      </c>
      <c r="BV65" s="2" t="s">
        <v>1570</v>
      </c>
      <c r="BW65" s="10">
        <v>1</v>
      </c>
    </row>
    <row r="66" spans="1:75" x14ac:dyDescent="0.3">
      <c r="A66" s="2" t="s">
        <v>1592</v>
      </c>
      <c r="B66" s="10">
        <v>0.24</v>
      </c>
      <c r="D66" s="2" t="s">
        <v>1592</v>
      </c>
      <c r="E66" s="10">
        <v>1</v>
      </c>
      <c r="G66" s="2" t="s">
        <v>1592</v>
      </c>
      <c r="H66" s="10">
        <v>239</v>
      </c>
      <c r="P66" s="2" t="s">
        <v>1592</v>
      </c>
      <c r="Q66" s="10">
        <v>3499</v>
      </c>
      <c r="R66" s="10">
        <v>2649</v>
      </c>
      <c r="AG66" s="2" t="s">
        <v>1592</v>
      </c>
      <c r="AH66" s="10">
        <v>4447229</v>
      </c>
      <c r="BF66" s="2" t="s">
        <v>1592</v>
      </c>
      <c r="BG66" s="10">
        <v>0.24</v>
      </c>
      <c r="BV66" s="2" t="s">
        <v>1592</v>
      </c>
      <c r="BW66" s="10">
        <v>1</v>
      </c>
    </row>
    <row r="67" spans="1:75" x14ac:dyDescent="0.3">
      <c r="A67" s="2" t="s">
        <v>1530</v>
      </c>
      <c r="B67" s="10">
        <v>0.15333333333333335</v>
      </c>
      <c r="D67" s="2" t="s">
        <v>1530</v>
      </c>
      <c r="E67" s="10">
        <v>3</v>
      </c>
      <c r="G67" s="2" t="s">
        <v>1530</v>
      </c>
      <c r="H67" s="10">
        <v>1094</v>
      </c>
      <c r="P67" s="2" t="s">
        <v>1530</v>
      </c>
      <c r="Q67" s="10">
        <v>388</v>
      </c>
      <c r="R67" s="10">
        <v>323.33333333333331</v>
      </c>
      <c r="AG67" s="2" t="s">
        <v>1530</v>
      </c>
      <c r="AH67" s="10">
        <v>22468963</v>
      </c>
      <c r="BF67" s="2" t="s">
        <v>1530</v>
      </c>
      <c r="BG67" s="10">
        <v>0.2</v>
      </c>
      <c r="BV67" s="2" t="s">
        <v>1530</v>
      </c>
      <c r="BW67" s="10">
        <v>1</v>
      </c>
    </row>
    <row r="68" spans="1:75" x14ac:dyDescent="0.3">
      <c r="A68" s="2" t="s">
        <v>1524</v>
      </c>
      <c r="B68" s="10">
        <v>0.08</v>
      </c>
      <c r="D68" s="2" t="s">
        <v>1524</v>
      </c>
      <c r="E68" s="10">
        <v>1</v>
      </c>
      <c r="G68" s="2" t="s">
        <v>1524</v>
      </c>
      <c r="H68" s="10">
        <v>418</v>
      </c>
      <c r="P68" s="2" t="s">
        <v>1524</v>
      </c>
      <c r="Q68" s="10">
        <v>237</v>
      </c>
      <c r="R68" s="10">
        <v>217</v>
      </c>
      <c r="AG68" s="2" t="s">
        <v>1524</v>
      </c>
      <c r="AH68" s="10">
        <v>1742898</v>
      </c>
      <c r="BF68" s="2" t="s">
        <v>1524</v>
      </c>
      <c r="BG68" s="10">
        <v>0.08</v>
      </c>
      <c r="BV68" s="2" t="s">
        <v>1524</v>
      </c>
      <c r="BW68" s="10">
        <v>1</v>
      </c>
    </row>
    <row r="69" spans="1:75" x14ac:dyDescent="0.3">
      <c r="A69" s="2" t="s">
        <v>1635</v>
      </c>
      <c r="B69" s="10">
        <v>0.14000000000000001</v>
      </c>
      <c r="D69" s="2" t="s">
        <v>1635</v>
      </c>
      <c r="E69" s="10">
        <v>1</v>
      </c>
      <c r="G69" s="2" t="s">
        <v>1635</v>
      </c>
      <c r="H69" s="10">
        <v>124</v>
      </c>
      <c r="P69" s="2" t="s">
        <v>1635</v>
      </c>
      <c r="Q69" s="10">
        <v>1639</v>
      </c>
      <c r="R69" s="10">
        <v>1409</v>
      </c>
      <c r="AG69" s="2" t="s">
        <v>1635</v>
      </c>
      <c r="AH69" s="10">
        <v>1289893</v>
      </c>
      <c r="BF69" s="2" t="s">
        <v>1635</v>
      </c>
      <c r="BG69" s="10">
        <v>0.14000000000000001</v>
      </c>
      <c r="BV69" s="2" t="s">
        <v>1635</v>
      </c>
      <c r="BW69" s="10">
        <v>1</v>
      </c>
    </row>
    <row r="70" spans="1:75" x14ac:dyDescent="0.3">
      <c r="A70" s="2" t="s">
        <v>1516</v>
      </c>
      <c r="B70" s="10">
        <v>0.66</v>
      </c>
      <c r="D70" s="2" t="s">
        <v>1516</v>
      </c>
      <c r="E70" s="10">
        <v>1</v>
      </c>
      <c r="G70" s="2" t="s">
        <v>1516</v>
      </c>
      <c r="H70" s="10">
        <v>441</v>
      </c>
      <c r="P70" s="2" t="s">
        <v>1516</v>
      </c>
      <c r="Q70" s="10">
        <v>1999</v>
      </c>
      <c r="R70" s="10">
        <v>689</v>
      </c>
      <c r="AG70" s="2" t="s">
        <v>1516</v>
      </c>
      <c r="AH70" s="10">
        <v>2384807</v>
      </c>
      <c r="BF70" s="2" t="s">
        <v>1516</v>
      </c>
      <c r="BG70" s="10">
        <v>0.66</v>
      </c>
      <c r="BV70" s="2" t="s">
        <v>1516</v>
      </c>
      <c r="BW70" s="10">
        <v>1</v>
      </c>
    </row>
    <row r="71" spans="1:75" x14ac:dyDescent="0.3">
      <c r="A71" s="2" t="s">
        <v>1657</v>
      </c>
      <c r="B71" s="10">
        <v>0.64</v>
      </c>
      <c r="D71" s="2" t="s">
        <v>1657</v>
      </c>
      <c r="E71" s="10">
        <v>1</v>
      </c>
      <c r="G71" s="2" t="s">
        <v>1657</v>
      </c>
      <c r="H71" s="10">
        <v>70</v>
      </c>
      <c r="P71" s="2" t="s">
        <v>1657</v>
      </c>
      <c r="Q71" s="10">
        <v>1299</v>
      </c>
      <c r="R71" s="10">
        <v>474</v>
      </c>
      <c r="AG71" s="2" t="s">
        <v>1657</v>
      </c>
      <c r="AH71" s="10">
        <v>714450</v>
      </c>
      <c r="BF71" s="2" t="s">
        <v>1657</v>
      </c>
      <c r="BG71" s="10">
        <v>0.64</v>
      </c>
      <c r="BV71" s="2" t="s">
        <v>1657</v>
      </c>
      <c r="BW71" s="10">
        <v>1</v>
      </c>
    </row>
    <row r="72" spans="1:75" x14ac:dyDescent="0.3">
      <c r="A72" s="2" t="s">
        <v>1557</v>
      </c>
      <c r="B72" s="10">
        <v>0.67</v>
      </c>
      <c r="D72" s="2" t="s">
        <v>1557</v>
      </c>
      <c r="E72" s="10">
        <v>1</v>
      </c>
      <c r="G72" s="2" t="s">
        <v>1557</v>
      </c>
      <c r="H72" s="10">
        <v>359</v>
      </c>
      <c r="P72" s="2" t="s">
        <v>1557</v>
      </c>
      <c r="Q72" s="10">
        <v>599</v>
      </c>
      <c r="R72" s="10">
        <v>199</v>
      </c>
      <c r="AG72" s="2" t="s">
        <v>1557</v>
      </c>
      <c r="AH72" s="10">
        <v>8127232</v>
      </c>
      <c r="BF72" s="2" t="s">
        <v>1557</v>
      </c>
      <c r="BG72" s="10">
        <v>0.67</v>
      </c>
      <c r="BV72" s="2" t="s">
        <v>1557</v>
      </c>
      <c r="BW72" s="10">
        <v>1</v>
      </c>
    </row>
    <row r="73" spans="1:75" x14ac:dyDescent="0.3">
      <c r="A73" s="2" t="s">
        <v>1468</v>
      </c>
      <c r="B73" s="10">
        <v>0.69</v>
      </c>
      <c r="D73" s="2" t="s">
        <v>1468</v>
      </c>
      <c r="E73" s="10">
        <v>1</v>
      </c>
      <c r="G73" s="2" t="s">
        <v>1468</v>
      </c>
      <c r="H73" s="10">
        <v>566</v>
      </c>
      <c r="P73" s="2" t="s">
        <v>1468</v>
      </c>
      <c r="Q73" s="10">
        <v>700</v>
      </c>
      <c r="R73" s="10">
        <v>219</v>
      </c>
      <c r="AG73" s="2" t="s">
        <v>1468</v>
      </c>
      <c r="AH73" s="10">
        <v>298881100</v>
      </c>
      <c r="BF73" s="2" t="s">
        <v>1468</v>
      </c>
      <c r="BG73" s="10">
        <v>0.69</v>
      </c>
      <c r="BV73" s="2" t="s">
        <v>1468</v>
      </c>
      <c r="BW73" s="10">
        <v>1</v>
      </c>
    </row>
    <row r="74" spans="1:75" x14ac:dyDescent="0.3">
      <c r="A74" s="2" t="s">
        <v>1501</v>
      </c>
      <c r="B74" s="10">
        <v>0.46500000000000002</v>
      </c>
      <c r="D74" s="2" t="s">
        <v>1501</v>
      </c>
      <c r="E74" s="10">
        <v>2</v>
      </c>
      <c r="G74" s="2" t="s">
        <v>1501</v>
      </c>
      <c r="H74" s="10">
        <v>927</v>
      </c>
      <c r="P74" s="2" t="s">
        <v>1501</v>
      </c>
      <c r="Q74" s="10">
        <v>1994.5</v>
      </c>
      <c r="R74" s="10">
        <v>999</v>
      </c>
      <c r="AG74" s="2" t="s">
        <v>1501</v>
      </c>
      <c r="AH74" s="10">
        <v>482950660</v>
      </c>
      <c r="BF74" s="2" t="s">
        <v>1501</v>
      </c>
      <c r="BG74" s="10">
        <v>0.53</v>
      </c>
      <c r="BV74" s="2" t="s">
        <v>1501</v>
      </c>
      <c r="BW74" s="10">
        <v>1</v>
      </c>
    </row>
    <row r="75" spans="1:75" x14ac:dyDescent="0.3">
      <c r="A75" s="2" t="s">
        <v>1500</v>
      </c>
      <c r="B75" s="10">
        <v>0.60333333333333339</v>
      </c>
      <c r="D75" s="2" t="s">
        <v>1500</v>
      </c>
      <c r="E75" s="10">
        <v>3</v>
      </c>
      <c r="G75" s="2" t="s">
        <v>1500</v>
      </c>
      <c r="H75" s="10">
        <v>1360</v>
      </c>
      <c r="P75" s="2" t="s">
        <v>1500</v>
      </c>
      <c r="Q75" s="10">
        <v>1662.6666666666667</v>
      </c>
      <c r="R75" s="10">
        <v>706</v>
      </c>
      <c r="AG75" s="2" t="s">
        <v>1500</v>
      </c>
      <c r="AH75" s="10">
        <v>489435169</v>
      </c>
      <c r="BF75" s="2" t="s">
        <v>1500</v>
      </c>
      <c r="BG75" s="10">
        <v>0.88</v>
      </c>
      <c r="BV75" s="2" t="s">
        <v>1500</v>
      </c>
      <c r="BW75" s="10">
        <v>1</v>
      </c>
    </row>
    <row r="76" spans="1:75" x14ac:dyDescent="0.3">
      <c r="A76" s="2" t="s">
        <v>1637</v>
      </c>
      <c r="B76" s="10">
        <v>0.26</v>
      </c>
      <c r="D76" s="2" t="s">
        <v>1637</v>
      </c>
      <c r="E76" s="10">
        <v>1</v>
      </c>
      <c r="G76" s="2" t="s">
        <v>1637</v>
      </c>
      <c r="H76" s="10">
        <v>116</v>
      </c>
      <c r="P76" s="2" t="s">
        <v>1637</v>
      </c>
      <c r="Q76" s="10">
        <v>2990</v>
      </c>
      <c r="R76" s="10">
        <v>2199</v>
      </c>
      <c r="AG76" s="2" t="s">
        <v>1637</v>
      </c>
      <c r="AH76" s="10">
        <v>4658420</v>
      </c>
      <c r="BF76" s="2" t="s">
        <v>1637</v>
      </c>
      <c r="BG76" s="10">
        <v>0.26</v>
      </c>
      <c r="BV76" s="2" t="s">
        <v>1637</v>
      </c>
      <c r="BW76" s="10">
        <v>1</v>
      </c>
    </row>
    <row r="77" spans="1:75" x14ac:dyDescent="0.3">
      <c r="A77" s="2" t="s">
        <v>1617</v>
      </c>
      <c r="B77" s="10">
        <v>0.3827272727272728</v>
      </c>
      <c r="D77" s="2" t="s">
        <v>1617</v>
      </c>
      <c r="E77" s="10">
        <v>11</v>
      </c>
      <c r="G77" s="2" t="s">
        <v>1617</v>
      </c>
      <c r="H77" s="10">
        <v>1144</v>
      </c>
      <c r="P77" s="2" t="s">
        <v>1617</v>
      </c>
      <c r="Q77" s="10">
        <v>12537.454545454546</v>
      </c>
      <c r="R77" s="10">
        <v>7163.272727272727</v>
      </c>
      <c r="AG77" s="2" t="s">
        <v>1617</v>
      </c>
      <c r="AH77" s="10">
        <v>593758733</v>
      </c>
      <c r="BF77" s="2" t="s">
        <v>1617</v>
      </c>
      <c r="BG77" s="10">
        <v>0.57999999999999996</v>
      </c>
      <c r="BV77" s="2" t="s">
        <v>1617</v>
      </c>
      <c r="BW77" s="10">
        <v>1</v>
      </c>
    </row>
    <row r="78" spans="1:75" x14ac:dyDescent="0.3">
      <c r="A78" s="2" t="s">
        <v>1650</v>
      </c>
      <c r="B78" s="10">
        <v>0.23</v>
      </c>
      <c r="D78" s="2" t="s">
        <v>1650</v>
      </c>
      <c r="E78" s="10">
        <v>1</v>
      </c>
      <c r="G78" s="2" t="s">
        <v>1650</v>
      </c>
      <c r="H78" s="10">
        <v>91</v>
      </c>
      <c r="P78" s="2" t="s">
        <v>1650</v>
      </c>
      <c r="Q78" s="10">
        <v>12999</v>
      </c>
      <c r="R78" s="10">
        <v>9970</v>
      </c>
      <c r="AG78" s="2" t="s">
        <v>1650</v>
      </c>
      <c r="AH78" s="10">
        <v>52632951</v>
      </c>
      <c r="BF78" s="2" t="s">
        <v>1650</v>
      </c>
      <c r="BG78" s="10">
        <v>0.23</v>
      </c>
      <c r="BV78" s="2" t="s">
        <v>1650</v>
      </c>
      <c r="BW78" s="10">
        <v>1</v>
      </c>
    </row>
    <row r="79" spans="1:75" x14ac:dyDescent="0.3">
      <c r="A79" s="2" t="s">
        <v>1537</v>
      </c>
      <c r="B79" s="10">
        <v>0.34979999999999989</v>
      </c>
      <c r="D79" s="2" t="s">
        <v>1537</v>
      </c>
      <c r="E79" s="10">
        <v>50</v>
      </c>
      <c r="G79" s="2" t="s">
        <v>1537</v>
      </c>
      <c r="H79" s="10">
        <v>5759</v>
      </c>
      <c r="P79" s="2" t="s">
        <v>1537</v>
      </c>
      <c r="Q79" s="10">
        <v>6136.6</v>
      </c>
      <c r="R79" s="10">
        <v>3427.42</v>
      </c>
      <c r="AG79" s="2" t="s">
        <v>1537</v>
      </c>
      <c r="AH79" s="10">
        <v>1473527045</v>
      </c>
      <c r="BF79" s="2" t="s">
        <v>1537</v>
      </c>
      <c r="BG79" s="10">
        <v>0.65</v>
      </c>
      <c r="BV79" s="2" t="s">
        <v>1537</v>
      </c>
      <c r="BW79" s="10">
        <v>1</v>
      </c>
    </row>
    <row r="80" spans="1:75" x14ac:dyDescent="0.3">
      <c r="A80" s="2" t="s">
        <v>1475</v>
      </c>
      <c r="B80" s="10">
        <v>0.49999999999999994</v>
      </c>
      <c r="D80" s="2" t="s">
        <v>1475</v>
      </c>
      <c r="E80" s="10">
        <v>7</v>
      </c>
      <c r="G80" s="2" t="s">
        <v>1475</v>
      </c>
      <c r="H80" s="10">
        <v>3009</v>
      </c>
      <c r="P80" s="2" t="s">
        <v>1475</v>
      </c>
      <c r="Q80" s="10">
        <v>3913.4285714285716</v>
      </c>
      <c r="R80" s="10">
        <v>2071.8571428571427</v>
      </c>
      <c r="AG80" s="2" t="s">
        <v>1475</v>
      </c>
      <c r="AH80" s="10">
        <v>139539110</v>
      </c>
      <c r="BF80" s="2" t="s">
        <v>1475</v>
      </c>
      <c r="BG80" s="10">
        <v>0.73</v>
      </c>
      <c r="BV80" s="2" t="s">
        <v>1475</v>
      </c>
      <c r="BW80" s="10">
        <v>1</v>
      </c>
    </row>
    <row r="81" spans="1:75" x14ac:dyDescent="0.3">
      <c r="A81" s="2" t="s">
        <v>1582</v>
      </c>
      <c r="B81" s="10">
        <v>0.57499999999999996</v>
      </c>
      <c r="D81" s="2" t="s">
        <v>1582</v>
      </c>
      <c r="E81" s="10">
        <v>2</v>
      </c>
      <c r="G81" s="2" t="s">
        <v>1582</v>
      </c>
      <c r="H81" s="10">
        <v>473</v>
      </c>
      <c r="P81" s="2" t="s">
        <v>1582</v>
      </c>
      <c r="Q81" s="10">
        <v>799</v>
      </c>
      <c r="R81" s="10">
        <v>337</v>
      </c>
      <c r="AG81" s="2" t="s">
        <v>1582</v>
      </c>
      <c r="AH81" s="10">
        <v>6163434</v>
      </c>
      <c r="BF81" s="2" t="s">
        <v>1582</v>
      </c>
      <c r="BG81" s="10">
        <v>0.57999999999999996</v>
      </c>
      <c r="BV81" s="2" t="s">
        <v>1582</v>
      </c>
      <c r="BW81" s="10">
        <v>1</v>
      </c>
    </row>
    <row r="82" spans="1:75" x14ac:dyDescent="0.3">
      <c r="A82" s="2" t="s">
        <v>1624</v>
      </c>
      <c r="B82" s="10">
        <v>0.54</v>
      </c>
      <c r="D82" s="2" t="s">
        <v>1624</v>
      </c>
      <c r="E82" s="10">
        <v>3</v>
      </c>
      <c r="G82" s="2" t="s">
        <v>1624</v>
      </c>
      <c r="H82" s="10">
        <v>327</v>
      </c>
      <c r="P82" s="2" t="s">
        <v>1624</v>
      </c>
      <c r="Q82" s="10">
        <v>699</v>
      </c>
      <c r="R82" s="10">
        <v>286.66666666666669</v>
      </c>
      <c r="AG82" s="2" t="s">
        <v>1624</v>
      </c>
      <c r="AH82" s="10">
        <v>9265937</v>
      </c>
      <c r="BF82" s="2" t="s">
        <v>1624</v>
      </c>
      <c r="BG82" s="10">
        <v>0.65</v>
      </c>
      <c r="BV82" s="2" t="s">
        <v>1624</v>
      </c>
      <c r="BW82" s="10">
        <v>1</v>
      </c>
    </row>
    <row r="83" spans="1:75" x14ac:dyDescent="0.3">
      <c r="A83" s="2" t="s">
        <v>1466</v>
      </c>
      <c r="B83" s="10">
        <v>0.442</v>
      </c>
      <c r="D83" s="2" t="s">
        <v>1466</v>
      </c>
      <c r="E83" s="10">
        <v>10</v>
      </c>
      <c r="G83" s="2" t="s">
        <v>1466</v>
      </c>
      <c r="H83" s="10">
        <v>5441</v>
      </c>
      <c r="P83" s="2" t="s">
        <v>1466</v>
      </c>
      <c r="Q83" s="10">
        <v>6838.5</v>
      </c>
      <c r="R83" s="10">
        <v>3914.9</v>
      </c>
      <c r="AG83" s="2" t="s">
        <v>1466</v>
      </c>
      <c r="AH83" s="10">
        <v>1471575471</v>
      </c>
      <c r="BF83" s="2" t="s">
        <v>1466</v>
      </c>
      <c r="BG83" s="10">
        <v>0.69</v>
      </c>
      <c r="BV83" s="2" t="s">
        <v>1466</v>
      </c>
      <c r="BW83" s="10">
        <v>1</v>
      </c>
    </row>
    <row r="84" spans="1:75" x14ac:dyDescent="0.3">
      <c r="A84" s="2" t="s">
        <v>1663</v>
      </c>
      <c r="B84" s="10">
        <v>0.37</v>
      </c>
      <c r="D84" s="2" t="s">
        <v>1663</v>
      </c>
      <c r="E84" s="10">
        <v>1</v>
      </c>
      <c r="G84" s="2" t="s">
        <v>1663</v>
      </c>
      <c r="H84" s="10">
        <v>47</v>
      </c>
      <c r="P84" s="2" t="s">
        <v>1663</v>
      </c>
      <c r="Q84" s="10">
        <v>3550</v>
      </c>
      <c r="R84" s="10">
        <v>2249</v>
      </c>
      <c r="AG84" s="2" t="s">
        <v>1663</v>
      </c>
      <c r="AH84" s="10">
        <v>14104150</v>
      </c>
      <c r="BF84" s="2" t="s">
        <v>1663</v>
      </c>
      <c r="BG84" s="10">
        <v>0.37</v>
      </c>
      <c r="BV84" s="2" t="s">
        <v>1663</v>
      </c>
      <c r="BW84" s="10">
        <v>1</v>
      </c>
    </row>
    <row r="85" spans="1:75" x14ac:dyDescent="0.3">
      <c r="A85" s="2" t="s">
        <v>1502</v>
      </c>
      <c r="B85" s="10">
        <v>0.4</v>
      </c>
      <c r="D85" s="2" t="s">
        <v>1502</v>
      </c>
      <c r="E85" s="10">
        <v>1</v>
      </c>
      <c r="G85" s="2" t="s">
        <v>1502</v>
      </c>
      <c r="H85" s="10">
        <v>488</v>
      </c>
      <c r="P85" s="2" t="s">
        <v>1502</v>
      </c>
      <c r="Q85" s="10">
        <v>999</v>
      </c>
      <c r="R85" s="10">
        <v>599</v>
      </c>
      <c r="AG85" s="2" t="s">
        <v>1502</v>
      </c>
      <c r="AH85" s="10">
        <v>192397410</v>
      </c>
      <c r="BF85" s="2" t="s">
        <v>1502</v>
      </c>
      <c r="BG85" s="10">
        <v>0.4</v>
      </c>
      <c r="BV85" s="2" t="s">
        <v>1502</v>
      </c>
      <c r="BW85" s="10">
        <v>1</v>
      </c>
    </row>
    <row r="86" spans="1:75" x14ac:dyDescent="0.3">
      <c r="A86" s="2" t="s">
        <v>1551</v>
      </c>
      <c r="B86" s="10">
        <v>0.06</v>
      </c>
      <c r="D86" s="2" t="s">
        <v>1551</v>
      </c>
      <c r="E86" s="10">
        <v>1</v>
      </c>
      <c r="G86" s="2" t="s">
        <v>1551</v>
      </c>
      <c r="H86" s="10">
        <v>376</v>
      </c>
      <c r="P86" s="2" t="s">
        <v>1551</v>
      </c>
      <c r="Q86" s="10">
        <v>761</v>
      </c>
      <c r="R86" s="10">
        <v>717</v>
      </c>
      <c r="AG86" s="2" t="s">
        <v>1551</v>
      </c>
      <c r="AH86" s="10">
        <v>5478439</v>
      </c>
      <c r="BF86" s="2" t="s">
        <v>1551</v>
      </c>
      <c r="BG86" s="10">
        <v>0.06</v>
      </c>
      <c r="BV86" s="2" t="s">
        <v>1551</v>
      </c>
      <c r="BW86" s="10">
        <v>1</v>
      </c>
    </row>
    <row r="87" spans="1:75" x14ac:dyDescent="0.3">
      <c r="A87" s="2" t="s">
        <v>1594</v>
      </c>
      <c r="B87" s="10">
        <v>0.1</v>
      </c>
      <c r="D87" s="2" t="s">
        <v>1594</v>
      </c>
      <c r="E87" s="10">
        <v>1</v>
      </c>
      <c r="G87" s="2" t="s">
        <v>1594</v>
      </c>
      <c r="H87" s="10">
        <v>231</v>
      </c>
      <c r="P87" s="2" t="s">
        <v>1594</v>
      </c>
      <c r="Q87" s="10">
        <v>3875</v>
      </c>
      <c r="R87" s="10">
        <v>3498</v>
      </c>
      <c r="AG87" s="2" t="s">
        <v>1594</v>
      </c>
      <c r="AH87" s="10">
        <v>47216875</v>
      </c>
      <c r="BF87" s="2" t="s">
        <v>1594</v>
      </c>
      <c r="BG87" s="10">
        <v>0.1</v>
      </c>
      <c r="BV87" s="2" t="s">
        <v>1594</v>
      </c>
      <c r="BW87" s="10">
        <v>1</v>
      </c>
    </row>
    <row r="88" spans="1:75" x14ac:dyDescent="0.3">
      <c r="A88" s="2" t="s">
        <v>1550</v>
      </c>
      <c r="B88" s="10">
        <v>0.27</v>
      </c>
      <c r="D88" s="2" t="s">
        <v>1550</v>
      </c>
      <c r="E88" s="10">
        <v>2</v>
      </c>
      <c r="G88" s="2" t="s">
        <v>1550</v>
      </c>
      <c r="H88" s="10">
        <v>578</v>
      </c>
      <c r="P88" s="2" t="s">
        <v>1550</v>
      </c>
      <c r="Q88" s="10">
        <v>955.5</v>
      </c>
      <c r="R88" s="10">
        <v>657.5</v>
      </c>
      <c r="AG88" s="2" t="s">
        <v>1550</v>
      </c>
      <c r="AH88" s="10">
        <v>8393689</v>
      </c>
      <c r="BF88" s="2" t="s">
        <v>1550</v>
      </c>
      <c r="BG88" s="10">
        <v>0.48</v>
      </c>
      <c r="BV88" s="2" t="s">
        <v>1550</v>
      </c>
      <c r="BW88" s="10">
        <v>1</v>
      </c>
    </row>
    <row r="89" spans="1:75" x14ac:dyDescent="0.3">
      <c r="A89" s="2" t="s">
        <v>1619</v>
      </c>
      <c r="B89" s="10">
        <v>0.42</v>
      </c>
      <c r="D89" s="2" t="s">
        <v>1619</v>
      </c>
      <c r="E89" s="10">
        <v>1</v>
      </c>
      <c r="G89" s="2" t="s">
        <v>1619</v>
      </c>
      <c r="H89" s="10">
        <v>179</v>
      </c>
      <c r="P89" s="2" t="s">
        <v>1619</v>
      </c>
      <c r="Q89" s="10">
        <v>6190</v>
      </c>
      <c r="R89" s="10">
        <v>3600</v>
      </c>
      <c r="AG89" s="2" t="s">
        <v>1619</v>
      </c>
      <c r="AH89" s="10">
        <v>73809560</v>
      </c>
      <c r="BF89" s="2" t="s">
        <v>1619</v>
      </c>
      <c r="BG89" s="10">
        <v>0.42</v>
      </c>
      <c r="BV89" s="2" t="s">
        <v>1619</v>
      </c>
      <c r="BW89" s="10">
        <v>1</v>
      </c>
    </row>
    <row r="90" spans="1:75" x14ac:dyDescent="0.3">
      <c r="A90" s="2" t="s">
        <v>1647</v>
      </c>
      <c r="B90" s="10">
        <v>0.42</v>
      </c>
      <c r="D90" s="2" t="s">
        <v>1647</v>
      </c>
      <c r="E90" s="10">
        <v>1</v>
      </c>
      <c r="G90" s="2" t="s">
        <v>1647</v>
      </c>
      <c r="H90" s="10">
        <v>96</v>
      </c>
      <c r="P90" s="2" t="s">
        <v>1647</v>
      </c>
      <c r="Q90" s="10">
        <v>4000</v>
      </c>
      <c r="R90" s="10">
        <v>2339</v>
      </c>
      <c r="AG90" s="2" t="s">
        <v>1647</v>
      </c>
      <c r="AH90" s="10">
        <v>4472000</v>
      </c>
      <c r="BF90" s="2" t="s">
        <v>1647</v>
      </c>
      <c r="BG90" s="10">
        <v>0.42</v>
      </c>
      <c r="BV90" s="2" t="s">
        <v>1647</v>
      </c>
      <c r="BW90" s="10">
        <v>1</v>
      </c>
    </row>
    <row r="91" spans="1:75" x14ac:dyDescent="0.3">
      <c r="A91" s="2" t="s">
        <v>1585</v>
      </c>
      <c r="B91" s="10">
        <v>0.41</v>
      </c>
      <c r="D91" s="2" t="s">
        <v>1585</v>
      </c>
      <c r="E91" s="10">
        <v>1</v>
      </c>
      <c r="G91" s="2" t="s">
        <v>1585</v>
      </c>
      <c r="H91" s="10">
        <v>259</v>
      </c>
      <c r="P91" s="2" t="s">
        <v>1585</v>
      </c>
      <c r="Q91" s="10">
        <v>3100</v>
      </c>
      <c r="R91" s="10">
        <v>1815</v>
      </c>
      <c r="AG91" s="2" t="s">
        <v>1585</v>
      </c>
      <c r="AH91" s="10">
        <v>288067500</v>
      </c>
      <c r="BF91" s="2" t="s">
        <v>1585</v>
      </c>
      <c r="BG91" s="10">
        <v>0.41</v>
      </c>
      <c r="BV91" s="2" t="s">
        <v>1585</v>
      </c>
      <c r="BW91" s="10">
        <v>1</v>
      </c>
    </row>
    <row r="92" spans="1:75" x14ac:dyDescent="0.3">
      <c r="A92" s="2" t="s">
        <v>1655</v>
      </c>
      <c r="B92" s="10">
        <v>0.37</v>
      </c>
      <c r="D92" s="2" t="s">
        <v>1655</v>
      </c>
      <c r="E92" s="10">
        <v>1</v>
      </c>
      <c r="G92" s="2" t="s">
        <v>1655</v>
      </c>
      <c r="H92" s="10">
        <v>75</v>
      </c>
      <c r="P92" s="2" t="s">
        <v>1655</v>
      </c>
      <c r="Q92" s="10">
        <v>299</v>
      </c>
      <c r="R92" s="10">
        <v>189</v>
      </c>
      <c r="AG92" s="2" t="s">
        <v>1655</v>
      </c>
      <c r="AH92" s="10">
        <v>818363</v>
      </c>
      <c r="BF92" s="2" t="s">
        <v>1655</v>
      </c>
      <c r="BG92" s="10">
        <v>0.37</v>
      </c>
      <c r="BV92" s="2" t="s">
        <v>1655</v>
      </c>
      <c r="BW92" s="10">
        <v>1</v>
      </c>
    </row>
    <row r="93" spans="1:75" x14ac:dyDescent="0.3">
      <c r="A93" s="2" t="s">
        <v>1614</v>
      </c>
      <c r="B93" s="10">
        <v>0.315</v>
      </c>
      <c r="D93" s="2" t="s">
        <v>1614</v>
      </c>
      <c r="E93" s="10">
        <v>2</v>
      </c>
      <c r="G93" s="2" t="s">
        <v>1614</v>
      </c>
      <c r="H93" s="10">
        <v>345</v>
      </c>
      <c r="P93" s="2" t="s">
        <v>1614</v>
      </c>
      <c r="Q93" s="10">
        <v>1572.5</v>
      </c>
      <c r="R93" s="10">
        <v>1119.5</v>
      </c>
      <c r="AG93" s="2" t="s">
        <v>1614</v>
      </c>
      <c r="AH93" s="10">
        <v>98907030</v>
      </c>
      <c r="BF93" s="2" t="s">
        <v>1614</v>
      </c>
      <c r="BG93" s="10">
        <v>0.55000000000000004</v>
      </c>
      <c r="BV93" s="2" t="s">
        <v>1614</v>
      </c>
      <c r="BW93" s="10">
        <v>1</v>
      </c>
    </row>
    <row r="94" spans="1:75" x14ac:dyDescent="0.3">
      <c r="A94" s="2" t="s">
        <v>1612</v>
      </c>
      <c r="B94" s="10">
        <v>0.39000000000000007</v>
      </c>
      <c r="D94" s="2" t="s">
        <v>1612</v>
      </c>
      <c r="E94" s="10">
        <v>3</v>
      </c>
      <c r="G94" s="2" t="s">
        <v>1612</v>
      </c>
      <c r="H94" s="10">
        <v>540</v>
      </c>
      <c r="P94" s="2" t="s">
        <v>1612</v>
      </c>
      <c r="Q94" s="10">
        <v>1381.3333333333333</v>
      </c>
      <c r="R94" s="10">
        <v>898</v>
      </c>
      <c r="AG94" s="2" t="s">
        <v>1612</v>
      </c>
      <c r="AH94" s="10">
        <v>102481452</v>
      </c>
      <c r="BF94" s="2" t="s">
        <v>1612</v>
      </c>
      <c r="BG94" s="10">
        <v>0.55000000000000004</v>
      </c>
      <c r="BV94" s="2" t="s">
        <v>1612</v>
      </c>
      <c r="BW94" s="10">
        <v>1</v>
      </c>
    </row>
    <row r="95" spans="1:75" x14ac:dyDescent="0.3">
      <c r="A95" s="2" t="s">
        <v>1627</v>
      </c>
      <c r="B95" s="10">
        <v>0.61</v>
      </c>
      <c r="D95" s="2" t="s">
        <v>1627</v>
      </c>
      <c r="E95" s="10">
        <v>1</v>
      </c>
      <c r="G95" s="2" t="s">
        <v>1627</v>
      </c>
      <c r="H95" s="10">
        <v>154</v>
      </c>
      <c r="P95" s="2" t="s">
        <v>1627</v>
      </c>
      <c r="Q95" s="10">
        <v>5000</v>
      </c>
      <c r="R95" s="10">
        <v>1969</v>
      </c>
      <c r="AG95" s="2" t="s">
        <v>1627</v>
      </c>
      <c r="AH95" s="10">
        <v>24635000</v>
      </c>
      <c r="BF95" s="2" t="s">
        <v>1627</v>
      </c>
      <c r="BG95" s="10">
        <v>0.61</v>
      </c>
      <c r="BV95" s="2" t="s">
        <v>1627</v>
      </c>
      <c r="BW95" s="10">
        <v>1</v>
      </c>
    </row>
    <row r="96" spans="1:75" x14ac:dyDescent="0.3">
      <c r="A96" s="2" t="s">
        <v>1667</v>
      </c>
      <c r="B96" s="10">
        <v>0.47</v>
      </c>
      <c r="D96" s="2" t="s">
        <v>1667</v>
      </c>
      <c r="E96" s="10">
        <v>1</v>
      </c>
      <c r="G96" s="2" t="s">
        <v>1667</v>
      </c>
      <c r="H96" s="10">
        <v>29</v>
      </c>
      <c r="P96" s="2" t="s">
        <v>1667</v>
      </c>
      <c r="Q96" s="10">
        <v>23999</v>
      </c>
      <c r="R96" s="10">
        <v>12609</v>
      </c>
      <c r="AG96" s="2" t="s">
        <v>1667</v>
      </c>
      <c r="AH96" s="10">
        <v>54909712</v>
      </c>
      <c r="BF96" s="2" t="s">
        <v>1667</v>
      </c>
      <c r="BG96" s="10">
        <v>0.47</v>
      </c>
      <c r="BV96" s="2" t="s">
        <v>1667</v>
      </c>
      <c r="BW96" s="10">
        <v>1</v>
      </c>
    </row>
    <row r="97" spans="1:75" x14ac:dyDescent="0.3">
      <c r="A97" s="2" t="s">
        <v>1552</v>
      </c>
      <c r="B97" s="10">
        <v>0.87</v>
      </c>
      <c r="D97" s="2" t="s">
        <v>1552</v>
      </c>
      <c r="E97" s="10">
        <v>2</v>
      </c>
      <c r="G97" s="2" t="s">
        <v>1552</v>
      </c>
      <c r="H97" s="10">
        <v>735</v>
      </c>
      <c r="P97" s="2" t="s">
        <v>1552</v>
      </c>
      <c r="Q97" s="10">
        <v>649</v>
      </c>
      <c r="R97" s="10">
        <v>84</v>
      </c>
      <c r="AG97" s="2" t="s">
        <v>1552</v>
      </c>
      <c r="AH97" s="10">
        <v>5045176</v>
      </c>
      <c r="BF97" s="2" t="s">
        <v>1552</v>
      </c>
      <c r="BG97" s="10">
        <v>0.87</v>
      </c>
      <c r="BV97" s="2" t="s">
        <v>1552</v>
      </c>
      <c r="BW97" s="10">
        <v>1</v>
      </c>
    </row>
    <row r="98" spans="1:75" x14ac:dyDescent="0.3">
      <c r="A98" s="2" t="s">
        <v>1526</v>
      </c>
      <c r="B98" s="10">
        <v>0.69</v>
      </c>
      <c r="D98" s="2" t="s">
        <v>1526</v>
      </c>
      <c r="E98" s="10">
        <v>1</v>
      </c>
      <c r="G98" s="2" t="s">
        <v>1526</v>
      </c>
      <c r="H98" s="10">
        <v>410</v>
      </c>
      <c r="P98" s="2" t="s">
        <v>1526</v>
      </c>
      <c r="Q98" s="10">
        <v>1799</v>
      </c>
      <c r="R98" s="10">
        <v>549</v>
      </c>
      <c r="AG98" s="2" t="s">
        <v>1526</v>
      </c>
      <c r="AH98" s="10">
        <v>51863371</v>
      </c>
      <c r="BF98" s="2" t="s">
        <v>1526</v>
      </c>
      <c r="BG98" s="10">
        <v>0.69</v>
      </c>
      <c r="BV98" s="2" t="s">
        <v>1526</v>
      </c>
      <c r="BW98" s="10">
        <v>1</v>
      </c>
    </row>
    <row r="99" spans="1:75" x14ac:dyDescent="0.3">
      <c r="A99" s="2" t="s">
        <v>1523</v>
      </c>
      <c r="B99" s="10">
        <v>0.62749999999999995</v>
      </c>
      <c r="D99" s="2" t="s">
        <v>1523</v>
      </c>
      <c r="E99" s="10">
        <v>4</v>
      </c>
      <c r="G99" s="2" t="s">
        <v>1523</v>
      </c>
      <c r="H99" s="10">
        <v>1567</v>
      </c>
      <c r="P99" s="2" t="s">
        <v>1523</v>
      </c>
      <c r="Q99" s="10">
        <v>833.5</v>
      </c>
      <c r="R99" s="10">
        <v>233.5</v>
      </c>
      <c r="AG99" s="2" t="s">
        <v>1523</v>
      </c>
      <c r="AH99" s="10">
        <v>58651445</v>
      </c>
      <c r="BF99" s="2" t="s">
        <v>1523</v>
      </c>
      <c r="BG99" s="10">
        <v>0.87</v>
      </c>
      <c r="BV99" s="2" t="s">
        <v>1523</v>
      </c>
      <c r="BW99" s="10">
        <v>1</v>
      </c>
    </row>
    <row r="100" spans="1:75" x14ac:dyDescent="0.3">
      <c r="A100" s="2" t="s">
        <v>1610</v>
      </c>
      <c r="B100" s="10">
        <v>0.35000000000000003</v>
      </c>
      <c r="D100" s="2" t="s">
        <v>1610</v>
      </c>
      <c r="E100" s="10">
        <v>32</v>
      </c>
      <c r="G100" s="2" t="s">
        <v>1610</v>
      </c>
      <c r="H100" s="10">
        <v>3017</v>
      </c>
      <c r="P100" s="2" t="s">
        <v>1610</v>
      </c>
      <c r="Q100" s="10">
        <v>5190.65625</v>
      </c>
      <c r="R100" s="10">
        <v>2846.0625</v>
      </c>
      <c r="AG100" s="2" t="s">
        <v>1610</v>
      </c>
      <c r="AH100" s="10">
        <v>863203320</v>
      </c>
      <c r="BF100" s="2" t="s">
        <v>1610</v>
      </c>
      <c r="BG100" s="10">
        <v>0.64</v>
      </c>
      <c r="BV100" s="2" t="s">
        <v>1610</v>
      </c>
      <c r="BW100" s="10">
        <v>1</v>
      </c>
    </row>
    <row r="101" spans="1:75" x14ac:dyDescent="0.3">
      <c r="A101" s="2" t="s">
        <v>1566</v>
      </c>
      <c r="B101" s="10">
        <v>0</v>
      </c>
      <c r="D101" s="2" t="s">
        <v>1566</v>
      </c>
      <c r="E101" s="10">
        <v>1</v>
      </c>
      <c r="G101" s="2" t="s">
        <v>1566</v>
      </c>
      <c r="H101" s="10">
        <v>320</v>
      </c>
      <c r="P101" s="2" t="s">
        <v>1566</v>
      </c>
      <c r="Q101" s="10">
        <v>59</v>
      </c>
      <c r="R101" s="10">
        <v>59</v>
      </c>
      <c r="AG101" s="2" t="s">
        <v>1566</v>
      </c>
      <c r="AH101" s="10">
        <v>351522</v>
      </c>
      <c r="BF101" s="2" t="s">
        <v>1566</v>
      </c>
      <c r="BG101" s="10">
        <v>0</v>
      </c>
      <c r="BV101" s="2" t="s">
        <v>1566</v>
      </c>
      <c r="BW101" s="10">
        <v>1</v>
      </c>
    </row>
    <row r="102" spans="1:75" x14ac:dyDescent="0.3">
      <c r="A102" s="2" t="s">
        <v>1525</v>
      </c>
      <c r="B102" s="10">
        <v>0.62</v>
      </c>
      <c r="D102" s="2" t="s">
        <v>1525</v>
      </c>
      <c r="E102" s="10">
        <v>1</v>
      </c>
      <c r="G102" s="2" t="s">
        <v>1525</v>
      </c>
      <c r="H102" s="10">
        <v>414</v>
      </c>
      <c r="P102" s="2" t="s">
        <v>1525</v>
      </c>
      <c r="Q102" s="10">
        <v>699</v>
      </c>
      <c r="R102" s="10">
        <v>263</v>
      </c>
      <c r="AG102" s="2" t="s">
        <v>1525</v>
      </c>
      <c r="AH102" s="10">
        <v>482310</v>
      </c>
      <c r="BF102" s="2" t="s">
        <v>1525</v>
      </c>
      <c r="BG102" s="10">
        <v>0.62</v>
      </c>
      <c r="BV102" s="2" t="s">
        <v>1525</v>
      </c>
      <c r="BW102" s="10">
        <v>1</v>
      </c>
    </row>
    <row r="103" spans="1:75" x14ac:dyDescent="0.3">
      <c r="A103" s="2" t="s">
        <v>1518</v>
      </c>
      <c r="B103" s="10">
        <v>0.38999999999999996</v>
      </c>
      <c r="D103" s="2" t="s">
        <v>1518</v>
      </c>
      <c r="E103" s="10">
        <v>3</v>
      </c>
      <c r="G103" s="2" t="s">
        <v>1518</v>
      </c>
      <c r="H103" s="10">
        <v>1142</v>
      </c>
      <c r="P103" s="2" t="s">
        <v>1518</v>
      </c>
      <c r="Q103" s="10">
        <v>615.66666666666663</v>
      </c>
      <c r="R103" s="10">
        <v>287</v>
      </c>
      <c r="AG103" s="2" t="s">
        <v>1518</v>
      </c>
      <c r="AH103" s="10">
        <v>12026487</v>
      </c>
      <c r="BF103" s="2" t="s">
        <v>1518</v>
      </c>
      <c r="BG103" s="10">
        <v>0.62</v>
      </c>
      <c r="BV103" s="2" t="s">
        <v>1518</v>
      </c>
      <c r="BW103" s="10">
        <v>1</v>
      </c>
    </row>
    <row r="104" spans="1:75" x14ac:dyDescent="0.3">
      <c r="A104" s="2" t="s">
        <v>1608</v>
      </c>
      <c r="B104" s="10">
        <v>0.38</v>
      </c>
      <c r="D104" s="2" t="s">
        <v>1608</v>
      </c>
      <c r="E104" s="10">
        <v>1</v>
      </c>
      <c r="G104" s="2" t="s">
        <v>1608</v>
      </c>
      <c r="H104" s="10">
        <v>198</v>
      </c>
      <c r="P104" s="2" t="s">
        <v>1608</v>
      </c>
      <c r="Q104" s="10">
        <v>59890</v>
      </c>
      <c r="R104" s="10">
        <v>37247</v>
      </c>
      <c r="AG104" s="2" t="s">
        <v>1608</v>
      </c>
      <c r="AH104" s="10">
        <v>19344470</v>
      </c>
      <c r="BF104" s="2" t="s">
        <v>1608</v>
      </c>
      <c r="BG104" s="10">
        <v>0.38</v>
      </c>
      <c r="BV104" s="2" t="s">
        <v>1608</v>
      </c>
      <c r="BW104" s="10">
        <v>1</v>
      </c>
    </row>
    <row r="105" spans="1:75" x14ac:dyDescent="0.3">
      <c r="A105" s="2" t="s">
        <v>1577</v>
      </c>
      <c r="B105" s="10">
        <v>0.55000000000000004</v>
      </c>
      <c r="D105" s="2" t="s">
        <v>1577</v>
      </c>
      <c r="E105" s="10">
        <v>1</v>
      </c>
      <c r="G105" s="2" t="s">
        <v>1577</v>
      </c>
      <c r="H105" s="10">
        <v>291</v>
      </c>
      <c r="P105" s="2" t="s">
        <v>1577</v>
      </c>
      <c r="Q105" s="10">
        <v>999</v>
      </c>
      <c r="R105" s="10">
        <v>449</v>
      </c>
      <c r="AG105" s="2" t="s">
        <v>1577</v>
      </c>
      <c r="AH105" s="10">
        <v>9930060</v>
      </c>
      <c r="BF105" s="2" t="s">
        <v>1577</v>
      </c>
      <c r="BG105" s="10">
        <v>0.55000000000000004</v>
      </c>
      <c r="BV105" s="2" t="s">
        <v>1577</v>
      </c>
      <c r="BW105" s="10">
        <v>1</v>
      </c>
    </row>
    <row r="106" spans="1:75" x14ac:dyDescent="0.3">
      <c r="A106" s="2" t="s">
        <v>1652</v>
      </c>
      <c r="B106" s="10">
        <v>0.6</v>
      </c>
      <c r="D106" s="2" t="s">
        <v>1652</v>
      </c>
      <c r="E106" s="10">
        <v>1</v>
      </c>
      <c r="G106" s="2" t="s">
        <v>1652</v>
      </c>
      <c r="H106" s="10">
        <v>83</v>
      </c>
      <c r="P106" s="2" t="s">
        <v>1652</v>
      </c>
      <c r="Q106" s="10">
        <v>799</v>
      </c>
      <c r="R106" s="10">
        <v>320</v>
      </c>
      <c r="AG106" s="2" t="s">
        <v>1652</v>
      </c>
      <c r="AH106" s="10">
        <v>3072954</v>
      </c>
      <c r="BF106" s="2" t="s">
        <v>1652</v>
      </c>
      <c r="BG106" s="10">
        <v>0.6</v>
      </c>
      <c r="BV106" s="2" t="s">
        <v>1652</v>
      </c>
      <c r="BW106" s="10">
        <v>1</v>
      </c>
    </row>
    <row r="107" spans="1:75" x14ac:dyDescent="0.3">
      <c r="A107" s="2" t="s">
        <v>1626</v>
      </c>
      <c r="B107" s="10">
        <v>0.65</v>
      </c>
      <c r="D107" s="2" t="s">
        <v>1626</v>
      </c>
      <c r="E107" s="10">
        <v>1</v>
      </c>
      <c r="G107" s="2" t="s">
        <v>1626</v>
      </c>
      <c r="H107" s="10">
        <v>163</v>
      </c>
      <c r="P107" s="2" t="s">
        <v>1626</v>
      </c>
      <c r="Q107" s="10">
        <v>999</v>
      </c>
      <c r="R107" s="10">
        <v>351</v>
      </c>
      <c r="AG107" s="2" t="s">
        <v>1626</v>
      </c>
      <c r="AH107" s="10">
        <v>5374620</v>
      </c>
      <c r="BF107" s="2" t="s">
        <v>1626</v>
      </c>
      <c r="BG107" s="10">
        <v>0.65</v>
      </c>
      <c r="BV107" s="2" t="s">
        <v>1626</v>
      </c>
      <c r="BW107" s="10">
        <v>1</v>
      </c>
    </row>
    <row r="108" spans="1:75" x14ac:dyDescent="0.3">
      <c r="A108" s="2" t="s">
        <v>1625</v>
      </c>
      <c r="B108" s="10">
        <v>0.54</v>
      </c>
      <c r="D108" s="2" t="s">
        <v>1625</v>
      </c>
      <c r="E108" s="10">
        <v>3</v>
      </c>
      <c r="G108" s="2" t="s">
        <v>1625</v>
      </c>
      <c r="H108" s="10">
        <v>324</v>
      </c>
      <c r="P108" s="2" t="s">
        <v>1625</v>
      </c>
      <c r="Q108" s="10">
        <v>699</v>
      </c>
      <c r="R108" s="10">
        <v>286.66666666666669</v>
      </c>
      <c r="AG108" s="2" t="s">
        <v>1625</v>
      </c>
      <c r="AH108" s="10">
        <v>9265937</v>
      </c>
      <c r="BF108" s="2" t="s">
        <v>1625</v>
      </c>
      <c r="BG108" s="10">
        <v>0.65</v>
      </c>
      <c r="BV108" s="2" t="s">
        <v>1625</v>
      </c>
      <c r="BW108" s="10">
        <v>1</v>
      </c>
    </row>
    <row r="109" spans="1:75" x14ac:dyDescent="0.3">
      <c r="A109" s="2" t="s">
        <v>1613</v>
      </c>
      <c r="B109" s="10">
        <v>0.54</v>
      </c>
      <c r="D109" s="2" t="s">
        <v>1613</v>
      </c>
      <c r="E109" s="10">
        <v>1</v>
      </c>
      <c r="G109" s="2" t="s">
        <v>1613</v>
      </c>
      <c r="H109" s="10">
        <v>192</v>
      </c>
      <c r="P109" s="2" t="s">
        <v>1613</v>
      </c>
      <c r="Q109" s="10">
        <v>999</v>
      </c>
      <c r="R109" s="10">
        <v>455</v>
      </c>
      <c r="AG109" s="2" t="s">
        <v>1613</v>
      </c>
      <c r="AH109" s="10">
        <v>3574422</v>
      </c>
      <c r="BF109" s="2" t="s">
        <v>1613</v>
      </c>
      <c r="BG109" s="10">
        <v>0.54</v>
      </c>
      <c r="BV109" s="2" t="s">
        <v>1613</v>
      </c>
      <c r="BW109" s="10">
        <v>1</v>
      </c>
    </row>
    <row r="110" spans="1:75" x14ac:dyDescent="0.3">
      <c r="A110" s="2" t="s">
        <v>1510</v>
      </c>
      <c r="B110" s="10">
        <v>0.66</v>
      </c>
      <c r="D110" s="2" t="s">
        <v>1510</v>
      </c>
      <c r="E110" s="10">
        <v>1</v>
      </c>
      <c r="G110" s="2" t="s">
        <v>1510</v>
      </c>
      <c r="H110" s="10">
        <v>461</v>
      </c>
      <c r="P110" s="2" t="s">
        <v>1510</v>
      </c>
      <c r="Q110" s="10">
        <v>2899</v>
      </c>
      <c r="R110" s="10">
        <v>999</v>
      </c>
      <c r="AG110" s="2" t="s">
        <v>1510</v>
      </c>
      <c r="AH110" s="10">
        <v>77122097</v>
      </c>
      <c r="BF110" s="2" t="s">
        <v>1510</v>
      </c>
      <c r="BG110" s="10">
        <v>0.66</v>
      </c>
      <c r="BV110" s="2" t="s">
        <v>1510</v>
      </c>
      <c r="BW110" s="10">
        <v>1</v>
      </c>
    </row>
    <row r="111" spans="1:75" x14ac:dyDescent="0.3">
      <c r="A111" s="2" t="s">
        <v>1483</v>
      </c>
      <c r="B111" s="10">
        <v>0</v>
      </c>
      <c r="D111" s="2" t="s">
        <v>1483</v>
      </c>
      <c r="E111" s="10">
        <v>1</v>
      </c>
      <c r="G111" s="2" t="s">
        <v>1483</v>
      </c>
      <c r="H111" s="10">
        <v>524</v>
      </c>
      <c r="P111" s="2" t="s">
        <v>1483</v>
      </c>
      <c r="Q111" s="10">
        <v>4699</v>
      </c>
      <c r="R111" s="10">
        <v>4699</v>
      </c>
      <c r="AG111" s="2" t="s">
        <v>1483</v>
      </c>
      <c r="AH111" s="10">
        <v>1052576</v>
      </c>
      <c r="BF111" s="2" t="s">
        <v>1483</v>
      </c>
      <c r="BG111" s="10">
        <v>0</v>
      </c>
      <c r="BV111" s="2" t="s">
        <v>1483</v>
      </c>
      <c r="BW111" s="10">
        <v>1</v>
      </c>
    </row>
    <row r="112" spans="1:75" x14ac:dyDescent="0.3">
      <c r="A112" s="2" t="s">
        <v>1580</v>
      </c>
      <c r="B112" s="10">
        <v>0.49</v>
      </c>
      <c r="D112" s="2" t="s">
        <v>1580</v>
      </c>
      <c r="E112" s="10">
        <v>1</v>
      </c>
      <c r="G112" s="2" t="s">
        <v>1580</v>
      </c>
      <c r="H112" s="10">
        <v>268</v>
      </c>
      <c r="P112" s="2" t="s">
        <v>1580</v>
      </c>
      <c r="Q112" s="10">
        <v>3500</v>
      </c>
      <c r="R112" s="10">
        <v>1792</v>
      </c>
      <c r="AG112" s="2" t="s">
        <v>1580</v>
      </c>
      <c r="AH112" s="10">
        <v>91679000</v>
      </c>
      <c r="BF112" s="2" t="s">
        <v>1580</v>
      </c>
      <c r="BG112" s="10">
        <v>0.49</v>
      </c>
      <c r="BV112" s="2" t="s">
        <v>1580</v>
      </c>
      <c r="BW112" s="10">
        <v>1</v>
      </c>
    </row>
    <row r="113" spans="1:75" x14ac:dyDescent="0.3">
      <c r="A113" s="2" t="s">
        <v>1497</v>
      </c>
      <c r="B113" s="10">
        <v>0.43</v>
      </c>
      <c r="D113" s="2" t="s">
        <v>1497</v>
      </c>
      <c r="E113" s="10">
        <v>1</v>
      </c>
      <c r="G113" s="2" t="s">
        <v>1497</v>
      </c>
      <c r="H113" s="10">
        <v>497</v>
      </c>
      <c r="P113" s="2" t="s">
        <v>1497</v>
      </c>
      <c r="Q113" s="10">
        <v>1000</v>
      </c>
      <c r="R113" s="10">
        <v>569</v>
      </c>
      <c r="AG113" s="2" t="s">
        <v>1497</v>
      </c>
      <c r="AH113" s="10">
        <v>67259000</v>
      </c>
      <c r="BF113" s="2" t="s">
        <v>1497</v>
      </c>
      <c r="BG113" s="10">
        <v>0.43</v>
      </c>
      <c r="BV113" s="2" t="s">
        <v>1497</v>
      </c>
      <c r="BW113" s="10">
        <v>1</v>
      </c>
    </row>
    <row r="114" spans="1:75" x14ac:dyDescent="0.3">
      <c r="A114" s="2" t="s">
        <v>1528</v>
      </c>
      <c r="B114" s="10">
        <v>0.6</v>
      </c>
      <c r="D114" s="2" t="s">
        <v>1528</v>
      </c>
      <c r="E114" s="10">
        <v>1</v>
      </c>
      <c r="G114" s="2" t="s">
        <v>1528</v>
      </c>
      <c r="H114" s="10">
        <v>408</v>
      </c>
      <c r="P114" s="2" t="s">
        <v>1528</v>
      </c>
      <c r="Q114" s="10">
        <v>1995</v>
      </c>
      <c r="R114" s="10">
        <v>798</v>
      </c>
      <c r="AG114" s="2" t="s">
        <v>1528</v>
      </c>
      <c r="AH114" s="10">
        <v>136984680</v>
      </c>
      <c r="BF114" s="2" t="s">
        <v>1528</v>
      </c>
      <c r="BG114" s="10">
        <v>0.6</v>
      </c>
      <c r="BV114" s="2" t="s">
        <v>1528</v>
      </c>
      <c r="BW114" s="10">
        <v>1</v>
      </c>
    </row>
    <row r="115" spans="1:75" x14ac:dyDescent="0.3">
      <c r="A115" s="2" t="s">
        <v>1498</v>
      </c>
      <c r="B115" s="10">
        <v>0.43</v>
      </c>
      <c r="D115" s="2" t="s">
        <v>1498</v>
      </c>
      <c r="E115" s="10">
        <v>1</v>
      </c>
      <c r="G115" s="2" t="s">
        <v>1498</v>
      </c>
      <c r="H115" s="10">
        <v>496</v>
      </c>
      <c r="P115" s="2" t="s">
        <v>1498</v>
      </c>
      <c r="Q115" s="10">
        <v>1000</v>
      </c>
      <c r="R115" s="10">
        <v>569</v>
      </c>
      <c r="AG115" s="2" t="s">
        <v>1498</v>
      </c>
      <c r="AH115" s="10">
        <v>67259000</v>
      </c>
      <c r="BF115" s="2" t="s">
        <v>1498</v>
      </c>
      <c r="BG115" s="10">
        <v>0.43</v>
      </c>
      <c r="BV115" s="2" t="s">
        <v>1498</v>
      </c>
      <c r="BW115" s="10">
        <v>1</v>
      </c>
    </row>
    <row r="116" spans="1:75" x14ac:dyDescent="0.3">
      <c r="A116" s="2" t="s">
        <v>1662</v>
      </c>
      <c r="B116" s="10">
        <v>0.54</v>
      </c>
      <c r="D116" s="2" t="s">
        <v>1662</v>
      </c>
      <c r="E116" s="10">
        <v>1</v>
      </c>
      <c r="G116" s="2" t="s">
        <v>1662</v>
      </c>
      <c r="H116" s="10">
        <v>50</v>
      </c>
      <c r="P116" s="2" t="s">
        <v>1662</v>
      </c>
      <c r="Q116" s="10">
        <v>499</v>
      </c>
      <c r="R116" s="10">
        <v>229</v>
      </c>
      <c r="AG116" s="2" t="s">
        <v>1662</v>
      </c>
      <c r="AH116" s="10">
        <v>92315</v>
      </c>
      <c r="BF116" s="2" t="s">
        <v>1662</v>
      </c>
      <c r="BG116" s="10">
        <v>0.54</v>
      </c>
      <c r="BV116" s="2" t="s">
        <v>1662</v>
      </c>
      <c r="BW116" s="10">
        <v>1</v>
      </c>
    </row>
    <row r="117" spans="1:75" x14ac:dyDescent="0.3">
      <c r="A117" s="2" t="s">
        <v>1658</v>
      </c>
      <c r="B117" s="10">
        <v>0.28999999999999998</v>
      </c>
      <c r="D117" s="2" t="s">
        <v>1658</v>
      </c>
      <c r="E117" s="10">
        <v>1</v>
      </c>
      <c r="G117" s="2" t="s">
        <v>1658</v>
      </c>
      <c r="H117" s="10">
        <v>66</v>
      </c>
      <c r="P117" s="2" t="s">
        <v>1658</v>
      </c>
      <c r="Q117" s="10">
        <v>5156</v>
      </c>
      <c r="R117" s="10">
        <v>3658</v>
      </c>
      <c r="AG117" s="2" t="s">
        <v>1658</v>
      </c>
      <c r="AH117" s="10">
        <v>66187572</v>
      </c>
      <c r="BF117" s="2" t="s">
        <v>1658</v>
      </c>
      <c r="BG117" s="10">
        <v>0.28999999999999998</v>
      </c>
      <c r="BV117" s="2" t="s">
        <v>1658</v>
      </c>
      <c r="BW117" s="10">
        <v>1</v>
      </c>
    </row>
    <row r="118" spans="1:75" x14ac:dyDescent="0.3">
      <c r="A118" s="2" t="s">
        <v>1631</v>
      </c>
      <c r="B118" s="10">
        <v>0.27</v>
      </c>
      <c r="D118" s="2" t="s">
        <v>1631</v>
      </c>
      <c r="E118" s="10">
        <v>1</v>
      </c>
      <c r="G118" s="2" t="s">
        <v>1631</v>
      </c>
      <c r="H118" s="10">
        <v>141</v>
      </c>
      <c r="P118" s="2" t="s">
        <v>1631</v>
      </c>
      <c r="Q118" s="10">
        <v>2490</v>
      </c>
      <c r="R118" s="10">
        <v>1819</v>
      </c>
      <c r="AG118" s="2" t="s">
        <v>1631</v>
      </c>
      <c r="AH118" s="10">
        <v>19785540</v>
      </c>
      <c r="BF118" s="2" t="s">
        <v>1631</v>
      </c>
      <c r="BG118" s="10">
        <v>0.27</v>
      </c>
      <c r="BV118" s="2" t="s">
        <v>1631</v>
      </c>
      <c r="BW118" s="10">
        <v>1</v>
      </c>
    </row>
    <row r="119" spans="1:75" x14ac:dyDescent="0.3">
      <c r="A119" s="2" t="s">
        <v>1616</v>
      </c>
      <c r="B119" s="10">
        <v>0.48</v>
      </c>
      <c r="D119" s="2" t="s">
        <v>1616</v>
      </c>
      <c r="E119" s="10">
        <v>1</v>
      </c>
      <c r="G119" s="2" t="s">
        <v>1616</v>
      </c>
      <c r="H119" s="10">
        <v>183</v>
      </c>
      <c r="P119" s="2" t="s">
        <v>1616</v>
      </c>
      <c r="Q119" s="10">
        <v>2500</v>
      </c>
      <c r="R119" s="10">
        <v>1290</v>
      </c>
      <c r="AG119" s="2" t="s">
        <v>1616</v>
      </c>
      <c r="AH119" s="10">
        <v>16325000</v>
      </c>
      <c r="BF119" s="2" t="s">
        <v>1616</v>
      </c>
      <c r="BG119" s="10">
        <v>0.48</v>
      </c>
      <c r="BV119" s="2" t="s">
        <v>1616</v>
      </c>
      <c r="BW119" s="10">
        <v>1</v>
      </c>
    </row>
    <row r="120" spans="1:75" x14ac:dyDescent="0.3">
      <c r="A120" s="2" t="s">
        <v>1492</v>
      </c>
      <c r="B120" s="10">
        <v>0.62333333333333341</v>
      </c>
      <c r="D120" s="2" t="s">
        <v>1492</v>
      </c>
      <c r="E120" s="10">
        <v>12</v>
      </c>
      <c r="G120" s="2" t="s">
        <v>1492</v>
      </c>
      <c r="H120" s="10">
        <v>5572</v>
      </c>
      <c r="P120" s="2" t="s">
        <v>1492</v>
      </c>
      <c r="Q120" s="10">
        <v>1723.6666666666667</v>
      </c>
      <c r="R120" s="10">
        <v>714.16666666666663</v>
      </c>
      <c r="AG120" s="2" t="s">
        <v>1492</v>
      </c>
      <c r="AH120" s="10">
        <v>656170139</v>
      </c>
      <c r="BF120" s="2" t="s">
        <v>1492</v>
      </c>
      <c r="BG120" s="10">
        <v>0.82</v>
      </c>
      <c r="BV120" s="2" t="s">
        <v>1492</v>
      </c>
      <c r="BW120" s="10">
        <v>1</v>
      </c>
    </row>
    <row r="121" spans="1:75" x14ac:dyDescent="0.3">
      <c r="A121" s="2" t="s">
        <v>1491</v>
      </c>
      <c r="B121" s="10">
        <v>0.56785714285714295</v>
      </c>
      <c r="D121" s="2" t="s">
        <v>1491</v>
      </c>
      <c r="E121" s="10">
        <v>14</v>
      </c>
      <c r="G121" s="2" t="s">
        <v>1491</v>
      </c>
      <c r="H121" s="10">
        <v>6580</v>
      </c>
      <c r="P121" s="2" t="s">
        <v>1491</v>
      </c>
      <c r="Q121" s="10">
        <v>2234.4285714285716</v>
      </c>
      <c r="R121" s="10">
        <v>1169.1428571428571</v>
      </c>
      <c r="AG121" s="2" t="s">
        <v>1491</v>
      </c>
      <c r="AH121" s="10">
        <v>931594621</v>
      </c>
      <c r="BF121" s="2" t="s">
        <v>1491</v>
      </c>
      <c r="BG121" s="10">
        <v>0.82</v>
      </c>
      <c r="BV121" s="2" t="s">
        <v>1491</v>
      </c>
      <c r="BW121" s="10">
        <v>1</v>
      </c>
    </row>
    <row r="122" spans="1:75" x14ac:dyDescent="0.3">
      <c r="A122" s="2" t="s">
        <v>1564</v>
      </c>
      <c r="B122" s="10">
        <v>0.54</v>
      </c>
      <c r="D122" s="2" t="s">
        <v>1564</v>
      </c>
      <c r="E122" s="10">
        <v>1</v>
      </c>
      <c r="G122" s="2" t="s">
        <v>1564</v>
      </c>
      <c r="H122" s="10">
        <v>324</v>
      </c>
      <c r="P122" s="2" t="s">
        <v>1564</v>
      </c>
      <c r="Q122" s="10">
        <v>13750</v>
      </c>
      <c r="R122" s="10">
        <v>6299</v>
      </c>
      <c r="AG122" s="2" t="s">
        <v>1564</v>
      </c>
      <c r="AH122" s="10">
        <v>27692500</v>
      </c>
      <c r="BF122" s="2" t="s">
        <v>1564</v>
      </c>
      <c r="BG122" s="10">
        <v>0.54</v>
      </c>
      <c r="BV122" s="2" t="s">
        <v>1564</v>
      </c>
      <c r="BW122" s="10">
        <v>1</v>
      </c>
    </row>
    <row r="123" spans="1:75" x14ac:dyDescent="0.3">
      <c r="A123" s="2" t="s">
        <v>1477</v>
      </c>
      <c r="B123" s="10">
        <v>0.74</v>
      </c>
      <c r="D123" s="2" t="s">
        <v>1477</v>
      </c>
      <c r="E123" s="10">
        <v>4</v>
      </c>
      <c r="G123" s="2" t="s">
        <v>1477</v>
      </c>
      <c r="H123" s="10">
        <v>1863</v>
      </c>
      <c r="P123" s="2" t="s">
        <v>1477</v>
      </c>
      <c r="Q123" s="10">
        <v>1199</v>
      </c>
      <c r="R123" s="10">
        <v>344.5</v>
      </c>
      <c r="AG123" s="2" t="s">
        <v>1477</v>
      </c>
      <c r="AH123" s="10">
        <v>14556438</v>
      </c>
      <c r="BF123" s="2" t="s">
        <v>1477</v>
      </c>
      <c r="BG123" s="10">
        <v>0.82</v>
      </c>
      <c r="BV123" s="2" t="s">
        <v>1477</v>
      </c>
      <c r="BW123" s="10">
        <v>1</v>
      </c>
    </row>
    <row r="124" spans="1:75" x14ac:dyDescent="0.3">
      <c r="A124" s="2" t="s">
        <v>1556</v>
      </c>
      <c r="B124" s="10">
        <v>0.87</v>
      </c>
      <c r="D124" s="2" t="s">
        <v>1556</v>
      </c>
      <c r="E124" s="10">
        <v>1</v>
      </c>
      <c r="G124" s="2" t="s">
        <v>1556</v>
      </c>
      <c r="H124" s="10">
        <v>362</v>
      </c>
      <c r="P124" s="2" t="s">
        <v>1556</v>
      </c>
      <c r="Q124" s="10">
        <v>999</v>
      </c>
      <c r="R124" s="10">
        <v>129</v>
      </c>
      <c r="AG124" s="2" t="s">
        <v>1556</v>
      </c>
      <c r="AH124" s="10">
        <v>490509</v>
      </c>
      <c r="BF124" s="2" t="s">
        <v>1556</v>
      </c>
      <c r="BG124" s="10">
        <v>0.87</v>
      </c>
      <c r="BV124" s="2" t="s">
        <v>1556</v>
      </c>
      <c r="BW124" s="10">
        <v>1</v>
      </c>
    </row>
    <row r="125" spans="1:75" x14ac:dyDescent="0.3">
      <c r="A125" s="2" t="s">
        <v>1527</v>
      </c>
      <c r="B125" s="10">
        <v>0.6</v>
      </c>
      <c r="D125" s="2" t="s">
        <v>1527</v>
      </c>
      <c r="E125" s="10">
        <v>1</v>
      </c>
      <c r="G125" s="2" t="s">
        <v>1527</v>
      </c>
      <c r="H125" s="10">
        <v>409</v>
      </c>
      <c r="P125" s="2" t="s">
        <v>1527</v>
      </c>
      <c r="Q125" s="10">
        <v>1995</v>
      </c>
      <c r="R125" s="10">
        <v>798</v>
      </c>
      <c r="AG125" s="2" t="s">
        <v>1527</v>
      </c>
      <c r="AH125" s="10">
        <v>136984680</v>
      </c>
      <c r="BF125" s="2" t="s">
        <v>1527</v>
      </c>
      <c r="BG125" s="10">
        <v>0.6</v>
      </c>
      <c r="BV125" s="2" t="s">
        <v>1527</v>
      </c>
      <c r="BW125" s="10">
        <v>1</v>
      </c>
    </row>
    <row r="126" spans="1:75" x14ac:dyDescent="0.3">
      <c r="A126" s="2" t="s">
        <v>1463</v>
      </c>
      <c r="B126" s="10">
        <v>0.5</v>
      </c>
      <c r="D126" s="2" t="s">
        <v>1463</v>
      </c>
      <c r="E126" s="10">
        <v>1</v>
      </c>
      <c r="G126" s="2" t="s">
        <v>1463</v>
      </c>
      <c r="H126" s="10">
        <v>572</v>
      </c>
      <c r="P126" s="2" t="s">
        <v>1463</v>
      </c>
      <c r="Q126" s="10">
        <v>999</v>
      </c>
      <c r="R126" s="10">
        <v>499</v>
      </c>
      <c r="AG126" s="2" t="s">
        <v>1463</v>
      </c>
      <c r="AH126" s="10">
        <v>179511309</v>
      </c>
      <c r="BF126" s="2" t="s">
        <v>1463</v>
      </c>
      <c r="BG126" s="10">
        <v>0.5</v>
      </c>
      <c r="BV126" s="2" t="s">
        <v>1463</v>
      </c>
      <c r="BW126" s="10">
        <v>1</v>
      </c>
    </row>
    <row r="127" spans="1:75" x14ac:dyDescent="0.3">
      <c r="A127" s="2" t="s">
        <v>1462</v>
      </c>
      <c r="B127" s="10">
        <v>0.58000000000000007</v>
      </c>
      <c r="D127" s="2" t="s">
        <v>1462</v>
      </c>
      <c r="E127" s="10">
        <v>4</v>
      </c>
      <c r="G127" s="2" t="s">
        <v>1462</v>
      </c>
      <c r="H127" s="10">
        <v>1666</v>
      </c>
      <c r="P127" s="2" t="s">
        <v>1462</v>
      </c>
      <c r="Q127" s="10">
        <v>3746.75</v>
      </c>
      <c r="R127" s="10">
        <v>1521.5</v>
      </c>
      <c r="AG127" s="2" t="s">
        <v>1462</v>
      </c>
      <c r="AH127" s="10">
        <v>667966074</v>
      </c>
      <c r="BF127" s="2" t="s">
        <v>1462</v>
      </c>
      <c r="BG127" s="10">
        <v>0.66</v>
      </c>
      <c r="BV127" s="2" t="s">
        <v>1462</v>
      </c>
      <c r="BW127" s="10">
        <v>1</v>
      </c>
    </row>
    <row r="128" spans="1:75" x14ac:dyDescent="0.3">
      <c r="A128" s="2" t="s">
        <v>1560</v>
      </c>
      <c r="B128" s="10">
        <v>0.32333333333333331</v>
      </c>
      <c r="D128" s="2" t="s">
        <v>1560</v>
      </c>
      <c r="E128" s="10">
        <v>3</v>
      </c>
      <c r="G128" s="2" t="s">
        <v>1560</v>
      </c>
      <c r="H128" s="10">
        <v>950</v>
      </c>
      <c r="P128" s="2" t="s">
        <v>1560</v>
      </c>
      <c r="Q128" s="10">
        <v>425</v>
      </c>
      <c r="R128" s="10">
        <v>202.33333333333334</v>
      </c>
      <c r="AG128" s="2" t="s">
        <v>1560</v>
      </c>
      <c r="AH128" s="10">
        <v>10046355</v>
      </c>
      <c r="BF128" s="2" t="s">
        <v>1560</v>
      </c>
      <c r="BG128" s="10">
        <v>0.75</v>
      </c>
      <c r="BV128" s="2" t="s">
        <v>1560</v>
      </c>
      <c r="BW128" s="10">
        <v>1</v>
      </c>
    </row>
    <row r="129" spans="1:75" x14ac:dyDescent="0.3">
      <c r="A129" s="2" t="s">
        <v>1545</v>
      </c>
      <c r="B129" s="10">
        <v>0</v>
      </c>
      <c r="D129" s="2" t="s">
        <v>1545</v>
      </c>
      <c r="E129" s="10">
        <v>3</v>
      </c>
      <c r="G129" s="2" t="s">
        <v>1545</v>
      </c>
      <c r="H129" s="10">
        <v>911</v>
      </c>
      <c r="P129" s="2" t="s">
        <v>1545</v>
      </c>
      <c r="Q129" s="10">
        <v>756.66666666666663</v>
      </c>
      <c r="R129" s="10">
        <v>756.66666666666663</v>
      </c>
      <c r="AG129" s="2" t="s">
        <v>1545</v>
      </c>
      <c r="AH129" s="10">
        <v>13615510</v>
      </c>
      <c r="BF129" s="2" t="s">
        <v>1545</v>
      </c>
      <c r="BG129" s="10">
        <v>0</v>
      </c>
      <c r="BV129" s="2" t="s">
        <v>1545</v>
      </c>
      <c r="BW129" s="10">
        <v>1</v>
      </c>
    </row>
    <row r="130" spans="1:75" x14ac:dyDescent="0.3">
      <c r="A130" s="2" t="s">
        <v>1533</v>
      </c>
      <c r="B130" s="10">
        <v>0.19499999999999998</v>
      </c>
      <c r="D130" s="2" t="s">
        <v>1533</v>
      </c>
      <c r="E130" s="10">
        <v>6</v>
      </c>
      <c r="G130" s="2" t="s">
        <v>1533</v>
      </c>
      <c r="H130" s="10">
        <v>1929</v>
      </c>
      <c r="P130" s="2" t="s">
        <v>1533</v>
      </c>
      <c r="Q130" s="10">
        <v>337.5</v>
      </c>
      <c r="R130" s="10">
        <v>206.16666666666666</v>
      </c>
      <c r="AG130" s="2" t="s">
        <v>1533</v>
      </c>
      <c r="AH130" s="10">
        <v>14076855</v>
      </c>
      <c r="BF130" s="2" t="s">
        <v>1533</v>
      </c>
      <c r="BG130" s="10">
        <v>0.75</v>
      </c>
      <c r="BV130" s="2" t="s">
        <v>1533</v>
      </c>
      <c r="BW130" s="10">
        <v>1</v>
      </c>
    </row>
    <row r="131" spans="1:75" x14ac:dyDescent="0.3">
      <c r="A131" s="2" t="s">
        <v>1532</v>
      </c>
      <c r="B131" s="10">
        <v>0.13</v>
      </c>
      <c r="D131" s="2" t="s">
        <v>1532</v>
      </c>
      <c r="E131" s="10">
        <v>9</v>
      </c>
      <c r="G131" s="2" t="s">
        <v>1532</v>
      </c>
      <c r="H131" s="10">
        <v>2849</v>
      </c>
      <c r="P131" s="2" t="s">
        <v>1532</v>
      </c>
      <c r="Q131" s="10">
        <v>477.22222222222223</v>
      </c>
      <c r="R131" s="10">
        <v>389.66666666666669</v>
      </c>
      <c r="AG131" s="2" t="s">
        <v>1532</v>
      </c>
      <c r="AH131" s="10">
        <v>27692365</v>
      </c>
      <c r="BF131" s="2" t="s">
        <v>1532</v>
      </c>
      <c r="BG131" s="10">
        <v>0.75</v>
      </c>
      <c r="BV131" s="2" t="s">
        <v>1532</v>
      </c>
      <c r="BW131" s="10">
        <v>1</v>
      </c>
    </row>
    <row r="132" spans="1:75" x14ac:dyDescent="0.3">
      <c r="A132" s="2" t="s">
        <v>1517</v>
      </c>
      <c r="B132" s="10">
        <v>0.53</v>
      </c>
      <c r="D132" s="2" t="s">
        <v>1517</v>
      </c>
      <c r="E132" s="10">
        <v>1</v>
      </c>
      <c r="G132" s="2" t="s">
        <v>1517</v>
      </c>
      <c r="H132" s="10">
        <v>437</v>
      </c>
      <c r="P132" s="2" t="s">
        <v>1517</v>
      </c>
      <c r="Q132" s="10">
        <v>2990</v>
      </c>
      <c r="R132" s="10">
        <v>1399</v>
      </c>
      <c r="AG132" s="2" t="s">
        <v>1517</v>
      </c>
      <c r="AH132" s="10">
        <v>290553250</v>
      </c>
      <c r="BF132" s="2" t="s">
        <v>1517</v>
      </c>
      <c r="BG132" s="10">
        <v>0.53</v>
      </c>
      <c r="BV132" s="2" t="s">
        <v>1517</v>
      </c>
      <c r="BW132" s="10">
        <v>1</v>
      </c>
    </row>
    <row r="133" spans="1:75" x14ac:dyDescent="0.3">
      <c r="A133" s="2" t="s">
        <v>1478</v>
      </c>
      <c r="B133" s="10">
        <v>0.31</v>
      </c>
      <c r="D133" s="2" t="s">
        <v>1478</v>
      </c>
      <c r="E133" s="10">
        <v>1</v>
      </c>
      <c r="G133" s="2" t="s">
        <v>1478</v>
      </c>
      <c r="H133" s="10">
        <v>538</v>
      </c>
      <c r="P133" s="2" t="s">
        <v>1478</v>
      </c>
      <c r="Q133" s="10">
        <v>599</v>
      </c>
      <c r="R133" s="10">
        <v>416</v>
      </c>
      <c r="AG133" s="2" t="s">
        <v>1478</v>
      </c>
      <c r="AH133" s="10">
        <v>17983777</v>
      </c>
      <c r="BF133" s="2" t="s">
        <v>1478</v>
      </c>
      <c r="BG133" s="10">
        <v>0.31</v>
      </c>
      <c r="BV133" s="2" t="s">
        <v>1478</v>
      </c>
      <c r="BW133" s="10">
        <v>1</v>
      </c>
    </row>
    <row r="134" spans="1:75" x14ac:dyDescent="0.3">
      <c r="A134" s="2" t="s">
        <v>1505</v>
      </c>
      <c r="B134" s="10">
        <v>0.72</v>
      </c>
      <c r="D134" s="2" t="s">
        <v>1505</v>
      </c>
      <c r="E134" s="10">
        <v>1</v>
      </c>
      <c r="G134" s="2" t="s">
        <v>1505</v>
      </c>
      <c r="H134" s="10">
        <v>478</v>
      </c>
      <c r="P134" s="2" t="s">
        <v>1505</v>
      </c>
      <c r="Q134" s="10">
        <v>495</v>
      </c>
      <c r="R134" s="10">
        <v>139</v>
      </c>
      <c r="AG134" s="2" t="s">
        <v>1505</v>
      </c>
      <c r="AH134" s="10">
        <v>7021575</v>
      </c>
      <c r="BF134" s="2" t="s">
        <v>1505</v>
      </c>
      <c r="BG134" s="10">
        <v>0.72</v>
      </c>
      <c r="BV134" s="2" t="s">
        <v>1505</v>
      </c>
      <c r="BW134" s="10">
        <v>1</v>
      </c>
    </row>
    <row r="135" spans="1:75" x14ac:dyDescent="0.3">
      <c r="A135" s="2" t="s">
        <v>1575</v>
      </c>
      <c r="B135" s="10">
        <v>0.55000000000000004</v>
      </c>
      <c r="D135" s="2" t="s">
        <v>1575</v>
      </c>
      <c r="E135" s="10">
        <v>1</v>
      </c>
      <c r="G135" s="2" t="s">
        <v>1575</v>
      </c>
      <c r="H135" s="10">
        <v>296</v>
      </c>
      <c r="P135" s="2" t="s">
        <v>1575</v>
      </c>
      <c r="Q135" s="10">
        <v>1999</v>
      </c>
      <c r="R135" s="10">
        <v>899</v>
      </c>
      <c r="AG135" s="2" t="s">
        <v>1575</v>
      </c>
      <c r="AH135" s="10">
        <v>60907531</v>
      </c>
      <c r="BF135" s="2" t="s">
        <v>1575</v>
      </c>
      <c r="BG135" s="10">
        <v>0.55000000000000004</v>
      </c>
      <c r="BV135" s="2" t="s">
        <v>1575</v>
      </c>
      <c r="BW135" s="10">
        <v>1</v>
      </c>
    </row>
    <row r="136" spans="1:75" x14ac:dyDescent="0.3">
      <c r="A136" s="2" t="s">
        <v>1554</v>
      </c>
      <c r="B136" s="10">
        <v>7.4999999999999997E-2</v>
      </c>
      <c r="D136" s="2" t="s">
        <v>1554</v>
      </c>
      <c r="E136" s="10">
        <v>2</v>
      </c>
      <c r="G136" s="2" t="s">
        <v>1554</v>
      </c>
      <c r="H136" s="10">
        <v>572</v>
      </c>
      <c r="P136" s="2" t="s">
        <v>1554</v>
      </c>
      <c r="Q136" s="10">
        <v>227.5</v>
      </c>
      <c r="R136" s="10">
        <v>210.5</v>
      </c>
      <c r="AG136" s="2" t="s">
        <v>1554</v>
      </c>
      <c r="AH136" s="10">
        <v>3788885</v>
      </c>
      <c r="BF136" s="2" t="s">
        <v>1554</v>
      </c>
      <c r="BG136" s="10">
        <v>0.15</v>
      </c>
      <c r="BV136" s="2" t="s">
        <v>1554</v>
      </c>
      <c r="BW136" s="10">
        <v>1</v>
      </c>
    </row>
    <row r="137" spans="1:75" x14ac:dyDescent="0.3">
      <c r="A137" s="2" t="s">
        <v>1555</v>
      </c>
      <c r="B137" s="10">
        <v>0.15</v>
      </c>
      <c r="D137" s="2" t="s">
        <v>1555</v>
      </c>
      <c r="E137" s="10">
        <v>1</v>
      </c>
      <c r="G137" s="2" t="s">
        <v>1555</v>
      </c>
      <c r="H137" s="10">
        <v>367</v>
      </c>
      <c r="P137" s="2" t="s">
        <v>1555</v>
      </c>
      <c r="Q137" s="10">
        <v>225</v>
      </c>
      <c r="R137" s="10">
        <v>191</v>
      </c>
      <c r="AG137" s="2" t="s">
        <v>1555</v>
      </c>
      <c r="AH137" s="10">
        <v>1620675</v>
      </c>
      <c r="BF137" s="2" t="s">
        <v>1555</v>
      </c>
      <c r="BG137" s="10">
        <v>0.15</v>
      </c>
      <c r="BV137" s="2" t="s">
        <v>1555</v>
      </c>
      <c r="BW137" s="10">
        <v>1</v>
      </c>
    </row>
    <row r="138" spans="1:75" x14ac:dyDescent="0.3">
      <c r="A138" s="2" t="s">
        <v>1534</v>
      </c>
      <c r="B138" s="10">
        <v>0.19499999999999998</v>
      </c>
      <c r="D138" s="2" t="s">
        <v>1534</v>
      </c>
      <c r="E138" s="10">
        <v>6</v>
      </c>
      <c r="G138" s="2" t="s">
        <v>1534</v>
      </c>
      <c r="H138" s="10">
        <v>1923</v>
      </c>
      <c r="P138" s="2" t="s">
        <v>1534</v>
      </c>
      <c r="Q138" s="10">
        <v>337.5</v>
      </c>
      <c r="R138" s="10">
        <v>206.16666666666666</v>
      </c>
      <c r="AG138" s="2" t="s">
        <v>1534</v>
      </c>
      <c r="AH138" s="10">
        <v>14076855</v>
      </c>
      <c r="BF138" s="2" t="s">
        <v>1534</v>
      </c>
      <c r="BG138" s="10">
        <v>0.75</v>
      </c>
      <c r="BV138" s="2" t="s">
        <v>1534</v>
      </c>
      <c r="BW138" s="10">
        <v>1</v>
      </c>
    </row>
    <row r="139" spans="1:75" x14ac:dyDescent="0.3">
      <c r="A139" s="2" t="s">
        <v>1569</v>
      </c>
      <c r="B139" s="10">
        <v>0.41</v>
      </c>
      <c r="D139" s="2" t="s">
        <v>1569</v>
      </c>
      <c r="E139" s="10">
        <v>2</v>
      </c>
      <c r="G139" s="2" t="s">
        <v>1569</v>
      </c>
      <c r="H139" s="10">
        <v>552</v>
      </c>
      <c r="P139" s="2" t="s">
        <v>1569</v>
      </c>
      <c r="Q139" s="10">
        <v>3749</v>
      </c>
      <c r="R139" s="10">
        <v>2174</v>
      </c>
      <c r="AG139" s="2" t="s">
        <v>1569</v>
      </c>
      <c r="AH139" s="10">
        <v>106373741</v>
      </c>
      <c r="BF139" s="2" t="s">
        <v>1569</v>
      </c>
      <c r="BG139" s="10">
        <v>0.57999999999999996</v>
      </c>
      <c r="BV139" s="2" t="s">
        <v>1569</v>
      </c>
      <c r="BW139" s="10">
        <v>1</v>
      </c>
    </row>
    <row r="140" spans="1:75" x14ac:dyDescent="0.3">
      <c r="A140" s="2" t="s">
        <v>1591</v>
      </c>
      <c r="B140" s="10">
        <v>0.35</v>
      </c>
      <c r="D140" s="2" t="s">
        <v>1591</v>
      </c>
      <c r="E140" s="10">
        <v>1</v>
      </c>
      <c r="G140" s="2" t="s">
        <v>1591</v>
      </c>
      <c r="H140" s="10">
        <v>243</v>
      </c>
      <c r="P140" s="2" t="s">
        <v>1591</v>
      </c>
      <c r="Q140" s="10">
        <v>999</v>
      </c>
      <c r="R140" s="10">
        <v>649</v>
      </c>
      <c r="AG140" s="2" t="s">
        <v>1591</v>
      </c>
      <c r="AH140" s="10">
        <v>7214778</v>
      </c>
      <c r="BF140" s="2" t="s">
        <v>1591</v>
      </c>
      <c r="BG140" s="10">
        <v>0.35</v>
      </c>
      <c r="BV140" s="2" t="s">
        <v>1591</v>
      </c>
      <c r="BW140" s="10">
        <v>1</v>
      </c>
    </row>
    <row r="141" spans="1:75" x14ac:dyDescent="0.3">
      <c r="A141" s="2" t="s">
        <v>1574</v>
      </c>
      <c r="B141" s="10">
        <v>0.53</v>
      </c>
      <c r="D141" s="2" t="s">
        <v>1574</v>
      </c>
      <c r="E141" s="10">
        <v>1</v>
      </c>
      <c r="G141" s="2" t="s">
        <v>1574</v>
      </c>
      <c r="H141" s="10">
        <v>300</v>
      </c>
      <c r="P141" s="2" t="s">
        <v>1574</v>
      </c>
      <c r="Q141" s="10">
        <v>2000</v>
      </c>
      <c r="R141" s="10">
        <v>949</v>
      </c>
      <c r="AG141" s="2" t="s">
        <v>1574</v>
      </c>
      <c r="AH141" s="10">
        <v>29938000</v>
      </c>
      <c r="BF141" s="2" t="s">
        <v>1574</v>
      </c>
      <c r="BG141" s="10">
        <v>0.53</v>
      </c>
      <c r="BV141" s="2" t="s">
        <v>1574</v>
      </c>
      <c r="BW141" s="10">
        <v>1</v>
      </c>
    </row>
    <row r="142" spans="1:75" x14ac:dyDescent="0.3">
      <c r="A142" s="2" t="s">
        <v>1586</v>
      </c>
      <c r="B142" s="10">
        <v>0.43</v>
      </c>
      <c r="D142" s="2" t="s">
        <v>1586</v>
      </c>
      <c r="E142" s="10">
        <v>1</v>
      </c>
      <c r="G142" s="2" t="s">
        <v>1586</v>
      </c>
      <c r="H142" s="10">
        <v>255</v>
      </c>
      <c r="P142" s="2" t="s">
        <v>1586</v>
      </c>
      <c r="Q142" s="10">
        <v>1499</v>
      </c>
      <c r="R142" s="10">
        <v>849</v>
      </c>
      <c r="AG142" s="2" t="s">
        <v>1586</v>
      </c>
      <c r="AH142" s="10">
        <v>11020648</v>
      </c>
      <c r="BF142" s="2" t="s">
        <v>1586</v>
      </c>
      <c r="BG142" s="10">
        <v>0.43</v>
      </c>
      <c r="BV142" s="2" t="s">
        <v>1586</v>
      </c>
      <c r="BW142" s="10">
        <v>1</v>
      </c>
    </row>
    <row r="143" spans="1:75" x14ac:dyDescent="0.3">
      <c r="A143" s="2" t="s">
        <v>1674</v>
      </c>
      <c r="B143" s="10">
        <v>0.4</v>
      </c>
      <c r="D143" s="2" t="s">
        <v>1674</v>
      </c>
      <c r="E143" s="10">
        <v>1</v>
      </c>
      <c r="G143" s="2" t="s">
        <v>1674</v>
      </c>
      <c r="H143" s="10">
        <v>4</v>
      </c>
      <c r="P143" s="2" t="s">
        <v>1674</v>
      </c>
      <c r="Q143" s="10">
        <v>3300</v>
      </c>
      <c r="R143" s="10">
        <v>1983</v>
      </c>
      <c r="AG143" s="2" t="s">
        <v>1674</v>
      </c>
      <c r="AH143" s="10">
        <v>19380900</v>
      </c>
      <c r="BF143" s="2" t="s">
        <v>1674</v>
      </c>
      <c r="BG143" s="10">
        <v>0.4</v>
      </c>
      <c r="BV143" s="2" t="s">
        <v>1674</v>
      </c>
      <c r="BW143" s="10">
        <v>1</v>
      </c>
    </row>
    <row r="144" spans="1:75" x14ac:dyDescent="0.3">
      <c r="A144" s="2" t="s">
        <v>1522</v>
      </c>
      <c r="B144" s="10">
        <v>0.56000000000000005</v>
      </c>
      <c r="D144" s="2" t="s">
        <v>1522</v>
      </c>
      <c r="E144" s="10">
        <v>1</v>
      </c>
      <c r="G144" s="2" t="s">
        <v>1522</v>
      </c>
      <c r="H144" s="10">
        <v>422</v>
      </c>
      <c r="P144" s="2" t="s">
        <v>1522</v>
      </c>
      <c r="Q144" s="10">
        <v>650</v>
      </c>
      <c r="R144" s="10">
        <v>289</v>
      </c>
      <c r="AG144" s="2" t="s">
        <v>1522</v>
      </c>
      <c r="AH144" s="10">
        <v>164518250</v>
      </c>
      <c r="BF144" s="2" t="s">
        <v>1522</v>
      </c>
      <c r="BG144" s="10">
        <v>0.56000000000000005</v>
      </c>
      <c r="BV144" s="2" t="s">
        <v>1522</v>
      </c>
      <c r="BW144" s="10">
        <v>1</v>
      </c>
    </row>
    <row r="145" spans="1:75" x14ac:dyDescent="0.3">
      <c r="A145" s="2" t="s">
        <v>1590</v>
      </c>
      <c r="B145" s="10">
        <v>0.1</v>
      </c>
      <c r="D145" s="2" t="s">
        <v>1590</v>
      </c>
      <c r="E145" s="10">
        <v>1</v>
      </c>
      <c r="G145" s="2" t="s">
        <v>1590</v>
      </c>
      <c r="H145" s="10">
        <v>247</v>
      </c>
      <c r="P145" s="2" t="s">
        <v>1590</v>
      </c>
      <c r="Q145" s="10">
        <v>100</v>
      </c>
      <c r="R145" s="10">
        <v>90</v>
      </c>
      <c r="AG145" s="2" t="s">
        <v>1590</v>
      </c>
      <c r="AH145" s="10">
        <v>1071800</v>
      </c>
      <c r="BF145" s="2" t="s">
        <v>1590</v>
      </c>
      <c r="BG145" s="10">
        <v>0.1</v>
      </c>
      <c r="BV145" s="2" t="s">
        <v>1590</v>
      </c>
      <c r="BW145" s="10">
        <v>1</v>
      </c>
    </row>
    <row r="146" spans="1:75" x14ac:dyDescent="0.3">
      <c r="A146" s="2" t="s">
        <v>1536</v>
      </c>
      <c r="B146" s="10">
        <v>6.6666666666666666E-2</v>
      </c>
      <c r="D146" s="2" t="s">
        <v>1536</v>
      </c>
      <c r="E146" s="10">
        <v>3</v>
      </c>
      <c r="G146" s="2" t="s">
        <v>1536</v>
      </c>
      <c r="H146" s="10">
        <v>961</v>
      </c>
      <c r="P146" s="2" t="s">
        <v>1536</v>
      </c>
      <c r="Q146" s="10">
        <v>250</v>
      </c>
      <c r="R146" s="10">
        <v>210</v>
      </c>
      <c r="AG146" s="2" t="s">
        <v>1536</v>
      </c>
      <c r="AH146" s="10">
        <v>4030500</v>
      </c>
      <c r="BF146" s="2" t="s">
        <v>1536</v>
      </c>
      <c r="BG146" s="10">
        <v>0.2</v>
      </c>
      <c r="BV146" s="2" t="s">
        <v>1536</v>
      </c>
      <c r="BW146" s="10">
        <v>1</v>
      </c>
    </row>
    <row r="147" spans="1:75" x14ac:dyDescent="0.3">
      <c r="A147" s="2" t="s">
        <v>1506</v>
      </c>
      <c r="B147" s="10">
        <v>0.66</v>
      </c>
      <c r="D147" s="2" t="s">
        <v>1506</v>
      </c>
      <c r="E147" s="10">
        <v>1</v>
      </c>
      <c r="G147" s="2" t="s">
        <v>1506</v>
      </c>
      <c r="H147" s="10">
        <v>474</v>
      </c>
      <c r="P147" s="2" t="s">
        <v>1506</v>
      </c>
      <c r="Q147" s="10">
        <v>1599</v>
      </c>
      <c r="R147" s="10">
        <v>539</v>
      </c>
      <c r="AG147" s="2" t="s">
        <v>1506</v>
      </c>
      <c r="AH147" s="10">
        <v>23422152</v>
      </c>
      <c r="BF147" s="2" t="s">
        <v>1506</v>
      </c>
      <c r="BG147" s="10">
        <v>0.66</v>
      </c>
      <c r="BV147" s="2" t="s">
        <v>1506</v>
      </c>
      <c r="BW147" s="10">
        <v>1</v>
      </c>
    </row>
    <row r="148" spans="1:75" x14ac:dyDescent="0.3">
      <c r="A148" s="2" t="s">
        <v>1601</v>
      </c>
      <c r="B148" s="10">
        <v>0.46</v>
      </c>
      <c r="D148" s="2" t="s">
        <v>1601</v>
      </c>
      <c r="E148" s="10">
        <v>1</v>
      </c>
      <c r="G148" s="2" t="s">
        <v>1601</v>
      </c>
      <c r="H148" s="10">
        <v>219</v>
      </c>
      <c r="P148" s="2" t="s">
        <v>1601</v>
      </c>
      <c r="Q148" s="10">
        <v>1299</v>
      </c>
      <c r="R148" s="10">
        <v>699</v>
      </c>
      <c r="AG148" s="2" t="s">
        <v>1601</v>
      </c>
      <c r="AH148" s="10">
        <v>8031717</v>
      </c>
      <c r="BF148" s="2" t="s">
        <v>1601</v>
      </c>
      <c r="BG148" s="10">
        <v>0.46</v>
      </c>
      <c r="BV148" s="2" t="s">
        <v>1601</v>
      </c>
      <c r="BW148" s="10">
        <v>1</v>
      </c>
    </row>
    <row r="149" spans="1:75" x14ac:dyDescent="0.3">
      <c r="A149" s="2" t="s">
        <v>1600</v>
      </c>
      <c r="B149" s="10">
        <v>0.46</v>
      </c>
      <c r="D149" s="2" t="s">
        <v>1600</v>
      </c>
      <c r="E149" s="10">
        <v>1</v>
      </c>
      <c r="G149" s="2" t="s">
        <v>1600</v>
      </c>
      <c r="H149" s="10">
        <v>220</v>
      </c>
      <c r="P149" s="2" t="s">
        <v>1600</v>
      </c>
      <c r="Q149" s="10">
        <v>1299</v>
      </c>
      <c r="R149" s="10">
        <v>699</v>
      </c>
      <c r="AG149" s="2" t="s">
        <v>1600</v>
      </c>
      <c r="AH149" s="10">
        <v>8031717</v>
      </c>
      <c r="BF149" s="2" t="s">
        <v>1600</v>
      </c>
      <c r="BG149" s="10">
        <v>0.46</v>
      </c>
      <c r="BV149" s="2" t="s">
        <v>1600</v>
      </c>
      <c r="BW149" s="10">
        <v>1</v>
      </c>
    </row>
    <row r="150" spans="1:75" x14ac:dyDescent="0.3">
      <c r="A150" s="2" t="s">
        <v>1636</v>
      </c>
      <c r="B150" s="10">
        <v>0</v>
      </c>
      <c r="D150" s="2" t="s">
        <v>1636</v>
      </c>
      <c r="E150" s="10">
        <v>1</v>
      </c>
      <c r="G150" s="2" t="s">
        <v>1636</v>
      </c>
      <c r="H150" s="10">
        <v>120</v>
      </c>
      <c r="P150" s="2" t="s">
        <v>1636</v>
      </c>
      <c r="Q150" s="10">
        <v>2095</v>
      </c>
      <c r="R150" s="10">
        <v>2095</v>
      </c>
      <c r="AG150" s="2" t="s">
        <v>1636</v>
      </c>
      <c r="AH150" s="10">
        <v>16653155</v>
      </c>
      <c r="BF150" s="2" t="s">
        <v>1636</v>
      </c>
      <c r="BG150" s="10">
        <v>0</v>
      </c>
      <c r="BV150" s="2" t="s">
        <v>1636</v>
      </c>
      <c r="BW150" s="10">
        <v>1</v>
      </c>
    </row>
    <row r="151" spans="1:75" x14ac:dyDescent="0.3">
      <c r="A151" s="2" t="s">
        <v>1603</v>
      </c>
      <c r="B151" s="10">
        <v>0.14000000000000001</v>
      </c>
      <c r="D151" s="2" t="s">
        <v>1603</v>
      </c>
      <c r="E151" s="10">
        <v>1</v>
      </c>
      <c r="G151" s="2" t="s">
        <v>1603</v>
      </c>
      <c r="H151" s="10">
        <v>213</v>
      </c>
      <c r="P151" s="2" t="s">
        <v>1603</v>
      </c>
      <c r="Q151" s="10">
        <v>1499</v>
      </c>
      <c r="R151" s="10">
        <v>1289</v>
      </c>
      <c r="AG151" s="2" t="s">
        <v>1603</v>
      </c>
      <c r="AH151" s="10">
        <v>30981332</v>
      </c>
      <c r="BF151" s="2" t="s">
        <v>1603</v>
      </c>
      <c r="BG151" s="10">
        <v>0.14000000000000001</v>
      </c>
      <c r="BV151" s="2" t="s">
        <v>1603</v>
      </c>
      <c r="BW151" s="10">
        <v>1</v>
      </c>
    </row>
    <row r="152" spans="1:75" x14ac:dyDescent="0.3">
      <c r="A152" s="2" t="s">
        <v>1494</v>
      </c>
      <c r="B152" s="10">
        <v>7.0000000000000007E-2</v>
      </c>
      <c r="D152" s="2" t="s">
        <v>1494</v>
      </c>
      <c r="E152" s="10">
        <v>1</v>
      </c>
      <c r="G152" s="2" t="s">
        <v>1494</v>
      </c>
      <c r="H152" s="10">
        <v>504</v>
      </c>
      <c r="P152" s="2" t="s">
        <v>1494</v>
      </c>
      <c r="Q152" s="10">
        <v>2199</v>
      </c>
      <c r="R152" s="10">
        <v>2049</v>
      </c>
      <c r="AG152" s="2" t="s">
        <v>1494</v>
      </c>
      <c r="AH152" s="10">
        <v>393427488</v>
      </c>
      <c r="BF152" s="2" t="s">
        <v>1494</v>
      </c>
      <c r="BG152" s="10">
        <v>7.0000000000000007E-2</v>
      </c>
      <c r="BV152" s="2" t="s">
        <v>1494</v>
      </c>
      <c r="BW152" s="10">
        <v>1</v>
      </c>
    </row>
    <row r="153" spans="1:75" x14ac:dyDescent="0.3">
      <c r="A153" s="2" t="s">
        <v>1634</v>
      </c>
      <c r="B153" s="10">
        <v>0.47</v>
      </c>
      <c r="D153" s="2" t="s">
        <v>1634</v>
      </c>
      <c r="E153" s="10">
        <v>1</v>
      </c>
      <c r="G153" s="2" t="s">
        <v>1634</v>
      </c>
      <c r="H153" s="10">
        <v>128</v>
      </c>
      <c r="P153" s="2" t="s">
        <v>1634</v>
      </c>
      <c r="Q153" s="10">
        <v>8990</v>
      </c>
      <c r="R153" s="10">
        <v>4789</v>
      </c>
      <c r="AG153" s="2" t="s">
        <v>1634</v>
      </c>
      <c r="AH153" s="10">
        <v>9142830</v>
      </c>
      <c r="BF153" s="2" t="s">
        <v>1634</v>
      </c>
      <c r="BG153" s="10">
        <v>0.47</v>
      </c>
      <c r="BV153" s="2" t="s">
        <v>1634</v>
      </c>
      <c r="BW153" s="10">
        <v>1</v>
      </c>
    </row>
    <row r="154" spans="1:75" x14ac:dyDescent="0.3">
      <c r="A154" s="2" t="s">
        <v>1587</v>
      </c>
      <c r="B154" s="10">
        <v>0.09</v>
      </c>
      <c r="D154" s="2" t="s">
        <v>1587</v>
      </c>
      <c r="E154" s="10">
        <v>2</v>
      </c>
      <c r="G154" s="2" t="s">
        <v>1587</v>
      </c>
      <c r="H154" s="10">
        <v>484</v>
      </c>
      <c r="P154" s="2" t="s">
        <v>1587</v>
      </c>
      <c r="Q154" s="10">
        <v>4103.9799999999996</v>
      </c>
      <c r="R154" s="10">
        <v>3748.5</v>
      </c>
      <c r="AG154" s="2" t="s">
        <v>1587</v>
      </c>
      <c r="AH154" s="10">
        <v>141510750.51999998</v>
      </c>
      <c r="BF154" s="2" t="s">
        <v>1587</v>
      </c>
      <c r="BG154" s="10">
        <v>0.1</v>
      </c>
      <c r="BV154" s="2" t="s">
        <v>1587</v>
      </c>
      <c r="BW154" s="10">
        <v>1</v>
      </c>
    </row>
    <row r="155" spans="1:75" x14ac:dyDescent="0.3">
      <c r="A155" s="2" t="s">
        <v>1549</v>
      </c>
      <c r="B155" s="10">
        <v>0.18</v>
      </c>
      <c r="D155" s="2" t="s">
        <v>1549</v>
      </c>
      <c r="E155" s="10">
        <v>4</v>
      </c>
      <c r="G155" s="2" t="s">
        <v>1549</v>
      </c>
      <c r="H155" s="10">
        <v>1066</v>
      </c>
      <c r="P155" s="2" t="s">
        <v>1549</v>
      </c>
      <c r="Q155" s="10">
        <v>2529.7399999999998</v>
      </c>
      <c r="R155" s="10">
        <v>2203</v>
      </c>
      <c r="AG155" s="2" t="s">
        <v>1549</v>
      </c>
      <c r="AH155" s="10">
        <v>149904439.51999998</v>
      </c>
      <c r="BF155" s="2" t="s">
        <v>1549</v>
      </c>
      <c r="BG155" s="10">
        <v>0.48</v>
      </c>
      <c r="BV155" s="2" t="s">
        <v>1549</v>
      </c>
      <c r="BW155" s="10">
        <v>1</v>
      </c>
    </row>
    <row r="156" spans="1:75" x14ac:dyDescent="0.3">
      <c r="A156" s="2" t="s">
        <v>1479</v>
      </c>
      <c r="B156" s="10">
        <v>0.41</v>
      </c>
      <c r="D156" s="2" t="s">
        <v>1479</v>
      </c>
      <c r="E156" s="10">
        <v>1</v>
      </c>
      <c r="G156" s="2" t="s">
        <v>1479</v>
      </c>
      <c r="H156" s="10">
        <v>535</v>
      </c>
      <c r="P156" s="2" t="s">
        <v>1479</v>
      </c>
      <c r="Q156" s="10">
        <v>15990</v>
      </c>
      <c r="R156" s="10">
        <v>9490</v>
      </c>
      <c r="AG156" s="2" t="s">
        <v>1479</v>
      </c>
      <c r="AH156" s="10">
        <v>167575200</v>
      </c>
      <c r="BF156" s="2" t="s">
        <v>1479</v>
      </c>
      <c r="BG156" s="10">
        <v>0.41</v>
      </c>
      <c r="BV156" s="2" t="s">
        <v>1479</v>
      </c>
      <c r="BW156" s="10">
        <v>1</v>
      </c>
    </row>
    <row r="157" spans="1:75" x14ac:dyDescent="0.3">
      <c r="A157" s="2" t="s">
        <v>1474</v>
      </c>
      <c r="B157" s="10">
        <v>0.59</v>
      </c>
      <c r="D157" s="2" t="s">
        <v>1474</v>
      </c>
      <c r="E157" s="10">
        <v>1</v>
      </c>
      <c r="G157" s="2" t="s">
        <v>1474</v>
      </c>
      <c r="H157" s="10">
        <v>548</v>
      </c>
      <c r="P157" s="2" t="s">
        <v>1474</v>
      </c>
      <c r="Q157" s="10">
        <v>1200</v>
      </c>
      <c r="R157" s="10">
        <v>489</v>
      </c>
      <c r="AG157" s="2" t="s">
        <v>1474</v>
      </c>
      <c r="AH157" s="10">
        <v>83445600</v>
      </c>
      <c r="BF157" s="2" t="s">
        <v>1474</v>
      </c>
      <c r="BG157" s="10">
        <v>0.59</v>
      </c>
      <c r="BV157" s="2" t="s">
        <v>1474</v>
      </c>
      <c r="BW157" s="10">
        <v>1</v>
      </c>
    </row>
    <row r="158" spans="1:75" x14ac:dyDescent="0.3">
      <c r="A158" s="2" t="s">
        <v>1561</v>
      </c>
      <c r="B158" s="10">
        <v>0.2</v>
      </c>
      <c r="D158" s="2" t="s">
        <v>1561</v>
      </c>
      <c r="E158" s="10">
        <v>1</v>
      </c>
      <c r="G158" s="2" t="s">
        <v>1561</v>
      </c>
      <c r="H158" s="10">
        <v>340</v>
      </c>
      <c r="P158" s="2" t="s">
        <v>1561</v>
      </c>
      <c r="Q158" s="10">
        <v>599</v>
      </c>
      <c r="R158" s="10">
        <v>479</v>
      </c>
      <c r="AG158" s="2" t="s">
        <v>1561</v>
      </c>
      <c r="AH158" s="10">
        <v>7000513</v>
      </c>
      <c r="BF158" s="2" t="s">
        <v>1561</v>
      </c>
      <c r="BG158" s="10">
        <v>0.2</v>
      </c>
      <c r="BV158" s="2" t="s">
        <v>1561</v>
      </c>
      <c r="BW158" s="10">
        <v>1</v>
      </c>
    </row>
    <row r="159" spans="1:75" x14ac:dyDescent="0.3">
      <c r="A159" s="2" t="s">
        <v>1548</v>
      </c>
      <c r="B159" s="10">
        <v>0.66</v>
      </c>
      <c r="D159" s="2" t="s">
        <v>1548</v>
      </c>
      <c r="E159" s="10">
        <v>1</v>
      </c>
      <c r="G159" s="2" t="s">
        <v>1548</v>
      </c>
      <c r="H159" s="10">
        <v>380</v>
      </c>
      <c r="P159" s="2" t="s">
        <v>1548</v>
      </c>
      <c r="Q159" s="10">
        <v>5499</v>
      </c>
      <c r="R159" s="10">
        <v>1889</v>
      </c>
      <c r="AG159" s="2" t="s">
        <v>1548</v>
      </c>
      <c r="AH159" s="10">
        <v>272480949</v>
      </c>
      <c r="BF159" s="2" t="s">
        <v>1548</v>
      </c>
      <c r="BG159" s="10">
        <v>0.66</v>
      </c>
      <c r="BV159" s="2" t="s">
        <v>1548</v>
      </c>
      <c r="BW159" s="10">
        <v>1</v>
      </c>
    </row>
    <row r="160" spans="1:75" x14ac:dyDescent="0.3">
      <c r="A160" s="2" t="s">
        <v>1620</v>
      </c>
      <c r="B160" s="10">
        <v>0.31</v>
      </c>
      <c r="D160" s="2" t="s">
        <v>1620</v>
      </c>
      <c r="E160" s="10">
        <v>3</v>
      </c>
      <c r="G160" s="2" t="s">
        <v>1620</v>
      </c>
      <c r="H160" s="10">
        <v>418</v>
      </c>
      <c r="P160" s="2" t="s">
        <v>1620</v>
      </c>
      <c r="Q160" s="10">
        <v>6209.333333333333</v>
      </c>
      <c r="R160" s="10">
        <v>3385.6666666666665</v>
      </c>
      <c r="AG160" s="2" t="s">
        <v>1620</v>
      </c>
      <c r="AH160" s="10">
        <v>47399352</v>
      </c>
      <c r="BF160" s="2" t="s">
        <v>1620</v>
      </c>
      <c r="BG160" s="10">
        <v>0.53</v>
      </c>
      <c r="BV160" s="2" t="s">
        <v>1620</v>
      </c>
      <c r="BW160" s="10">
        <v>1</v>
      </c>
    </row>
    <row r="161" spans="1:75" x14ac:dyDescent="0.3">
      <c r="A161" s="2" t="s">
        <v>1672</v>
      </c>
      <c r="B161" s="10">
        <v>0.33</v>
      </c>
      <c r="D161" s="2" t="s">
        <v>1672</v>
      </c>
      <c r="E161" s="10">
        <v>1</v>
      </c>
      <c r="G161" s="2" t="s">
        <v>1672</v>
      </c>
      <c r="H161" s="10">
        <v>12</v>
      </c>
      <c r="P161" s="2" t="s">
        <v>1672</v>
      </c>
      <c r="Q161" s="10">
        <v>2999</v>
      </c>
      <c r="R161" s="10">
        <v>1999</v>
      </c>
      <c r="AG161" s="2" t="s">
        <v>1672</v>
      </c>
      <c r="AH161" s="10">
        <v>1163612</v>
      </c>
      <c r="BF161" s="2" t="s">
        <v>1672</v>
      </c>
      <c r="BG161" s="10">
        <v>0.33</v>
      </c>
      <c r="BV161" s="2" t="s">
        <v>1672</v>
      </c>
      <c r="BW161" s="10">
        <v>1</v>
      </c>
    </row>
    <row r="162" spans="1:75" x14ac:dyDescent="0.3">
      <c r="A162" s="2" t="s">
        <v>1558</v>
      </c>
      <c r="B162" s="10">
        <v>0.5</v>
      </c>
      <c r="D162" s="2" t="s">
        <v>1558</v>
      </c>
      <c r="E162" s="10">
        <v>1</v>
      </c>
      <c r="G162" s="2" t="s">
        <v>1558</v>
      </c>
      <c r="H162" s="10">
        <v>354</v>
      </c>
      <c r="P162" s="2" t="s">
        <v>1558</v>
      </c>
      <c r="Q162" s="10">
        <v>4999</v>
      </c>
      <c r="R162" s="10">
        <v>2499</v>
      </c>
      <c r="AG162" s="2" t="s">
        <v>1558</v>
      </c>
      <c r="AH162" s="10">
        <v>175084976</v>
      </c>
      <c r="BF162" s="2" t="s">
        <v>1558</v>
      </c>
      <c r="BG162" s="10">
        <v>0.5</v>
      </c>
      <c r="BV162" s="2" t="s">
        <v>1558</v>
      </c>
      <c r="BW162" s="10">
        <v>1</v>
      </c>
    </row>
    <row r="163" spans="1:75" x14ac:dyDescent="0.3">
      <c r="A163" s="2" t="s">
        <v>1481</v>
      </c>
      <c r="B163" s="10">
        <v>0.46</v>
      </c>
      <c r="D163" s="2" t="s">
        <v>1481</v>
      </c>
      <c r="E163" s="10">
        <v>1</v>
      </c>
      <c r="G163" s="2" t="s">
        <v>1481</v>
      </c>
      <c r="H163" s="10">
        <v>528</v>
      </c>
      <c r="P163" s="2" t="s">
        <v>1481</v>
      </c>
      <c r="Q163" s="10">
        <v>2299</v>
      </c>
      <c r="R163" s="10">
        <v>1249</v>
      </c>
      <c r="AG163" s="2" t="s">
        <v>1481</v>
      </c>
      <c r="AH163" s="10">
        <v>17555164</v>
      </c>
      <c r="BF163" s="2" t="s">
        <v>1481</v>
      </c>
      <c r="BG163" s="10">
        <v>0.46</v>
      </c>
      <c r="BV163" s="2" t="s">
        <v>1481</v>
      </c>
      <c r="BW163" s="10">
        <v>1</v>
      </c>
    </row>
    <row r="164" spans="1:75" x14ac:dyDescent="0.3">
      <c r="A164" s="2" t="s">
        <v>1482</v>
      </c>
      <c r="B164" s="10">
        <v>0.46</v>
      </c>
      <c r="D164" s="2" t="s">
        <v>1482</v>
      </c>
      <c r="E164" s="10">
        <v>1</v>
      </c>
      <c r="G164" s="2" t="s">
        <v>1482</v>
      </c>
      <c r="H164" s="10">
        <v>527</v>
      </c>
      <c r="P164" s="2" t="s">
        <v>1482</v>
      </c>
      <c r="Q164" s="10">
        <v>2299</v>
      </c>
      <c r="R164" s="10">
        <v>1249</v>
      </c>
      <c r="AG164" s="2" t="s">
        <v>1482</v>
      </c>
      <c r="AH164" s="10">
        <v>17555164</v>
      </c>
      <c r="BF164" s="2" t="s">
        <v>1482</v>
      </c>
      <c r="BG164" s="10">
        <v>0.46</v>
      </c>
      <c r="BV164" s="2" t="s">
        <v>1482</v>
      </c>
      <c r="BW164" s="10">
        <v>1</v>
      </c>
    </row>
    <row r="165" spans="1:75" x14ac:dyDescent="0.3">
      <c r="A165" s="2" t="s">
        <v>1547</v>
      </c>
      <c r="B165" s="10">
        <v>0</v>
      </c>
      <c r="D165" s="2" t="s">
        <v>1547</v>
      </c>
      <c r="E165" s="10">
        <v>1</v>
      </c>
      <c r="G165" s="2" t="s">
        <v>1547</v>
      </c>
      <c r="H165" s="10">
        <v>383</v>
      </c>
      <c r="P165" s="2" t="s">
        <v>1547</v>
      </c>
      <c r="Q165" s="10">
        <v>1295</v>
      </c>
      <c r="R165" s="10">
        <v>1295</v>
      </c>
      <c r="AG165" s="2" t="s">
        <v>1547</v>
      </c>
      <c r="AH165" s="10">
        <v>7459200</v>
      </c>
      <c r="BF165" s="2" t="s">
        <v>1547</v>
      </c>
      <c r="BG165" s="10">
        <v>0</v>
      </c>
      <c r="BV165" s="2" t="s">
        <v>1547</v>
      </c>
      <c r="BW165" s="10">
        <v>1</v>
      </c>
    </row>
    <row r="166" spans="1:75" x14ac:dyDescent="0.3">
      <c r="A166" s="2" t="s">
        <v>1539</v>
      </c>
      <c r="B166" s="10">
        <v>0.21</v>
      </c>
      <c r="D166" s="2" t="s">
        <v>1539</v>
      </c>
      <c r="E166" s="10">
        <v>1</v>
      </c>
      <c r="G166" s="2" t="s">
        <v>1539</v>
      </c>
      <c r="H166" s="10">
        <v>396</v>
      </c>
      <c r="P166" s="2" t="s">
        <v>1539</v>
      </c>
      <c r="Q166" s="10">
        <v>165</v>
      </c>
      <c r="R166" s="10">
        <v>130</v>
      </c>
      <c r="AG166" s="2" t="s">
        <v>1539</v>
      </c>
      <c r="AH166" s="10">
        <v>2438370</v>
      </c>
      <c r="BF166" s="2" t="s">
        <v>1539</v>
      </c>
      <c r="BG166" s="10">
        <v>0.21</v>
      </c>
      <c r="BV166" s="2" t="s">
        <v>1539</v>
      </c>
      <c r="BW166" s="10">
        <v>1</v>
      </c>
    </row>
    <row r="167" spans="1:75" x14ac:dyDescent="0.3">
      <c r="A167" s="2" t="s">
        <v>1511</v>
      </c>
      <c r="B167" s="10">
        <v>0.66</v>
      </c>
      <c r="D167" s="2" t="s">
        <v>1511</v>
      </c>
      <c r="E167" s="10">
        <v>1</v>
      </c>
      <c r="G167" s="2" t="s">
        <v>1511</v>
      </c>
      <c r="H167" s="10">
        <v>460</v>
      </c>
      <c r="P167" s="2" t="s">
        <v>1511</v>
      </c>
      <c r="Q167" s="10">
        <v>2899</v>
      </c>
      <c r="R167" s="10">
        <v>999</v>
      </c>
      <c r="AG167" s="2" t="s">
        <v>1511</v>
      </c>
      <c r="AH167" s="10">
        <v>77122097</v>
      </c>
      <c r="BF167" s="2" t="s">
        <v>1511</v>
      </c>
      <c r="BG167" s="10">
        <v>0.66</v>
      </c>
      <c r="BV167" s="2" t="s">
        <v>1511</v>
      </c>
      <c r="BW167" s="10">
        <v>1</v>
      </c>
    </row>
    <row r="168" spans="1:75" x14ac:dyDescent="0.3">
      <c r="A168" s="2" t="s">
        <v>1654</v>
      </c>
      <c r="B168" s="10">
        <v>0.41</v>
      </c>
      <c r="D168" s="2" t="s">
        <v>1654</v>
      </c>
      <c r="E168" s="10">
        <v>1</v>
      </c>
      <c r="G168" s="2" t="s">
        <v>1654</v>
      </c>
      <c r="H168" s="10">
        <v>79</v>
      </c>
      <c r="P168" s="2" t="s">
        <v>1654</v>
      </c>
      <c r="Q168" s="10">
        <v>2499</v>
      </c>
      <c r="R168" s="10">
        <v>1484</v>
      </c>
      <c r="AG168" s="2" t="s">
        <v>1654</v>
      </c>
      <c r="AH168" s="10">
        <v>2666433</v>
      </c>
      <c r="BF168" s="2" t="s">
        <v>1654</v>
      </c>
      <c r="BG168" s="10">
        <v>0.41</v>
      </c>
      <c r="BV168" s="2" t="s">
        <v>1654</v>
      </c>
      <c r="BW168" s="10">
        <v>1</v>
      </c>
    </row>
    <row r="169" spans="1:75" x14ac:dyDescent="0.3">
      <c r="A169" s="2" t="s">
        <v>1653</v>
      </c>
      <c r="B169" s="10">
        <v>0.41</v>
      </c>
      <c r="D169" s="2" t="s">
        <v>1653</v>
      </c>
      <c r="E169" s="10">
        <v>1</v>
      </c>
      <c r="G169" s="2" t="s">
        <v>1653</v>
      </c>
      <c r="H169" s="10">
        <v>80</v>
      </c>
      <c r="P169" s="2" t="s">
        <v>1653</v>
      </c>
      <c r="Q169" s="10">
        <v>2499</v>
      </c>
      <c r="R169" s="10">
        <v>1484</v>
      </c>
      <c r="AG169" s="2" t="s">
        <v>1653</v>
      </c>
      <c r="AH169" s="10">
        <v>2666433</v>
      </c>
      <c r="BF169" s="2" t="s">
        <v>1653</v>
      </c>
      <c r="BG169" s="10">
        <v>0.41</v>
      </c>
      <c r="BV169" s="2" t="s">
        <v>1653</v>
      </c>
      <c r="BW169" s="10">
        <v>1</v>
      </c>
    </row>
    <row r="170" spans="1:75" x14ac:dyDescent="0.3">
      <c r="A170" s="2" t="s">
        <v>1520</v>
      </c>
      <c r="B170" s="10">
        <v>0.82</v>
      </c>
      <c r="D170" s="2" t="s">
        <v>1520</v>
      </c>
      <c r="E170" s="10">
        <v>1</v>
      </c>
      <c r="G170" s="2" t="s">
        <v>1520</v>
      </c>
      <c r="H170" s="10">
        <v>425</v>
      </c>
      <c r="P170" s="2" t="s">
        <v>1520</v>
      </c>
      <c r="Q170" s="10">
        <v>499</v>
      </c>
      <c r="R170" s="10">
        <v>89</v>
      </c>
      <c r="AG170" s="2" t="s">
        <v>1520</v>
      </c>
      <c r="AH170" s="10">
        <v>4660660</v>
      </c>
      <c r="BF170" s="2" t="s">
        <v>1520</v>
      </c>
      <c r="BG170" s="10">
        <v>0.82</v>
      </c>
      <c r="BV170" s="2" t="s">
        <v>1520</v>
      </c>
      <c r="BW170" s="10">
        <v>1</v>
      </c>
    </row>
    <row r="171" spans="1:75" x14ac:dyDescent="0.3">
      <c r="A171" s="2" t="s">
        <v>1664</v>
      </c>
      <c r="B171" s="10">
        <v>0.04</v>
      </c>
      <c r="D171" s="2" t="s">
        <v>1664</v>
      </c>
      <c r="E171" s="10">
        <v>2</v>
      </c>
      <c r="G171" s="2" t="s">
        <v>1664</v>
      </c>
      <c r="H171" s="10">
        <v>63</v>
      </c>
      <c r="P171" s="2" t="s">
        <v>1664</v>
      </c>
      <c r="Q171" s="10">
        <v>691</v>
      </c>
      <c r="R171" s="10">
        <v>661.5</v>
      </c>
      <c r="AG171" s="2" t="s">
        <v>1664</v>
      </c>
      <c r="AH171" s="10">
        <v>4605110</v>
      </c>
      <c r="BF171" s="2" t="s">
        <v>1664</v>
      </c>
      <c r="BG171" s="10">
        <v>0.08</v>
      </c>
      <c r="BV171" s="2" t="s">
        <v>1664</v>
      </c>
      <c r="BW171" s="10">
        <v>1</v>
      </c>
    </row>
    <row r="172" spans="1:75" x14ac:dyDescent="0.3">
      <c r="A172" s="2" t="s">
        <v>1615</v>
      </c>
      <c r="B172" s="10">
        <v>0.38400000000000001</v>
      </c>
      <c r="D172" s="2" t="s">
        <v>1615</v>
      </c>
      <c r="E172" s="10">
        <v>15</v>
      </c>
      <c r="G172" s="2" t="s">
        <v>1615</v>
      </c>
      <c r="H172" s="10">
        <v>1268</v>
      </c>
      <c r="P172" s="2" t="s">
        <v>1615</v>
      </c>
      <c r="Q172" s="10">
        <v>4863.2666666666664</v>
      </c>
      <c r="R172" s="10">
        <v>2693.2666666666669</v>
      </c>
      <c r="AG172" s="2" t="s">
        <v>1615</v>
      </c>
      <c r="AH172" s="10">
        <v>225090540</v>
      </c>
      <c r="BF172" s="2" t="s">
        <v>1615</v>
      </c>
      <c r="BG172" s="10">
        <v>0.64</v>
      </c>
      <c r="BV172" s="2" t="s">
        <v>1615</v>
      </c>
      <c r="BW172" s="10">
        <v>1</v>
      </c>
    </row>
    <row r="173" spans="1:75" x14ac:dyDescent="0.3">
      <c r="A173" s="2" t="s">
        <v>1496</v>
      </c>
      <c r="B173" s="10">
        <v>0.28000000000000003</v>
      </c>
      <c r="D173" s="2" t="s">
        <v>1496</v>
      </c>
      <c r="E173" s="10">
        <v>1</v>
      </c>
      <c r="G173" s="2" t="s">
        <v>1496</v>
      </c>
      <c r="H173" s="10">
        <v>500</v>
      </c>
      <c r="P173" s="2" t="s">
        <v>1496</v>
      </c>
      <c r="Q173" s="10">
        <v>8999</v>
      </c>
      <c r="R173" s="10">
        <v>6499</v>
      </c>
      <c r="AG173" s="2" t="s">
        <v>1496</v>
      </c>
      <c r="AH173" s="10">
        <v>70255193</v>
      </c>
      <c r="BF173" s="2" t="s">
        <v>1496</v>
      </c>
      <c r="BG173" s="10">
        <v>0.28000000000000003</v>
      </c>
      <c r="BV173" s="2" t="s">
        <v>1496</v>
      </c>
      <c r="BW173" s="10">
        <v>1</v>
      </c>
    </row>
    <row r="174" spans="1:75" x14ac:dyDescent="0.3">
      <c r="A174" s="2" t="s">
        <v>1495</v>
      </c>
      <c r="B174" s="10">
        <v>0.23500000000000001</v>
      </c>
      <c r="D174" s="2" t="s">
        <v>1495</v>
      </c>
      <c r="E174" s="10">
        <v>2</v>
      </c>
      <c r="G174" s="2" t="s">
        <v>1495</v>
      </c>
      <c r="H174" s="10">
        <v>994</v>
      </c>
      <c r="P174" s="2" t="s">
        <v>1495</v>
      </c>
      <c r="Q174" s="10">
        <v>5299</v>
      </c>
      <c r="R174" s="10">
        <v>3899</v>
      </c>
      <c r="AG174" s="2" t="s">
        <v>1495</v>
      </c>
      <c r="AH174" s="10">
        <v>275424482</v>
      </c>
      <c r="BF174" s="2" t="s">
        <v>1495</v>
      </c>
      <c r="BG174" s="10">
        <v>0.28000000000000003</v>
      </c>
      <c r="BV174" s="2" t="s">
        <v>1495</v>
      </c>
      <c r="BW174" s="10">
        <v>1</v>
      </c>
    </row>
    <row r="175" spans="1:75" x14ac:dyDescent="0.3">
      <c r="A175" s="2" t="s">
        <v>1470</v>
      </c>
      <c r="B175" s="10">
        <v>0.44</v>
      </c>
      <c r="D175" s="2" t="s">
        <v>1470</v>
      </c>
      <c r="E175" s="10">
        <v>1</v>
      </c>
      <c r="G175" s="2" t="s">
        <v>1470</v>
      </c>
      <c r="H175" s="10">
        <v>562</v>
      </c>
      <c r="P175" s="2" t="s">
        <v>1470</v>
      </c>
      <c r="Q175" s="10">
        <v>24999</v>
      </c>
      <c r="R175" s="10">
        <v>13999</v>
      </c>
      <c r="AG175" s="2" t="s">
        <v>1470</v>
      </c>
      <c r="AH175" s="10">
        <v>820967160</v>
      </c>
      <c r="BF175" s="2" t="s">
        <v>1470</v>
      </c>
      <c r="BG175" s="10">
        <v>0.44</v>
      </c>
      <c r="BV175" s="2" t="s">
        <v>1470</v>
      </c>
      <c r="BW175" s="10">
        <v>1</v>
      </c>
    </row>
    <row r="176" spans="1:75" x14ac:dyDescent="0.3">
      <c r="A176" s="2" t="s">
        <v>1490</v>
      </c>
      <c r="B176" s="10">
        <v>0.91</v>
      </c>
      <c r="D176" s="2" t="s">
        <v>1490</v>
      </c>
      <c r="E176" s="10">
        <v>1</v>
      </c>
      <c r="G176" s="2" t="s">
        <v>1490</v>
      </c>
      <c r="H176" s="10">
        <v>509</v>
      </c>
      <c r="P176" s="2" t="s">
        <v>1490</v>
      </c>
      <c r="Q176" s="10">
        <v>19999</v>
      </c>
      <c r="R176" s="10">
        <v>1799</v>
      </c>
      <c r="AG176" s="2" t="s">
        <v>1490</v>
      </c>
      <c r="AH176" s="10">
        <v>278726063</v>
      </c>
      <c r="BF176" s="2" t="s">
        <v>1490</v>
      </c>
      <c r="BG176" s="10">
        <v>0.91</v>
      </c>
      <c r="BV176" s="2" t="s">
        <v>1490</v>
      </c>
      <c r="BW176" s="10">
        <v>1</v>
      </c>
    </row>
    <row r="177" spans="1:75" x14ac:dyDescent="0.3">
      <c r="A177" s="2" t="s">
        <v>1593</v>
      </c>
      <c r="B177" s="10">
        <v>0.6</v>
      </c>
      <c r="D177" s="2" t="s">
        <v>1593</v>
      </c>
      <c r="E177" s="10">
        <v>1</v>
      </c>
      <c r="G177" s="2" t="s">
        <v>1593</v>
      </c>
      <c r="H177" s="10">
        <v>235</v>
      </c>
      <c r="P177" s="2" t="s">
        <v>1593</v>
      </c>
      <c r="Q177" s="10">
        <v>12499</v>
      </c>
      <c r="R177" s="10">
        <v>4999</v>
      </c>
      <c r="AG177" s="2" t="s">
        <v>1593</v>
      </c>
      <c r="AH177" s="10">
        <v>56757959</v>
      </c>
      <c r="BF177" s="2" t="s">
        <v>1593</v>
      </c>
      <c r="BG177" s="10">
        <v>0.6</v>
      </c>
      <c r="BV177" s="2" t="s">
        <v>1593</v>
      </c>
      <c r="BW177" s="10">
        <v>1</v>
      </c>
    </row>
    <row r="178" spans="1:75" x14ac:dyDescent="0.3">
      <c r="A178" s="2" t="s">
        <v>1476</v>
      </c>
      <c r="B178" s="10">
        <v>0.73</v>
      </c>
      <c r="D178" s="2" t="s">
        <v>1476</v>
      </c>
      <c r="E178" s="10">
        <v>1</v>
      </c>
      <c r="G178" s="2" t="s">
        <v>1476</v>
      </c>
      <c r="H178" s="10">
        <v>544</v>
      </c>
      <c r="P178" s="2" t="s">
        <v>1476</v>
      </c>
      <c r="Q178" s="10">
        <v>1299</v>
      </c>
      <c r="R178" s="10">
        <v>349</v>
      </c>
      <c r="AG178" s="2" t="s">
        <v>1476</v>
      </c>
      <c r="AH178" s="10">
        <v>4280205</v>
      </c>
      <c r="BF178" s="2" t="s">
        <v>1476</v>
      </c>
      <c r="BG178" s="10">
        <v>0.73</v>
      </c>
      <c r="BV178" s="2" t="s">
        <v>1476</v>
      </c>
      <c r="BW178" s="10">
        <v>1</v>
      </c>
    </row>
    <row r="179" spans="1:75" x14ac:dyDescent="0.3">
      <c r="A179" s="2" t="s">
        <v>1486</v>
      </c>
      <c r="B179" s="10">
        <v>0.53</v>
      </c>
      <c r="D179" s="2" t="s">
        <v>1486</v>
      </c>
      <c r="E179" s="10">
        <v>4</v>
      </c>
      <c r="G179" s="2" t="s">
        <v>1486</v>
      </c>
      <c r="H179" s="10">
        <v>1401</v>
      </c>
      <c r="P179" s="2" t="s">
        <v>1486</v>
      </c>
      <c r="Q179" s="10">
        <v>5199</v>
      </c>
      <c r="R179" s="10">
        <v>2311.5</v>
      </c>
      <c r="AG179" s="2" t="s">
        <v>1486</v>
      </c>
      <c r="AH179" s="10">
        <v>122883129</v>
      </c>
      <c r="BF179" s="2" t="s">
        <v>1486</v>
      </c>
      <c r="BG179" s="10">
        <v>0.6</v>
      </c>
      <c r="BV179" s="2" t="s">
        <v>1486</v>
      </c>
      <c r="BW179" s="10">
        <v>1</v>
      </c>
    </row>
    <row r="180" spans="1:75" x14ac:dyDescent="0.3">
      <c r="A180" s="2" t="s">
        <v>1670</v>
      </c>
      <c r="B180" s="10">
        <v>0.43</v>
      </c>
      <c r="D180" s="2" t="s">
        <v>1670</v>
      </c>
      <c r="E180" s="10">
        <v>1</v>
      </c>
      <c r="G180" s="2" t="s">
        <v>1670</v>
      </c>
      <c r="H180" s="10">
        <v>24</v>
      </c>
      <c r="P180" s="2" t="s">
        <v>1670</v>
      </c>
      <c r="Q180" s="10">
        <v>75990</v>
      </c>
      <c r="R180" s="10">
        <v>42990</v>
      </c>
      <c r="AG180" s="2" t="s">
        <v>1670</v>
      </c>
      <c r="AH180" s="10">
        <v>245523690</v>
      </c>
      <c r="BF180" s="2" t="s">
        <v>1670</v>
      </c>
      <c r="BG180" s="10">
        <v>0.43</v>
      </c>
      <c r="BV180" s="2" t="s">
        <v>1670</v>
      </c>
      <c r="BW180" s="10">
        <v>1</v>
      </c>
    </row>
    <row r="181" spans="1:75" x14ac:dyDescent="0.3">
      <c r="A181" s="2" t="s">
        <v>1656</v>
      </c>
      <c r="B181" s="10">
        <v>0.37</v>
      </c>
      <c r="D181" s="2" t="s">
        <v>1656</v>
      </c>
      <c r="E181" s="10">
        <v>1</v>
      </c>
      <c r="G181" s="2" t="s">
        <v>1656</v>
      </c>
      <c r="H181" s="10">
        <v>74</v>
      </c>
      <c r="P181" s="2" t="s">
        <v>1656</v>
      </c>
      <c r="Q181" s="10">
        <v>299</v>
      </c>
      <c r="R181" s="10">
        <v>189</v>
      </c>
      <c r="AG181" s="2" t="s">
        <v>1656</v>
      </c>
      <c r="AH181" s="10">
        <v>818363</v>
      </c>
      <c r="BF181" s="2" t="s">
        <v>1656</v>
      </c>
      <c r="BG181" s="10">
        <v>0.37</v>
      </c>
      <c r="BV181" s="2" t="s">
        <v>1656</v>
      </c>
      <c r="BW181" s="10">
        <v>1</v>
      </c>
    </row>
    <row r="182" spans="1:75" x14ac:dyDescent="0.3">
      <c r="A182" s="2" t="s">
        <v>1471</v>
      </c>
      <c r="B182" s="10">
        <v>0.46</v>
      </c>
      <c r="D182" s="2" t="s">
        <v>1471</v>
      </c>
      <c r="E182" s="10">
        <v>1</v>
      </c>
      <c r="G182" s="2" t="s">
        <v>1471</v>
      </c>
      <c r="H182" s="10">
        <v>558</v>
      </c>
      <c r="P182" s="2" t="s">
        <v>1471</v>
      </c>
      <c r="Q182" s="10">
        <v>12999</v>
      </c>
      <c r="R182" s="10">
        <v>6999</v>
      </c>
      <c r="AG182" s="2" t="s">
        <v>1471</v>
      </c>
      <c r="AH182" s="10">
        <v>52034997</v>
      </c>
      <c r="BF182" s="2" t="s">
        <v>1471</v>
      </c>
      <c r="BG182" s="10">
        <v>0.46</v>
      </c>
      <c r="BV182" s="2" t="s">
        <v>1471</v>
      </c>
      <c r="BW182" s="10">
        <v>1</v>
      </c>
    </row>
    <row r="183" spans="1:75" x14ac:dyDescent="0.3">
      <c r="A183" s="2" t="s">
        <v>1665</v>
      </c>
      <c r="B183" s="10">
        <v>0</v>
      </c>
      <c r="D183" s="2" t="s">
        <v>1665</v>
      </c>
      <c r="E183" s="10">
        <v>1</v>
      </c>
      <c r="G183" s="2" t="s">
        <v>1665</v>
      </c>
      <c r="H183" s="10">
        <v>42</v>
      </c>
      <c r="P183" s="2" t="s">
        <v>1665</v>
      </c>
      <c r="Q183" s="10">
        <v>635</v>
      </c>
      <c r="R183" s="10">
        <v>635</v>
      </c>
      <c r="AG183" s="2" t="s">
        <v>1665</v>
      </c>
      <c r="AH183" s="10">
        <v>2901950</v>
      </c>
      <c r="BF183" s="2" t="s">
        <v>1665</v>
      </c>
      <c r="BG183" s="10">
        <v>0</v>
      </c>
      <c r="BV183" s="2" t="s">
        <v>1665</v>
      </c>
      <c r="BW183" s="10">
        <v>1</v>
      </c>
    </row>
    <row r="184" spans="1:75" x14ac:dyDescent="0.3">
      <c r="A184" s="2" t="s">
        <v>1673</v>
      </c>
      <c r="B184" s="10">
        <v>0.48</v>
      </c>
      <c r="D184" s="2" t="s">
        <v>1673</v>
      </c>
      <c r="E184" s="10">
        <v>1</v>
      </c>
      <c r="G184" s="2" t="s">
        <v>1673</v>
      </c>
      <c r="H184" s="10">
        <v>8</v>
      </c>
      <c r="P184" s="2" t="s">
        <v>1673</v>
      </c>
      <c r="Q184" s="10">
        <v>11495</v>
      </c>
      <c r="R184" s="10">
        <v>5999</v>
      </c>
      <c r="AG184" s="2" t="s">
        <v>1673</v>
      </c>
      <c r="AH184" s="10">
        <v>6138330</v>
      </c>
      <c r="BF184" s="2" t="s">
        <v>1673</v>
      </c>
      <c r="BG184" s="10">
        <v>0.48</v>
      </c>
      <c r="BV184" s="2" t="s">
        <v>1673</v>
      </c>
      <c r="BW184" s="10">
        <v>1</v>
      </c>
    </row>
    <row r="185" spans="1:75" x14ac:dyDescent="0.3">
      <c r="A185" s="2" t="s">
        <v>1508</v>
      </c>
      <c r="B185" s="10">
        <v>0.8</v>
      </c>
      <c r="D185" s="2" t="s">
        <v>1508</v>
      </c>
      <c r="E185" s="10">
        <v>1</v>
      </c>
      <c r="G185" s="2" t="s">
        <v>1508</v>
      </c>
      <c r="H185" s="10">
        <v>469</v>
      </c>
      <c r="P185" s="2" t="s">
        <v>1508</v>
      </c>
      <c r="Q185" s="10">
        <v>499</v>
      </c>
      <c r="R185" s="10">
        <v>99</v>
      </c>
      <c r="AG185" s="2" t="s">
        <v>1508</v>
      </c>
      <c r="AH185" s="10">
        <v>21277859</v>
      </c>
      <c r="BF185" s="2" t="s">
        <v>1508</v>
      </c>
      <c r="BG185" s="10">
        <v>0.8</v>
      </c>
      <c r="BV185" s="2" t="s">
        <v>1508</v>
      </c>
      <c r="BW185" s="10">
        <v>1</v>
      </c>
    </row>
    <row r="186" spans="1:75" x14ac:dyDescent="0.3">
      <c r="A186" s="2" t="s">
        <v>1535</v>
      </c>
      <c r="B186" s="10">
        <v>0.19499999999999998</v>
      </c>
      <c r="D186" s="2" t="s">
        <v>1535</v>
      </c>
      <c r="E186" s="10">
        <v>6</v>
      </c>
      <c r="G186" s="2" t="s">
        <v>1535</v>
      </c>
      <c r="H186" s="10">
        <v>1917</v>
      </c>
      <c r="P186" s="2" t="s">
        <v>1535</v>
      </c>
      <c r="Q186" s="10">
        <v>337.5</v>
      </c>
      <c r="R186" s="10">
        <v>206.16666666666666</v>
      </c>
      <c r="AG186" s="2" t="s">
        <v>1535</v>
      </c>
      <c r="AH186" s="10">
        <v>14076855</v>
      </c>
      <c r="BF186" s="2" t="s">
        <v>1535</v>
      </c>
      <c r="BG186" s="10">
        <v>0.75</v>
      </c>
      <c r="BV186" s="2" t="s">
        <v>1535</v>
      </c>
      <c r="BW186" s="10">
        <v>1</v>
      </c>
    </row>
    <row r="187" spans="1:75" x14ac:dyDescent="0.3">
      <c r="A187" s="2" t="s">
        <v>1621</v>
      </c>
      <c r="B187" s="10">
        <v>0.57999999999999996</v>
      </c>
      <c r="D187" s="2" t="s">
        <v>1621</v>
      </c>
      <c r="E187" s="10">
        <v>1</v>
      </c>
      <c r="G187" s="2" t="s">
        <v>1621</v>
      </c>
      <c r="H187" s="10">
        <v>172</v>
      </c>
      <c r="P187" s="2" t="s">
        <v>1621</v>
      </c>
      <c r="Q187" s="10">
        <v>13150</v>
      </c>
      <c r="R187" s="10">
        <v>5499</v>
      </c>
      <c r="AG187" s="2" t="s">
        <v>1621</v>
      </c>
      <c r="AH187" s="10">
        <v>84133700</v>
      </c>
      <c r="BF187" s="2" t="s">
        <v>1621</v>
      </c>
      <c r="BG187" s="10">
        <v>0.57999999999999996</v>
      </c>
      <c r="BV187" s="2" t="s">
        <v>1621</v>
      </c>
      <c r="BW187" s="10">
        <v>1</v>
      </c>
    </row>
    <row r="188" spans="1:75" x14ac:dyDescent="0.3">
      <c r="A188" s="2" t="s">
        <v>1484</v>
      </c>
      <c r="B188" s="10">
        <v>0</v>
      </c>
      <c r="D188" s="2" t="s">
        <v>1484</v>
      </c>
      <c r="E188" s="10">
        <v>1</v>
      </c>
      <c r="G188" s="2" t="s">
        <v>1484</v>
      </c>
      <c r="H188" s="10">
        <v>523</v>
      </c>
      <c r="P188" s="2" t="s">
        <v>1484</v>
      </c>
      <c r="Q188" s="10">
        <v>4699</v>
      </c>
      <c r="R188" s="10">
        <v>4699</v>
      </c>
      <c r="AG188" s="2" t="s">
        <v>1484</v>
      </c>
      <c r="AH188" s="10">
        <v>1052576</v>
      </c>
      <c r="BF188" s="2" t="s">
        <v>1484</v>
      </c>
      <c r="BG188" s="10">
        <v>0</v>
      </c>
      <c r="BV188" s="2" t="s">
        <v>1484</v>
      </c>
      <c r="BW188" s="10">
        <v>1</v>
      </c>
    </row>
    <row r="189" spans="1:75" x14ac:dyDescent="0.3">
      <c r="A189" s="2" t="s">
        <v>1512</v>
      </c>
      <c r="B189" s="10">
        <v>0.65</v>
      </c>
      <c r="D189" s="2" t="s">
        <v>1512</v>
      </c>
      <c r="E189" s="10">
        <v>1</v>
      </c>
      <c r="G189" s="2" t="s">
        <v>1512</v>
      </c>
      <c r="H189" s="10">
        <v>456</v>
      </c>
      <c r="P189" s="2" t="s">
        <v>1512</v>
      </c>
      <c r="Q189" s="10">
        <v>5999</v>
      </c>
      <c r="R189" s="10">
        <v>2099</v>
      </c>
      <c r="AG189" s="2" t="s">
        <v>1512</v>
      </c>
      <c r="AH189" s="10">
        <v>102756871</v>
      </c>
      <c r="BF189" s="2" t="s">
        <v>1512</v>
      </c>
      <c r="BG189" s="10">
        <v>0.65</v>
      </c>
      <c r="BV189" s="2" t="s">
        <v>1512</v>
      </c>
      <c r="BW189" s="10">
        <v>1</v>
      </c>
    </row>
    <row r="190" spans="1:75" x14ac:dyDescent="0.3">
      <c r="A190" s="2" t="s">
        <v>1604</v>
      </c>
      <c r="B190" s="10">
        <v>0.14000000000000001</v>
      </c>
      <c r="D190" s="2" t="s">
        <v>1604</v>
      </c>
      <c r="E190" s="10">
        <v>1</v>
      </c>
      <c r="G190" s="2" t="s">
        <v>1604</v>
      </c>
      <c r="H190" s="10">
        <v>212</v>
      </c>
      <c r="P190" s="2" t="s">
        <v>1604</v>
      </c>
      <c r="Q190" s="10">
        <v>1499</v>
      </c>
      <c r="R190" s="10">
        <v>1289</v>
      </c>
      <c r="AG190" s="2" t="s">
        <v>1604</v>
      </c>
      <c r="AH190" s="10">
        <v>30981332</v>
      </c>
      <c r="BF190" s="2" t="s">
        <v>1604</v>
      </c>
      <c r="BG190" s="10">
        <v>0.14000000000000001</v>
      </c>
      <c r="BV190" s="2" t="s">
        <v>1604</v>
      </c>
      <c r="BW190" s="10">
        <v>1</v>
      </c>
    </row>
    <row r="191" spans="1:75" x14ac:dyDescent="0.3">
      <c r="A191" s="2" t="s">
        <v>1661</v>
      </c>
      <c r="B191" s="10">
        <v>0.41</v>
      </c>
      <c r="D191" s="2" t="s">
        <v>1661</v>
      </c>
      <c r="E191" s="10">
        <v>1</v>
      </c>
      <c r="G191" s="2" t="s">
        <v>1661</v>
      </c>
      <c r="H191" s="10">
        <v>54</v>
      </c>
      <c r="P191" s="2" t="s">
        <v>1661</v>
      </c>
      <c r="Q191" s="10">
        <v>1620</v>
      </c>
      <c r="R191" s="10">
        <v>948</v>
      </c>
      <c r="AG191" s="2" t="s">
        <v>1661</v>
      </c>
      <c r="AH191" s="10">
        <v>7079400</v>
      </c>
      <c r="BF191" s="2" t="s">
        <v>1661</v>
      </c>
      <c r="BG191" s="10">
        <v>0.41</v>
      </c>
      <c r="BV191" s="2" t="s">
        <v>1661</v>
      </c>
      <c r="BW191" s="10">
        <v>1</v>
      </c>
    </row>
    <row r="192" spans="1:75" x14ac:dyDescent="0.3">
      <c r="A192" s="2" t="s">
        <v>1544</v>
      </c>
      <c r="B192" s="10">
        <v>0.8</v>
      </c>
      <c r="D192" s="2" t="s">
        <v>1544</v>
      </c>
      <c r="E192" s="10">
        <v>1</v>
      </c>
      <c r="G192" s="2" t="s">
        <v>1544</v>
      </c>
      <c r="H192" s="10">
        <v>387</v>
      </c>
      <c r="P192" s="2" t="s">
        <v>1544</v>
      </c>
      <c r="Q192" s="10">
        <v>3990</v>
      </c>
      <c r="R192" s="10">
        <v>799</v>
      </c>
      <c r="AG192" s="2" t="s">
        <v>1544</v>
      </c>
      <c r="AH192" s="10">
        <v>108284610</v>
      </c>
      <c r="BF192" s="2" t="s">
        <v>1544</v>
      </c>
      <c r="BG192" s="10">
        <v>0.8</v>
      </c>
      <c r="BV192" s="2" t="s">
        <v>1544</v>
      </c>
      <c r="BW192" s="10">
        <v>1</v>
      </c>
    </row>
    <row r="193" spans="1:75" x14ac:dyDescent="0.3">
      <c r="A193" s="2" t="s">
        <v>1605</v>
      </c>
      <c r="B193" s="10">
        <v>0.28999999999999998</v>
      </c>
      <c r="D193" s="2" t="s">
        <v>1605</v>
      </c>
      <c r="E193" s="10">
        <v>1</v>
      </c>
      <c r="G193" s="2" t="s">
        <v>1605</v>
      </c>
      <c r="H193" s="10">
        <v>210</v>
      </c>
      <c r="P193" s="2" t="s">
        <v>1605</v>
      </c>
      <c r="Q193" s="10">
        <v>37999</v>
      </c>
      <c r="R193" s="10">
        <v>26999</v>
      </c>
      <c r="AG193" s="2" t="s">
        <v>1605</v>
      </c>
      <c r="AH193" s="10">
        <v>109665114</v>
      </c>
      <c r="BF193" s="2" t="s">
        <v>1605</v>
      </c>
      <c r="BG193" s="10">
        <v>0.28999999999999998</v>
      </c>
      <c r="BV193" s="2" t="s">
        <v>1605</v>
      </c>
      <c r="BW193" s="10">
        <v>1</v>
      </c>
    </row>
    <row r="194" spans="1:75" x14ac:dyDescent="0.3">
      <c r="A194" s="2" t="s">
        <v>1540</v>
      </c>
      <c r="B194" s="10">
        <v>0.21</v>
      </c>
      <c r="D194" s="2" t="s">
        <v>1540</v>
      </c>
      <c r="E194" s="10">
        <v>1</v>
      </c>
      <c r="G194" s="2" t="s">
        <v>1540</v>
      </c>
      <c r="H194" s="10">
        <v>395</v>
      </c>
      <c r="P194" s="2" t="s">
        <v>1540</v>
      </c>
      <c r="Q194" s="10">
        <v>165</v>
      </c>
      <c r="R194" s="10">
        <v>130</v>
      </c>
      <c r="AG194" s="2" t="s">
        <v>1540</v>
      </c>
      <c r="AH194" s="10">
        <v>2438370</v>
      </c>
      <c r="BF194" s="2" t="s">
        <v>1540</v>
      </c>
      <c r="BG194" s="10">
        <v>0.21</v>
      </c>
      <c r="BV194" s="2" t="s">
        <v>1540</v>
      </c>
      <c r="BW194" s="10">
        <v>1</v>
      </c>
    </row>
    <row r="195" spans="1:75" x14ac:dyDescent="0.3">
      <c r="A195" s="2" t="s">
        <v>1469</v>
      </c>
      <c r="B195" s="10">
        <v>0.45</v>
      </c>
      <c r="D195" s="2" t="s">
        <v>1469</v>
      </c>
      <c r="E195" s="10">
        <v>2</v>
      </c>
      <c r="G195" s="2" t="s">
        <v>1469</v>
      </c>
      <c r="H195" s="10">
        <v>1122</v>
      </c>
      <c r="P195" s="2" t="s">
        <v>1469</v>
      </c>
      <c r="Q195" s="10">
        <v>18999</v>
      </c>
      <c r="R195" s="10">
        <v>10499</v>
      </c>
      <c r="AG195" s="2" t="s">
        <v>1469</v>
      </c>
      <c r="AH195" s="10">
        <v>873002157</v>
      </c>
      <c r="BF195" s="2" t="s">
        <v>1469</v>
      </c>
      <c r="BG195" s="10">
        <v>0.46</v>
      </c>
      <c r="BV195" s="2" t="s">
        <v>1469</v>
      </c>
      <c r="BW195" s="10">
        <v>1</v>
      </c>
    </row>
    <row r="196" spans="1:75" x14ac:dyDescent="0.3">
      <c r="A196" s="2" t="s">
        <v>1607</v>
      </c>
      <c r="B196" s="10">
        <v>0.48</v>
      </c>
      <c r="D196" s="2" t="s">
        <v>1607</v>
      </c>
      <c r="E196" s="10">
        <v>1</v>
      </c>
      <c r="G196" s="2" t="s">
        <v>1607</v>
      </c>
      <c r="H196" s="10">
        <v>200</v>
      </c>
      <c r="P196" s="2" t="s">
        <v>1607</v>
      </c>
      <c r="Q196" s="10">
        <v>1150</v>
      </c>
      <c r="R196" s="10">
        <v>598</v>
      </c>
      <c r="AG196" s="2" t="s">
        <v>1607</v>
      </c>
      <c r="AH196" s="10">
        <v>2915250</v>
      </c>
      <c r="BF196" s="2" t="s">
        <v>1607</v>
      </c>
      <c r="BG196" s="10">
        <v>0.48</v>
      </c>
      <c r="BV196" s="2" t="s">
        <v>1607</v>
      </c>
      <c r="BW196" s="10">
        <v>1</v>
      </c>
    </row>
    <row r="197" spans="1:75" x14ac:dyDescent="0.3">
      <c r="A197" s="2" t="s">
        <v>1487</v>
      </c>
      <c r="B197" s="10">
        <v>0.43</v>
      </c>
      <c r="D197" s="2" t="s">
        <v>1487</v>
      </c>
      <c r="E197" s="10">
        <v>1</v>
      </c>
      <c r="G197" s="2" t="s">
        <v>1487</v>
      </c>
      <c r="H197" s="10">
        <v>516</v>
      </c>
      <c r="P197" s="2" t="s">
        <v>1487</v>
      </c>
      <c r="Q197" s="10">
        <v>3999</v>
      </c>
      <c r="R197" s="10">
        <v>2299</v>
      </c>
      <c r="AG197" s="2" t="s">
        <v>1487</v>
      </c>
      <c r="AH197" s="10">
        <v>1127718</v>
      </c>
      <c r="BF197" s="2" t="s">
        <v>1487</v>
      </c>
      <c r="BG197" s="10">
        <v>0.43</v>
      </c>
      <c r="BV197" s="2" t="s">
        <v>1487</v>
      </c>
      <c r="BW197" s="10">
        <v>1</v>
      </c>
    </row>
    <row r="198" spans="1:75" x14ac:dyDescent="0.3">
      <c r="A198" s="2" t="s">
        <v>1595</v>
      </c>
      <c r="B198" s="10">
        <v>0</v>
      </c>
      <c r="D198" s="2" t="s">
        <v>1595</v>
      </c>
      <c r="E198" s="10">
        <v>1</v>
      </c>
      <c r="G198" s="2" t="s">
        <v>1595</v>
      </c>
      <c r="H198" s="10">
        <v>230</v>
      </c>
      <c r="P198" s="2" t="s">
        <v>1595</v>
      </c>
      <c r="Q198" s="10">
        <v>150</v>
      </c>
      <c r="R198" s="10">
        <v>150</v>
      </c>
      <c r="AG198" s="2" t="s">
        <v>1595</v>
      </c>
      <c r="AH198" s="10">
        <v>2380050</v>
      </c>
      <c r="BF198" s="2" t="s">
        <v>1595</v>
      </c>
      <c r="BG198" s="10">
        <v>0</v>
      </c>
      <c r="BV198" s="2" t="s">
        <v>1595</v>
      </c>
      <c r="BW198" s="10">
        <v>1</v>
      </c>
    </row>
    <row r="199" spans="1:75" x14ac:dyDescent="0.3">
      <c r="A199" s="2" t="s">
        <v>1609</v>
      </c>
      <c r="B199" s="10">
        <v>0.38</v>
      </c>
      <c r="D199" s="2" t="s">
        <v>1609</v>
      </c>
      <c r="E199" s="10">
        <v>1</v>
      </c>
      <c r="G199" s="2" t="s">
        <v>1609</v>
      </c>
      <c r="H199" s="10">
        <v>197</v>
      </c>
      <c r="P199" s="2" t="s">
        <v>1609</v>
      </c>
      <c r="Q199" s="10">
        <v>59890</v>
      </c>
      <c r="R199" s="10">
        <v>37247</v>
      </c>
      <c r="AG199" s="2" t="s">
        <v>1609</v>
      </c>
      <c r="AH199" s="10">
        <v>19344470</v>
      </c>
      <c r="BF199" s="2" t="s">
        <v>1609</v>
      </c>
      <c r="BG199" s="10">
        <v>0.38</v>
      </c>
      <c r="BV199" s="2" t="s">
        <v>1609</v>
      </c>
      <c r="BW199" s="10">
        <v>1</v>
      </c>
    </row>
    <row r="200" spans="1:75" x14ac:dyDescent="0.3">
      <c r="A200" s="2" t="s">
        <v>1507</v>
      </c>
      <c r="B200" s="10">
        <v>0.66</v>
      </c>
      <c r="D200" s="2" t="s">
        <v>1507</v>
      </c>
      <c r="E200" s="10">
        <v>1</v>
      </c>
      <c r="G200" s="2" t="s">
        <v>1507</v>
      </c>
      <c r="H200" s="10">
        <v>473</v>
      </c>
      <c r="P200" s="2" t="s">
        <v>1507</v>
      </c>
      <c r="Q200" s="10">
        <v>1599</v>
      </c>
      <c r="R200" s="10">
        <v>539</v>
      </c>
      <c r="AG200" s="2" t="s">
        <v>1507</v>
      </c>
      <c r="AH200" s="10">
        <v>23422152</v>
      </c>
      <c r="BF200" s="2" t="s">
        <v>1507</v>
      </c>
      <c r="BG200" s="10">
        <v>0.66</v>
      </c>
      <c r="BV200" s="2" t="s">
        <v>1507</v>
      </c>
      <c r="BW200" s="10">
        <v>1</v>
      </c>
    </row>
    <row r="201" spans="1:75" x14ac:dyDescent="0.3">
      <c r="A201" s="2" t="s">
        <v>1543</v>
      </c>
      <c r="B201" s="10">
        <v>0.59000000000000008</v>
      </c>
      <c r="D201" s="2" t="s">
        <v>1543</v>
      </c>
      <c r="E201" s="10">
        <v>2</v>
      </c>
      <c r="G201" s="2" t="s">
        <v>1543</v>
      </c>
      <c r="H201" s="10">
        <v>720</v>
      </c>
      <c r="P201" s="2" t="s">
        <v>1543</v>
      </c>
      <c r="Q201" s="10">
        <v>3242.5</v>
      </c>
      <c r="R201" s="10">
        <v>1174</v>
      </c>
      <c r="AG201" s="2" t="s">
        <v>1543</v>
      </c>
      <c r="AH201" s="10">
        <v>146051425</v>
      </c>
      <c r="BF201" s="2" t="s">
        <v>1543</v>
      </c>
      <c r="BG201" s="10">
        <v>0.8</v>
      </c>
      <c r="BV201" s="2" t="s">
        <v>1543</v>
      </c>
      <c r="BW201" s="10">
        <v>1</v>
      </c>
    </row>
    <row r="202" spans="1:75" x14ac:dyDescent="0.3">
      <c r="A202" s="2" t="s">
        <v>1472</v>
      </c>
      <c r="B202" s="10">
        <v>0.47</v>
      </c>
      <c r="D202" s="2" t="s">
        <v>1472</v>
      </c>
      <c r="E202" s="10">
        <v>1</v>
      </c>
      <c r="G202" s="2" t="s">
        <v>1472</v>
      </c>
      <c r="H202" s="10">
        <v>554</v>
      </c>
      <c r="P202" s="2" t="s">
        <v>1472</v>
      </c>
      <c r="Q202" s="10">
        <v>2999</v>
      </c>
      <c r="R202" s="10">
        <v>1599</v>
      </c>
      <c r="AG202" s="2" t="s">
        <v>1472</v>
      </c>
      <c r="AH202" s="10">
        <v>8178273</v>
      </c>
      <c r="BF202" s="2" t="s">
        <v>1472</v>
      </c>
      <c r="BG202" s="10">
        <v>0.47</v>
      </c>
      <c r="BV202" s="2" t="s">
        <v>1472</v>
      </c>
      <c r="BW202" s="10">
        <v>1</v>
      </c>
    </row>
    <row r="203" spans="1:75" x14ac:dyDescent="0.3">
      <c r="A203" s="2" t="s">
        <v>1473</v>
      </c>
      <c r="B203" s="10">
        <v>0.47</v>
      </c>
      <c r="D203" s="2" t="s">
        <v>1473</v>
      </c>
      <c r="E203" s="10">
        <v>1</v>
      </c>
      <c r="G203" s="2" t="s">
        <v>1473</v>
      </c>
      <c r="H203" s="10">
        <v>553</v>
      </c>
      <c r="P203" s="2" t="s">
        <v>1473</v>
      </c>
      <c r="Q203" s="10">
        <v>2999</v>
      </c>
      <c r="R203" s="10">
        <v>1599</v>
      </c>
      <c r="AG203" s="2" t="s">
        <v>1473</v>
      </c>
      <c r="AH203" s="10">
        <v>8178273</v>
      </c>
      <c r="BF203" s="2" t="s">
        <v>1473</v>
      </c>
      <c r="BG203" s="10">
        <v>0.47</v>
      </c>
      <c r="BV203" s="2" t="s">
        <v>1473</v>
      </c>
      <c r="BW203" s="10">
        <v>1</v>
      </c>
    </row>
    <row r="204" spans="1:75" x14ac:dyDescent="0.3">
      <c r="A204" s="2" t="s">
        <v>1581</v>
      </c>
      <c r="B204" s="10">
        <v>0.2</v>
      </c>
      <c r="D204" s="2" t="s">
        <v>1581</v>
      </c>
      <c r="E204" s="10">
        <v>1</v>
      </c>
      <c r="G204" s="2" t="s">
        <v>1581</v>
      </c>
      <c r="H204" s="10">
        <v>265</v>
      </c>
      <c r="P204" s="2" t="s">
        <v>1581</v>
      </c>
      <c r="Q204" s="10">
        <v>4100</v>
      </c>
      <c r="R204" s="10">
        <v>3299</v>
      </c>
      <c r="AG204" s="2" t="s">
        <v>1581</v>
      </c>
      <c r="AH204" s="10">
        <v>64710300</v>
      </c>
      <c r="BF204" s="2" t="s">
        <v>1581</v>
      </c>
      <c r="BG204" s="10">
        <v>0.2</v>
      </c>
      <c r="BV204" s="2" t="s">
        <v>1581</v>
      </c>
      <c r="BW204" s="10">
        <v>1</v>
      </c>
    </row>
    <row r="205" spans="1:75" x14ac:dyDescent="0.3">
      <c r="A205" s="2" t="s">
        <v>1461</v>
      </c>
      <c r="B205" s="10">
        <v>0.64</v>
      </c>
      <c r="D205" s="2" t="s">
        <v>1461</v>
      </c>
      <c r="E205" s="10">
        <v>1</v>
      </c>
      <c r="G205" s="2" t="s">
        <v>1461</v>
      </c>
      <c r="H205" s="10">
        <v>575</v>
      </c>
      <c r="P205" s="2" t="s">
        <v>1461</v>
      </c>
      <c r="Q205" s="10">
        <v>1099</v>
      </c>
      <c r="R205" s="10">
        <v>399</v>
      </c>
      <c r="AG205" s="2" t="s">
        <v>1461</v>
      </c>
      <c r="AH205" s="10">
        <v>26671631</v>
      </c>
      <c r="BF205" s="2" t="s">
        <v>1461</v>
      </c>
      <c r="BG205" s="10">
        <v>0.64</v>
      </c>
      <c r="BV205" s="2" t="s">
        <v>1461</v>
      </c>
      <c r="BW205" s="10">
        <v>1</v>
      </c>
    </row>
    <row r="206" spans="1:75" x14ac:dyDescent="0.3">
      <c r="A206" s="2" t="s">
        <v>1565</v>
      </c>
      <c r="B206" s="10">
        <v>0</v>
      </c>
      <c r="D206" s="2" t="s">
        <v>1565</v>
      </c>
      <c r="E206" s="10">
        <v>1</v>
      </c>
      <c r="G206" s="2" t="s">
        <v>1565</v>
      </c>
      <c r="H206" s="10">
        <v>321</v>
      </c>
      <c r="P206" s="2" t="s">
        <v>1565</v>
      </c>
      <c r="Q206" s="10">
        <v>59</v>
      </c>
      <c r="R206" s="10">
        <v>59</v>
      </c>
      <c r="AG206" s="2" t="s">
        <v>1565</v>
      </c>
      <c r="AH206" s="10">
        <v>351522</v>
      </c>
      <c r="BF206" s="2" t="s">
        <v>1565</v>
      </c>
      <c r="BG206" s="10">
        <v>0</v>
      </c>
      <c r="BV206" s="2" t="s">
        <v>1565</v>
      </c>
      <c r="BW206" s="10">
        <v>1</v>
      </c>
    </row>
    <row r="207" spans="1:75" x14ac:dyDescent="0.3">
      <c r="A207" s="2" t="s">
        <v>1572</v>
      </c>
      <c r="B207" s="10">
        <v>0.64</v>
      </c>
      <c r="D207" s="2" t="s">
        <v>1572</v>
      </c>
      <c r="E207" s="10">
        <v>1</v>
      </c>
      <c r="G207" s="2" t="s">
        <v>1572</v>
      </c>
      <c r="H207" s="10">
        <v>304</v>
      </c>
      <c r="P207" s="2" t="s">
        <v>1572</v>
      </c>
      <c r="Q207" s="10">
        <v>499</v>
      </c>
      <c r="R207" s="10">
        <v>179</v>
      </c>
      <c r="AG207" s="2" t="s">
        <v>1572</v>
      </c>
      <c r="AH207" s="10">
        <v>4683115</v>
      </c>
      <c r="BF207" s="2" t="s">
        <v>1572</v>
      </c>
      <c r="BG207" s="10">
        <v>0.64</v>
      </c>
      <c r="BV207" s="2" t="s">
        <v>1572</v>
      </c>
      <c r="BW207" s="10">
        <v>1</v>
      </c>
    </row>
    <row r="208" spans="1:75" x14ac:dyDescent="0.3">
      <c r="A208" s="2" t="s">
        <v>1562</v>
      </c>
      <c r="B208" s="10">
        <v>0.94</v>
      </c>
      <c r="D208" s="2" t="s">
        <v>1562</v>
      </c>
      <c r="E208" s="10">
        <v>1</v>
      </c>
      <c r="G208" s="2" t="s">
        <v>1562</v>
      </c>
      <c r="H208" s="10">
        <v>336</v>
      </c>
      <c r="P208" s="2" t="s">
        <v>1562</v>
      </c>
      <c r="Q208" s="10">
        <v>4999</v>
      </c>
      <c r="R208" s="10">
        <v>294</v>
      </c>
      <c r="AG208" s="2" t="s">
        <v>1562</v>
      </c>
      <c r="AH208" s="10">
        <v>22125574</v>
      </c>
      <c r="BF208" s="2" t="s">
        <v>1562</v>
      </c>
      <c r="BG208" s="10">
        <v>0.94</v>
      </c>
      <c r="BV208" s="2" t="s">
        <v>1562</v>
      </c>
      <c r="BW208" s="10">
        <v>1</v>
      </c>
    </row>
    <row r="209" spans="1:76" x14ac:dyDescent="0.3">
      <c r="A209" s="2" t="s">
        <v>1611</v>
      </c>
      <c r="B209" s="10">
        <v>0.3912500000000001</v>
      </c>
      <c r="D209" s="2" t="s">
        <v>1611</v>
      </c>
      <c r="E209" s="10">
        <v>8</v>
      </c>
      <c r="G209" s="2" t="s">
        <v>1611</v>
      </c>
      <c r="H209" s="10">
        <v>997</v>
      </c>
      <c r="P209" s="2" t="s">
        <v>1611</v>
      </c>
      <c r="Q209" s="10">
        <v>9929</v>
      </c>
      <c r="R209" s="10">
        <v>5012.5</v>
      </c>
      <c r="AG209" s="2" t="s">
        <v>1611</v>
      </c>
      <c r="AH209" s="10">
        <v>585569783</v>
      </c>
      <c r="BF209" s="2" t="s">
        <v>1611</v>
      </c>
      <c r="BG209" s="10">
        <v>0.55000000000000004</v>
      </c>
      <c r="BV209" s="2" t="s">
        <v>1611</v>
      </c>
      <c r="BW209" s="10">
        <v>1</v>
      </c>
    </row>
    <row r="210" spans="1:76" x14ac:dyDescent="0.3">
      <c r="A210" s="2" t="s">
        <v>1675</v>
      </c>
      <c r="B210" s="10">
        <v>0.49</v>
      </c>
      <c r="D210" s="2" t="s">
        <v>1675</v>
      </c>
      <c r="E210" s="10">
        <v>1</v>
      </c>
      <c r="G210" s="2" t="s">
        <v>1675</v>
      </c>
      <c r="H210" s="10">
        <v>0</v>
      </c>
      <c r="P210" s="2" t="s">
        <v>1675</v>
      </c>
      <c r="Q210" s="10">
        <v>500</v>
      </c>
      <c r="R210" s="10">
        <v>253</v>
      </c>
      <c r="AG210" s="2" t="s">
        <v>1675</v>
      </c>
      <c r="AH210" s="10">
        <v>1332000</v>
      </c>
      <c r="BF210" s="2" t="s">
        <v>1675</v>
      </c>
      <c r="BG210" s="10">
        <v>0.49</v>
      </c>
      <c r="BV210" s="2" t="s">
        <v>1675</v>
      </c>
      <c r="BW210" s="10">
        <v>1</v>
      </c>
    </row>
    <row r="211" spans="1:76" x14ac:dyDescent="0.3">
      <c r="A211" s="2" t="s">
        <v>1629</v>
      </c>
      <c r="B211" s="10">
        <v>0.33333333333333331</v>
      </c>
      <c r="D211" s="2" t="s">
        <v>1629</v>
      </c>
      <c r="E211" s="10">
        <v>3</v>
      </c>
      <c r="G211" s="2" t="s">
        <v>1629</v>
      </c>
      <c r="H211" s="10">
        <v>318</v>
      </c>
      <c r="P211" s="2" t="s">
        <v>1629</v>
      </c>
      <c r="Q211" s="10">
        <v>21932.666666666668</v>
      </c>
      <c r="R211" s="10">
        <v>10788</v>
      </c>
      <c r="AG211" s="2" t="s">
        <v>1629</v>
      </c>
      <c r="AH211" s="10">
        <v>472613501</v>
      </c>
      <c r="BF211" s="2" t="s">
        <v>1629</v>
      </c>
      <c r="BG211" s="10">
        <v>0.53</v>
      </c>
      <c r="BV211" s="2" t="s">
        <v>1629</v>
      </c>
      <c r="BW211" s="10">
        <v>1</v>
      </c>
    </row>
    <row r="212" spans="1:76" x14ac:dyDescent="0.3">
      <c r="A212" s="2" t="s">
        <v>1628</v>
      </c>
      <c r="B212" s="10">
        <v>0.3725</v>
      </c>
      <c r="D212" s="2" t="s">
        <v>1628</v>
      </c>
      <c r="E212" s="10">
        <v>4</v>
      </c>
      <c r="G212" s="2" t="s">
        <v>1628</v>
      </c>
      <c r="H212" s="10">
        <v>321</v>
      </c>
      <c r="P212" s="2" t="s">
        <v>1628</v>
      </c>
      <c r="Q212" s="10">
        <v>16574.5</v>
      </c>
      <c r="R212" s="10">
        <v>8154.25</v>
      </c>
      <c r="AG212" s="2" t="s">
        <v>1628</v>
      </c>
      <c r="AH212" s="10">
        <v>473945501</v>
      </c>
      <c r="BF212" s="2" t="s">
        <v>1628</v>
      </c>
      <c r="BG212" s="10">
        <v>0.53</v>
      </c>
      <c r="BV212" s="2" t="s">
        <v>1628</v>
      </c>
      <c r="BW212" s="10">
        <v>1</v>
      </c>
    </row>
    <row r="213" spans="1:76" x14ac:dyDescent="0.3">
      <c r="A213" s="2" t="s">
        <v>1503</v>
      </c>
      <c r="B213" s="10">
        <v>0.28000000000000003</v>
      </c>
      <c r="D213" s="2" t="s">
        <v>1503</v>
      </c>
      <c r="E213" s="10">
        <v>1</v>
      </c>
      <c r="G213" s="2" t="s">
        <v>1503</v>
      </c>
      <c r="H213" s="10">
        <v>483</v>
      </c>
      <c r="P213" s="2" t="s">
        <v>1503</v>
      </c>
      <c r="Q213" s="10">
        <v>1699</v>
      </c>
      <c r="R213" s="10">
        <v>1219</v>
      </c>
      <c r="AG213" s="2" t="s">
        <v>1503</v>
      </c>
      <c r="AH213" s="10">
        <v>15105809</v>
      </c>
      <c r="BF213" s="2" t="s">
        <v>1503</v>
      </c>
      <c r="BG213" s="10">
        <v>0.28000000000000003</v>
      </c>
      <c r="BV213" s="2" t="s">
        <v>1503</v>
      </c>
      <c r="BW213" s="10">
        <v>1</v>
      </c>
    </row>
    <row r="214" spans="1:76" x14ac:dyDescent="0.3">
      <c r="A214" s="2" t="s">
        <v>1644</v>
      </c>
      <c r="B214" s="10">
        <v>0</v>
      </c>
      <c r="D214" s="2" t="s">
        <v>1644</v>
      </c>
      <c r="E214" s="10">
        <v>1</v>
      </c>
      <c r="G214" s="2" t="s">
        <v>1644</v>
      </c>
      <c r="H214" s="10">
        <v>99</v>
      </c>
      <c r="P214" s="2" t="s">
        <v>1644</v>
      </c>
      <c r="Q214" s="10">
        <v>1130</v>
      </c>
      <c r="R214" s="10">
        <v>1130</v>
      </c>
      <c r="AG214" s="2" t="s">
        <v>1644</v>
      </c>
      <c r="AH214" s="10">
        <v>14972500</v>
      </c>
      <c r="BF214" s="2" t="s">
        <v>1644</v>
      </c>
      <c r="BG214" s="10">
        <v>0</v>
      </c>
      <c r="BV214" s="2" t="s">
        <v>1644</v>
      </c>
      <c r="BW214" s="10">
        <v>1</v>
      </c>
    </row>
    <row r="215" spans="1:76" x14ac:dyDescent="0.3">
      <c r="A215" s="2" t="s">
        <v>1651</v>
      </c>
      <c r="B215" s="10">
        <v>0</v>
      </c>
      <c r="D215" s="2" t="s">
        <v>1651</v>
      </c>
      <c r="E215" s="10">
        <v>1</v>
      </c>
      <c r="G215" s="2" t="s">
        <v>1651</v>
      </c>
      <c r="H215" s="10">
        <v>87</v>
      </c>
      <c r="P215" s="2" t="s">
        <v>1651</v>
      </c>
      <c r="Q215" s="10">
        <v>699</v>
      </c>
      <c r="R215" s="10">
        <v>698</v>
      </c>
      <c r="AG215" s="2" t="s">
        <v>1651</v>
      </c>
      <c r="AH215" s="10">
        <v>2208840</v>
      </c>
      <c r="BF215" s="2" t="s">
        <v>1651</v>
      </c>
      <c r="BG215" s="10">
        <v>0</v>
      </c>
      <c r="BV215" s="2" t="s">
        <v>1651</v>
      </c>
      <c r="BW215" s="10">
        <v>1</v>
      </c>
    </row>
    <row r="216" spans="1:76" x14ac:dyDescent="0.3">
      <c r="A216" s="2" t="s">
        <v>1618</v>
      </c>
      <c r="B216" s="10">
        <v>0.5</v>
      </c>
      <c r="D216" s="2" t="s">
        <v>1618</v>
      </c>
      <c r="E216" s="10">
        <v>2</v>
      </c>
      <c r="G216" s="2" t="s">
        <v>1618</v>
      </c>
      <c r="H216" s="10">
        <v>353</v>
      </c>
      <c r="P216" s="2" t="s">
        <v>1618</v>
      </c>
      <c r="Q216" s="10">
        <v>9670</v>
      </c>
      <c r="R216" s="10">
        <v>4549.5</v>
      </c>
      <c r="AG216" s="2" t="s">
        <v>1618</v>
      </c>
      <c r="AH216" s="10">
        <v>157943260</v>
      </c>
      <c r="BF216" s="2" t="s">
        <v>1618</v>
      </c>
      <c r="BG216" s="10">
        <v>0.57999999999999996</v>
      </c>
      <c r="BV216" s="2" t="s">
        <v>1618</v>
      </c>
      <c r="BW216" s="10">
        <v>1</v>
      </c>
    </row>
    <row r="217" spans="1:76" x14ac:dyDescent="0.3">
      <c r="A217" s="2" t="s">
        <v>1643</v>
      </c>
      <c r="B217" s="10">
        <v>0</v>
      </c>
      <c r="D217" s="2" t="s">
        <v>1643</v>
      </c>
      <c r="E217" s="10">
        <v>1</v>
      </c>
      <c r="G217" s="2" t="s">
        <v>1643</v>
      </c>
      <c r="H217" s="10">
        <v>103</v>
      </c>
      <c r="P217" s="2" t="s">
        <v>1643</v>
      </c>
      <c r="Q217" s="10">
        <v>600</v>
      </c>
      <c r="R217" s="10">
        <v>600</v>
      </c>
      <c r="AG217" s="2" t="s">
        <v>1643</v>
      </c>
      <c r="AH217" s="10">
        <v>6544200</v>
      </c>
      <c r="BF217" s="2" t="s">
        <v>1643</v>
      </c>
      <c r="BG217" s="10">
        <v>0</v>
      </c>
      <c r="BV217" s="2" t="s">
        <v>1643</v>
      </c>
      <c r="BW217" s="10">
        <v>1</v>
      </c>
    </row>
    <row r="218" spans="1:76" x14ac:dyDescent="0.3">
      <c r="A218" s="2" t="s">
        <v>1642</v>
      </c>
      <c r="B218" s="10">
        <v>0</v>
      </c>
      <c r="D218" s="2" t="s">
        <v>1642</v>
      </c>
      <c r="E218" s="10">
        <v>3</v>
      </c>
      <c r="G218" s="2" t="s">
        <v>1642</v>
      </c>
      <c r="H218" s="10">
        <v>292</v>
      </c>
      <c r="P218" s="2" t="s">
        <v>1642</v>
      </c>
      <c r="Q218" s="10">
        <v>809.66666666666663</v>
      </c>
      <c r="R218" s="10">
        <v>809.33333333333337</v>
      </c>
      <c r="AG218" s="2" t="s">
        <v>1642</v>
      </c>
      <c r="AH218" s="10">
        <v>23725540</v>
      </c>
      <c r="BF218" s="2" t="s">
        <v>1642</v>
      </c>
      <c r="BG218" s="10">
        <v>0</v>
      </c>
      <c r="BV218" s="2" t="s">
        <v>1642</v>
      </c>
      <c r="BW218" s="10">
        <v>1</v>
      </c>
    </row>
    <row r="219" spans="1:76" x14ac:dyDescent="0.3">
      <c r="A219" s="2" t="s">
        <v>1489</v>
      </c>
      <c r="B219" s="10">
        <v>0.91</v>
      </c>
      <c r="D219" s="2" t="s">
        <v>1489</v>
      </c>
      <c r="E219" s="10">
        <v>1</v>
      </c>
      <c r="G219" s="2" t="s">
        <v>1489</v>
      </c>
      <c r="H219" s="10">
        <v>510</v>
      </c>
      <c r="P219" s="2" t="s">
        <v>1489</v>
      </c>
      <c r="Q219" s="10">
        <v>19999</v>
      </c>
      <c r="R219" s="10">
        <v>1799</v>
      </c>
      <c r="AG219" s="2" t="s">
        <v>1489</v>
      </c>
      <c r="AH219" s="10">
        <v>278726063</v>
      </c>
      <c r="BF219" s="2" t="s">
        <v>1489</v>
      </c>
      <c r="BG219" s="10">
        <v>0.91</v>
      </c>
      <c r="BV219" s="2" t="s">
        <v>1489</v>
      </c>
      <c r="BW219" s="10">
        <v>1</v>
      </c>
    </row>
    <row r="220" spans="1:76" x14ac:dyDescent="0.3">
      <c r="A220" s="2" t="s">
        <v>1659</v>
      </c>
      <c r="B220" s="10">
        <v>0.28999999999999998</v>
      </c>
      <c r="D220" s="2" t="s">
        <v>1659</v>
      </c>
      <c r="E220" s="10">
        <v>1</v>
      </c>
      <c r="G220" s="2" t="s">
        <v>1659</v>
      </c>
      <c r="H220" s="10">
        <v>65</v>
      </c>
      <c r="P220" s="2" t="s">
        <v>1659</v>
      </c>
      <c r="Q220" s="10">
        <v>5156</v>
      </c>
      <c r="R220" s="10">
        <v>3658</v>
      </c>
      <c r="AG220" s="2" t="s">
        <v>1659</v>
      </c>
      <c r="AH220" s="10">
        <v>66187572</v>
      </c>
      <c r="BF220" s="2" t="s">
        <v>1659</v>
      </c>
      <c r="BG220" s="10">
        <v>0.28999999999999998</v>
      </c>
      <c r="BV220" s="2" t="s">
        <v>1659</v>
      </c>
      <c r="BW220" s="10">
        <v>1</v>
      </c>
    </row>
    <row r="221" spans="1:76" x14ac:dyDescent="0.3">
      <c r="A221" s="2" t="s">
        <v>1464</v>
      </c>
      <c r="B221" s="10">
        <v>0.5</v>
      </c>
      <c r="D221" s="2" t="s">
        <v>1464</v>
      </c>
      <c r="E221" s="10">
        <v>1</v>
      </c>
      <c r="G221" s="2" t="s">
        <v>1464</v>
      </c>
      <c r="H221" s="10">
        <v>571</v>
      </c>
      <c r="P221" s="2" t="s">
        <v>1464</v>
      </c>
      <c r="Q221" s="10">
        <v>999</v>
      </c>
      <c r="R221" s="10">
        <v>499</v>
      </c>
      <c r="AG221" s="2" t="s">
        <v>1464</v>
      </c>
      <c r="AH221" s="10">
        <v>179511309</v>
      </c>
      <c r="BF221" s="2" t="s">
        <v>1464</v>
      </c>
      <c r="BG221" s="10">
        <v>0.5</v>
      </c>
      <c r="BV221" s="2" t="s">
        <v>1464</v>
      </c>
      <c r="BW221" s="10">
        <v>1</v>
      </c>
    </row>
    <row r="222" spans="1:76" x14ac:dyDescent="0.3">
      <c r="A222" s="2" t="s">
        <v>1666</v>
      </c>
      <c r="B222" s="10">
        <v>0.55000000000000004</v>
      </c>
      <c r="D222" s="2" t="s">
        <v>1666</v>
      </c>
      <c r="E222" s="10">
        <v>1</v>
      </c>
      <c r="G222" s="2" t="s">
        <v>1666</v>
      </c>
      <c r="H222" s="10">
        <v>33</v>
      </c>
      <c r="P222" s="2" t="s">
        <v>1666</v>
      </c>
      <c r="Q222" s="10">
        <v>1295</v>
      </c>
      <c r="R222" s="10">
        <v>587</v>
      </c>
      <c r="AG222" s="2" t="s">
        <v>1666</v>
      </c>
      <c r="AH222" s="10">
        <v>721315</v>
      </c>
      <c r="BF222" s="2" t="s">
        <v>1666</v>
      </c>
      <c r="BG222" s="10">
        <v>0.55000000000000004</v>
      </c>
      <c r="BV222" s="2" t="s">
        <v>1666</v>
      </c>
      <c r="BW222" s="10">
        <v>1</v>
      </c>
    </row>
    <row r="223" spans="1:76" x14ac:dyDescent="0.3">
      <c r="A223" s="2" t="s">
        <v>1446</v>
      </c>
      <c r="B223" s="10">
        <v>0.41259896729776258</v>
      </c>
      <c r="D223" s="2" t="s">
        <v>1446</v>
      </c>
      <c r="E223" s="10">
        <v>581</v>
      </c>
      <c r="G223" s="2" t="s">
        <v>1446</v>
      </c>
      <c r="H223" s="10">
        <v>167910</v>
      </c>
      <c r="P223" s="2" t="s">
        <v>1446</v>
      </c>
      <c r="Q223" s="10">
        <v>4497.7725989672972</v>
      </c>
      <c r="R223" s="10">
        <v>2426.7796901893289</v>
      </c>
      <c r="AG223" s="2" t="s">
        <v>1446</v>
      </c>
      <c r="AH223" s="10">
        <v>32848346715.560001</v>
      </c>
      <c r="BF223" s="2" t="s">
        <v>1446</v>
      </c>
      <c r="BG223" s="10">
        <v>0.94</v>
      </c>
      <c r="BV223" s="2" t="s">
        <v>1446</v>
      </c>
      <c r="BW223" s="10">
        <v>219</v>
      </c>
      <c r="BX223">
        <f>GETPIVOTDATA("[Measures].[Distinct Count of Category]",$BV$3)</f>
        <v>219</v>
      </c>
    </row>
  </sheetData>
  <mergeCells count="2">
    <mergeCell ref="P2:R2"/>
    <mergeCell ref="W2:X2"/>
  </mergeCells>
  <pageMargins left="0.7" right="0.7" top="0.75" bottom="0.75" header="0.3" footer="0.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1BDCB-8D19-4583-8608-6A9A8547744A}">
  <dimension ref="A1:P2"/>
  <sheetViews>
    <sheetView topLeftCell="A20" workbookViewId="0">
      <selection activeCell="F40" sqref="F40"/>
    </sheetView>
  </sheetViews>
  <sheetFormatPr defaultRowHeight="14.4" x14ac:dyDescent="0.3"/>
  <cols>
    <col min="1" max="16384" width="8.88671875" style="6"/>
  </cols>
  <sheetData>
    <row r="1" spans="1:16" ht="27.6" x14ac:dyDescent="0.65">
      <c r="A1" s="9" t="s">
        <v>1702</v>
      </c>
      <c r="B1" s="9"/>
      <c r="C1" s="9"/>
      <c r="D1" s="9"/>
      <c r="E1" s="9"/>
      <c r="F1" s="9"/>
      <c r="G1" s="9"/>
      <c r="H1" s="9"/>
      <c r="I1" s="9"/>
      <c r="J1" s="9"/>
      <c r="K1" s="9"/>
      <c r="L1" s="9"/>
      <c r="M1" s="9"/>
      <c r="N1" s="9"/>
      <c r="O1" s="9"/>
      <c r="P1" s="9"/>
    </row>
    <row r="2" spans="1:16" ht="18" x14ac:dyDescent="0.35">
      <c r="A2" s="8" t="s">
        <v>1688</v>
      </c>
      <c r="B2" s="8"/>
      <c r="C2" s="8"/>
      <c r="D2" s="8"/>
      <c r="E2" s="8"/>
      <c r="F2" s="8"/>
      <c r="G2" s="8"/>
      <c r="H2" s="8"/>
      <c r="I2" s="8"/>
      <c r="J2" s="8"/>
      <c r="K2" s="8"/>
      <c r="L2" s="8"/>
      <c r="M2" s="8"/>
      <c r="N2" s="8"/>
      <c r="O2" s="8"/>
      <c r="P2" s="8"/>
    </row>
  </sheetData>
  <mergeCells count="2">
    <mergeCell ref="A2:P2"/>
    <mergeCell ref="A1:P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59CAE-74AA-4482-8B5E-3450253C1434}">
  <dimension ref="A1:W582"/>
  <sheetViews>
    <sheetView tabSelected="1" workbookViewId="0"/>
  </sheetViews>
  <sheetFormatPr defaultRowHeight="14.4" x14ac:dyDescent="0.3"/>
  <cols>
    <col min="1" max="1" width="13.109375" bestFit="1" customWidth="1"/>
    <col min="2" max="2" width="80.88671875" bestFit="1" customWidth="1"/>
    <col min="3" max="3" width="14.77734375" bestFit="1" customWidth="1"/>
    <col min="4" max="4" width="18.6640625" bestFit="1" customWidth="1"/>
    <col min="5" max="5" width="20.77734375" bestFit="1" customWidth="1"/>
    <col min="6" max="6" width="15.5546875" bestFit="1" customWidth="1"/>
    <col min="7" max="7" width="17.109375" bestFit="1" customWidth="1"/>
    <col min="8" max="8" width="17.88671875" bestFit="1" customWidth="1"/>
    <col min="9" max="9" width="13.6640625" bestFit="1" customWidth="1"/>
    <col min="10" max="10" width="21.21875" bestFit="1" customWidth="1"/>
    <col min="11" max="11" width="8.5546875" bestFit="1" customWidth="1"/>
    <col min="12" max="12" width="14.6640625" bestFit="1" customWidth="1"/>
    <col min="13" max="13" width="14.77734375" bestFit="1" customWidth="1"/>
    <col min="14" max="21" width="80.88671875" bestFit="1" customWidth="1"/>
    <col min="22" max="22" width="10.77734375" bestFit="1" customWidth="1"/>
    <col min="23" max="23" width="36.33203125" bestFit="1" customWidth="1"/>
    <col min="24" max="28" width="80.88671875" bestFit="1" customWidth="1"/>
  </cols>
  <sheetData>
    <row r="1" spans="1:23" x14ac:dyDescent="0.3">
      <c r="A1" t="s">
        <v>0</v>
      </c>
      <c r="B1" t="s">
        <v>1</v>
      </c>
      <c r="C1" t="s">
        <v>1448</v>
      </c>
      <c r="D1" t="s">
        <v>1449</v>
      </c>
      <c r="E1" t="s">
        <v>1450</v>
      </c>
      <c r="F1" t="s">
        <v>1451</v>
      </c>
      <c r="G1" t="s">
        <v>1681</v>
      </c>
      <c r="H1" t="s">
        <v>3</v>
      </c>
      <c r="I1" t="s">
        <v>4</v>
      </c>
      <c r="J1" t="s">
        <v>5</v>
      </c>
      <c r="K1" t="s">
        <v>6</v>
      </c>
      <c r="L1" t="s">
        <v>7</v>
      </c>
      <c r="M1" t="s">
        <v>1447</v>
      </c>
      <c r="N1" t="s">
        <v>8</v>
      </c>
      <c r="O1" t="s">
        <v>9</v>
      </c>
      <c r="P1" t="s">
        <v>10</v>
      </c>
      <c r="Q1" t="s">
        <v>11</v>
      </c>
      <c r="R1" t="s">
        <v>12</v>
      </c>
      <c r="S1" t="s">
        <v>13</v>
      </c>
      <c r="T1" t="s">
        <v>14</v>
      </c>
      <c r="U1" t="s">
        <v>15</v>
      </c>
      <c r="V1" t="s">
        <v>1676</v>
      </c>
      <c r="W1" t="s">
        <v>2</v>
      </c>
    </row>
    <row r="2" spans="1:23" x14ac:dyDescent="0.3">
      <c r="A2" t="s">
        <v>16</v>
      </c>
      <c r="B2" t="s">
        <v>17</v>
      </c>
      <c r="C2" t="str">
        <f t="shared" ref="C2:C65" si="0">IF(J2 &gt;= 0.5, "0.5 or more", "Below 0.5")</f>
        <v>0.5 or more</v>
      </c>
      <c r="D2">
        <f>amazon[[#This Row],[Actual_Price]]*amazon[[#This Row],[Rating_Count]]</f>
        <v>26671631</v>
      </c>
      <c r="E2" t="str">
        <f t="shared" ref="E2:E65" si="1">IF(H2&lt;=999,"₹1–₹999",IF(H2&lt;=1999,"₹1000–₹1999",IF(H2&lt;=2999,"₹2000–₹2999",IF(H2&lt;=3999,"₹3000–₹3999",IF(H2&lt;=5000,"₹4000–₹5000","&gt;₹5000")))))</f>
        <v>₹1–₹999</v>
      </c>
      <c r="F2" t="str">
        <f>IF(amazon[[#This Row],[Rating_Count]]&lt;1000, "Less than 1000", "1000 and above")</f>
        <v>1000 and above</v>
      </c>
      <c r="G2" s="3">
        <f>amazon[[#This Row],[Rating]]*amazon[[#This Row],[Rating_Count]]</f>
        <v>101929.8</v>
      </c>
      <c r="H2">
        <v>399</v>
      </c>
      <c r="I2">
        <v>1099</v>
      </c>
      <c r="J2">
        <v>0.64</v>
      </c>
      <c r="K2">
        <v>4.2</v>
      </c>
      <c r="L2">
        <v>24269</v>
      </c>
      <c r="M2">
        <f t="shared" ref="M2:M65" si="2">COUNTA(R4:R582)</f>
        <v>579</v>
      </c>
      <c r="N2" t="s">
        <v>18</v>
      </c>
      <c r="O2" t="s">
        <v>19</v>
      </c>
      <c r="P2" t="s">
        <v>20</v>
      </c>
      <c r="Q2" t="s">
        <v>21</v>
      </c>
      <c r="R2" t="s">
        <v>22</v>
      </c>
      <c r="S2" t="s">
        <v>23</v>
      </c>
      <c r="T2" t="s">
        <v>24</v>
      </c>
      <c r="U2" t="s">
        <v>25</v>
      </c>
      <c r="V2" t="s">
        <v>1452</v>
      </c>
      <c r="W2" t="s">
        <v>1457</v>
      </c>
    </row>
    <row r="3" spans="1:23" x14ac:dyDescent="0.3">
      <c r="A3" t="s">
        <v>16</v>
      </c>
      <c r="B3" t="s">
        <v>17</v>
      </c>
      <c r="C3" t="str">
        <f t="shared" si="0"/>
        <v>0.5 or more</v>
      </c>
      <c r="D3">
        <f>amazon[[#This Row],[Actual_Price]]*amazon[[#This Row],[Rating_Count]]</f>
        <v>26671631</v>
      </c>
      <c r="E3" t="str">
        <f t="shared" si="1"/>
        <v>₹1–₹999</v>
      </c>
      <c r="F3" t="str">
        <f>IF(amazon[[#This Row],[Rating_Count]]&lt;1000, "Less than 1000", "1000 and above")</f>
        <v>1000 and above</v>
      </c>
      <c r="G3" s="3">
        <f>amazon[[#This Row],[Rating]]*amazon[[#This Row],[Rating_Count]]</f>
        <v>101929.8</v>
      </c>
      <c r="H3">
        <v>399</v>
      </c>
      <c r="I3">
        <v>1099</v>
      </c>
      <c r="J3">
        <v>0.64</v>
      </c>
      <c r="K3">
        <v>4.2</v>
      </c>
      <c r="L3">
        <v>24269</v>
      </c>
      <c r="M3">
        <f t="shared" si="2"/>
        <v>578</v>
      </c>
      <c r="N3" t="s">
        <v>18</v>
      </c>
      <c r="O3" t="s">
        <v>19</v>
      </c>
      <c r="P3" t="s">
        <v>20</v>
      </c>
      <c r="Q3" t="s">
        <v>21</v>
      </c>
      <c r="R3" t="s">
        <v>22</v>
      </c>
      <c r="S3" t="s">
        <v>23</v>
      </c>
      <c r="T3" t="s">
        <v>24</v>
      </c>
      <c r="U3" t="s">
        <v>25</v>
      </c>
      <c r="V3" t="s">
        <v>1453</v>
      </c>
      <c r="W3" t="s">
        <v>1458</v>
      </c>
    </row>
    <row r="4" spans="1:23" x14ac:dyDescent="0.3">
      <c r="A4" t="s">
        <v>16</v>
      </c>
      <c r="B4" t="s">
        <v>17</v>
      </c>
      <c r="C4" t="str">
        <f t="shared" si="0"/>
        <v>0.5 or more</v>
      </c>
      <c r="D4">
        <f>amazon[[#This Row],[Actual_Price]]*amazon[[#This Row],[Rating_Count]]</f>
        <v>26671631</v>
      </c>
      <c r="E4" t="str">
        <f t="shared" si="1"/>
        <v>₹1–₹999</v>
      </c>
      <c r="F4" t="str">
        <f>IF(amazon[[#This Row],[Rating_Count]]&lt;1000, "Less than 1000", "1000 and above")</f>
        <v>1000 and above</v>
      </c>
      <c r="G4" s="3">
        <f>amazon[[#This Row],[Rating]]*amazon[[#This Row],[Rating_Count]]</f>
        <v>101929.8</v>
      </c>
      <c r="H4">
        <v>399</v>
      </c>
      <c r="I4">
        <v>1099</v>
      </c>
      <c r="J4">
        <v>0.64</v>
      </c>
      <c r="K4">
        <v>4.2</v>
      </c>
      <c r="L4">
        <v>24269</v>
      </c>
      <c r="M4">
        <f t="shared" si="2"/>
        <v>577</v>
      </c>
      <c r="N4" t="s">
        <v>18</v>
      </c>
      <c r="O4" t="s">
        <v>19</v>
      </c>
      <c r="P4" t="s">
        <v>20</v>
      </c>
      <c r="Q4" t="s">
        <v>21</v>
      </c>
      <c r="R4" t="s">
        <v>22</v>
      </c>
      <c r="S4" t="s">
        <v>23</v>
      </c>
      <c r="T4" t="s">
        <v>24</v>
      </c>
      <c r="U4" t="s">
        <v>25</v>
      </c>
      <c r="V4" t="s">
        <v>1454</v>
      </c>
      <c r="W4" t="s">
        <v>1459</v>
      </c>
    </row>
    <row r="5" spans="1:23" x14ac:dyDescent="0.3">
      <c r="A5" t="s">
        <v>16</v>
      </c>
      <c r="B5" t="s">
        <v>17</v>
      </c>
      <c r="C5" t="str">
        <f t="shared" si="0"/>
        <v>0.5 or more</v>
      </c>
      <c r="D5">
        <f>amazon[[#This Row],[Actual_Price]]*amazon[[#This Row],[Rating_Count]]</f>
        <v>26671631</v>
      </c>
      <c r="E5" t="str">
        <f t="shared" si="1"/>
        <v>₹1–₹999</v>
      </c>
      <c r="F5" t="str">
        <f>IF(amazon[[#This Row],[Rating_Count]]&lt;1000, "Less than 1000", "1000 and above")</f>
        <v>1000 and above</v>
      </c>
      <c r="G5" s="3">
        <f>amazon[[#This Row],[Rating]]*amazon[[#This Row],[Rating_Count]]</f>
        <v>101929.8</v>
      </c>
      <c r="H5">
        <v>399</v>
      </c>
      <c r="I5">
        <v>1099</v>
      </c>
      <c r="J5">
        <v>0.64</v>
      </c>
      <c r="K5">
        <v>4.2</v>
      </c>
      <c r="L5">
        <v>24269</v>
      </c>
      <c r="M5">
        <f t="shared" si="2"/>
        <v>576</v>
      </c>
      <c r="N5" t="s">
        <v>18</v>
      </c>
      <c r="O5" t="s">
        <v>19</v>
      </c>
      <c r="P5" t="s">
        <v>20</v>
      </c>
      <c r="Q5" t="s">
        <v>21</v>
      </c>
      <c r="R5" t="s">
        <v>22</v>
      </c>
      <c r="S5" t="s">
        <v>23</v>
      </c>
      <c r="T5" t="s">
        <v>24</v>
      </c>
      <c r="U5" t="s">
        <v>25</v>
      </c>
      <c r="V5" t="s">
        <v>1455</v>
      </c>
      <c r="W5" t="s">
        <v>1460</v>
      </c>
    </row>
    <row r="6" spans="1:23" x14ac:dyDescent="0.3">
      <c r="A6" t="s">
        <v>16</v>
      </c>
      <c r="B6" t="s">
        <v>17</v>
      </c>
      <c r="C6" t="str">
        <f t="shared" si="0"/>
        <v>0.5 or more</v>
      </c>
      <c r="D6">
        <f>amazon[[#This Row],[Actual_Price]]*amazon[[#This Row],[Rating_Count]]</f>
        <v>26671631</v>
      </c>
      <c r="E6" t="str">
        <f t="shared" si="1"/>
        <v>₹1–₹999</v>
      </c>
      <c r="F6" t="str">
        <f>IF(amazon[[#This Row],[Rating_Count]]&lt;1000, "Less than 1000", "1000 and above")</f>
        <v>1000 and above</v>
      </c>
      <c r="G6" s="3">
        <f>amazon[[#This Row],[Rating]]*amazon[[#This Row],[Rating_Count]]</f>
        <v>101929.8</v>
      </c>
      <c r="H6">
        <v>399</v>
      </c>
      <c r="I6">
        <v>1099</v>
      </c>
      <c r="J6">
        <v>0.64</v>
      </c>
      <c r="K6">
        <v>4.2</v>
      </c>
      <c r="L6">
        <v>24269</v>
      </c>
      <c r="M6">
        <f t="shared" si="2"/>
        <v>575</v>
      </c>
      <c r="N6" t="s">
        <v>18</v>
      </c>
      <c r="O6" t="s">
        <v>19</v>
      </c>
      <c r="P6" t="s">
        <v>20</v>
      </c>
      <c r="Q6" t="s">
        <v>21</v>
      </c>
      <c r="R6" t="s">
        <v>22</v>
      </c>
      <c r="S6" t="s">
        <v>23</v>
      </c>
      <c r="T6" t="s">
        <v>24</v>
      </c>
      <c r="U6" t="s">
        <v>25</v>
      </c>
      <c r="V6" t="s">
        <v>1456</v>
      </c>
      <c r="W6" t="s">
        <v>1461</v>
      </c>
    </row>
    <row r="7" spans="1:23" x14ac:dyDescent="0.3">
      <c r="A7" t="s">
        <v>26</v>
      </c>
      <c r="B7" t="s">
        <v>27</v>
      </c>
      <c r="C7" t="str">
        <f t="shared" si="0"/>
        <v>0.5 or more</v>
      </c>
      <c r="D7">
        <f>amazon[[#This Row],[Actual_Price]]*amazon[[#This Row],[Rating_Count]]</f>
        <v>179511309</v>
      </c>
      <c r="E7" t="str">
        <f t="shared" si="1"/>
        <v>₹1–₹999</v>
      </c>
      <c r="F7" t="str">
        <f>IF(amazon[[#This Row],[Rating_Count]]&lt;1000, "Less than 1000", "1000 and above")</f>
        <v>1000 and above</v>
      </c>
      <c r="G7">
        <f>amazon[[#This Row],[Rating]]*amazon[[#This Row],[Rating_Count]]</f>
        <v>754702.20000000007</v>
      </c>
      <c r="H7">
        <v>499</v>
      </c>
      <c r="I7">
        <v>999</v>
      </c>
      <c r="J7">
        <v>0.5</v>
      </c>
      <c r="K7">
        <v>4.2</v>
      </c>
      <c r="L7">
        <v>179691</v>
      </c>
      <c r="M7">
        <f t="shared" si="2"/>
        <v>574</v>
      </c>
      <c r="N7" t="s">
        <v>28</v>
      </c>
      <c r="O7" t="s">
        <v>29</v>
      </c>
      <c r="P7" t="s">
        <v>30</v>
      </c>
      <c r="Q7" t="s">
        <v>31</v>
      </c>
      <c r="R7" t="s">
        <v>32</v>
      </c>
      <c r="S7" t="s">
        <v>33</v>
      </c>
      <c r="T7" t="s">
        <v>34</v>
      </c>
      <c r="U7" t="s">
        <v>35</v>
      </c>
      <c r="V7" t="s">
        <v>1452</v>
      </c>
      <c r="W7" t="s">
        <v>1457</v>
      </c>
    </row>
    <row r="8" spans="1:23" x14ac:dyDescent="0.3">
      <c r="A8" t="s">
        <v>26</v>
      </c>
      <c r="B8" t="s">
        <v>27</v>
      </c>
      <c r="C8" t="str">
        <f t="shared" si="0"/>
        <v>0.5 or more</v>
      </c>
      <c r="D8">
        <f>amazon[[#This Row],[Actual_Price]]*amazon[[#This Row],[Rating_Count]]</f>
        <v>179511309</v>
      </c>
      <c r="E8" t="str">
        <f t="shared" si="1"/>
        <v>₹1–₹999</v>
      </c>
      <c r="F8" t="str">
        <f>IF(amazon[[#This Row],[Rating_Count]]&lt;1000, "Less than 1000", "1000 and above")</f>
        <v>1000 and above</v>
      </c>
      <c r="G8">
        <f>amazon[[#This Row],[Rating]]*amazon[[#This Row],[Rating_Count]]</f>
        <v>754702.20000000007</v>
      </c>
      <c r="H8">
        <v>499</v>
      </c>
      <c r="I8">
        <v>999</v>
      </c>
      <c r="J8">
        <v>0.5</v>
      </c>
      <c r="K8">
        <v>4.2</v>
      </c>
      <c r="L8">
        <v>179691</v>
      </c>
      <c r="M8">
        <f t="shared" si="2"/>
        <v>573</v>
      </c>
      <c r="N8" t="s">
        <v>28</v>
      </c>
      <c r="O8" t="s">
        <v>29</v>
      </c>
      <c r="P8" t="s">
        <v>30</v>
      </c>
      <c r="Q8" t="s">
        <v>31</v>
      </c>
      <c r="R8" t="s">
        <v>32</v>
      </c>
      <c r="S8" t="s">
        <v>33</v>
      </c>
      <c r="T8" t="s">
        <v>34</v>
      </c>
      <c r="U8" t="s">
        <v>35</v>
      </c>
      <c r="V8" t="s">
        <v>1453</v>
      </c>
      <c r="W8" t="s">
        <v>1462</v>
      </c>
    </row>
    <row r="9" spans="1:23" x14ac:dyDescent="0.3">
      <c r="A9" t="s">
        <v>26</v>
      </c>
      <c r="B9" t="s">
        <v>27</v>
      </c>
      <c r="C9" t="str">
        <f t="shared" si="0"/>
        <v>0.5 or more</v>
      </c>
      <c r="D9">
        <f>amazon[[#This Row],[Actual_Price]]*amazon[[#This Row],[Rating_Count]]</f>
        <v>179511309</v>
      </c>
      <c r="E9" t="str">
        <f t="shared" si="1"/>
        <v>₹1–₹999</v>
      </c>
      <c r="F9" t="str">
        <f>IF(amazon[[#This Row],[Rating_Count]]&lt;1000, "Less than 1000", "1000 and above")</f>
        <v>1000 and above</v>
      </c>
      <c r="G9">
        <f>amazon[[#This Row],[Rating]]*amazon[[#This Row],[Rating_Count]]</f>
        <v>754702.20000000007</v>
      </c>
      <c r="H9">
        <v>499</v>
      </c>
      <c r="I9">
        <v>999</v>
      </c>
      <c r="J9">
        <v>0.5</v>
      </c>
      <c r="K9">
        <v>4.2</v>
      </c>
      <c r="L9">
        <v>179691</v>
      </c>
      <c r="M9">
        <f t="shared" si="2"/>
        <v>572</v>
      </c>
      <c r="N9" t="s">
        <v>28</v>
      </c>
      <c r="O9" t="s">
        <v>29</v>
      </c>
      <c r="P9" t="s">
        <v>30</v>
      </c>
      <c r="Q9" t="s">
        <v>31</v>
      </c>
      <c r="R9" t="s">
        <v>32</v>
      </c>
      <c r="S9" t="s">
        <v>33</v>
      </c>
      <c r="T9" t="s">
        <v>34</v>
      </c>
      <c r="U9" t="s">
        <v>35</v>
      </c>
      <c r="V9" t="s">
        <v>1454</v>
      </c>
      <c r="W9" t="s">
        <v>1463</v>
      </c>
    </row>
    <row r="10" spans="1:23" x14ac:dyDescent="0.3">
      <c r="A10" t="s">
        <v>26</v>
      </c>
      <c r="B10" t="s">
        <v>27</v>
      </c>
      <c r="C10" t="str">
        <f t="shared" si="0"/>
        <v>0.5 or more</v>
      </c>
      <c r="D10">
        <f>amazon[[#This Row],[Actual_Price]]*amazon[[#This Row],[Rating_Count]]</f>
        <v>179511309</v>
      </c>
      <c r="E10" t="str">
        <f t="shared" si="1"/>
        <v>₹1–₹999</v>
      </c>
      <c r="F10" t="str">
        <f>IF(amazon[[#This Row],[Rating_Count]]&lt;1000, "Less than 1000", "1000 and above")</f>
        <v>1000 and above</v>
      </c>
      <c r="G10">
        <f>amazon[[#This Row],[Rating]]*amazon[[#This Row],[Rating_Count]]</f>
        <v>754702.20000000007</v>
      </c>
      <c r="H10">
        <v>499</v>
      </c>
      <c r="I10">
        <v>999</v>
      </c>
      <c r="J10">
        <v>0.5</v>
      </c>
      <c r="K10">
        <v>4.2</v>
      </c>
      <c r="L10">
        <v>179691</v>
      </c>
      <c r="M10">
        <f t="shared" si="2"/>
        <v>571</v>
      </c>
      <c r="N10" t="s">
        <v>28</v>
      </c>
      <c r="O10" t="s">
        <v>29</v>
      </c>
      <c r="P10" t="s">
        <v>30</v>
      </c>
      <c r="Q10" t="s">
        <v>31</v>
      </c>
      <c r="R10" t="s">
        <v>32</v>
      </c>
      <c r="S10" t="s">
        <v>33</v>
      </c>
      <c r="T10" t="s">
        <v>34</v>
      </c>
      <c r="U10" t="s">
        <v>35</v>
      </c>
      <c r="V10" t="s">
        <v>1455</v>
      </c>
      <c r="W10" t="s">
        <v>1464</v>
      </c>
    </row>
    <row r="11" spans="1:23" x14ac:dyDescent="0.3">
      <c r="A11" t="s">
        <v>36</v>
      </c>
      <c r="B11" t="s">
        <v>37</v>
      </c>
      <c r="C11" t="str">
        <f t="shared" si="0"/>
        <v>0.5 or more</v>
      </c>
      <c r="D11">
        <f>amazon[[#This Row],[Actual_Price]]*amazon[[#This Row],[Rating_Count]]</f>
        <v>298881100</v>
      </c>
      <c r="E11" t="str">
        <f t="shared" si="1"/>
        <v>₹1–₹999</v>
      </c>
      <c r="F11" t="str">
        <f>IF(amazon[[#This Row],[Rating_Count]]&lt;1000, "Less than 1000", "1000 and above")</f>
        <v>1000 and above</v>
      </c>
      <c r="G11">
        <f>amazon[[#This Row],[Rating]]*amazon[[#This Row],[Rating_Count]]</f>
        <v>1878681.2000000002</v>
      </c>
      <c r="H11">
        <v>219</v>
      </c>
      <c r="I11">
        <v>700</v>
      </c>
      <c r="J11">
        <v>0.69</v>
      </c>
      <c r="K11">
        <v>4.4000000000000004</v>
      </c>
      <c r="L11">
        <v>426973</v>
      </c>
      <c r="M11">
        <f t="shared" si="2"/>
        <v>570</v>
      </c>
      <c r="N11" t="s">
        <v>38</v>
      </c>
      <c r="O11" t="s">
        <v>39</v>
      </c>
      <c r="P11" t="s">
        <v>40</v>
      </c>
      <c r="Q11" t="s">
        <v>41</v>
      </c>
      <c r="R11" t="s">
        <v>42</v>
      </c>
      <c r="S11" t="s">
        <v>43</v>
      </c>
      <c r="T11" t="s">
        <v>44</v>
      </c>
      <c r="U11" t="s">
        <v>45</v>
      </c>
      <c r="V11" t="s">
        <v>1452</v>
      </c>
      <c r="W11" t="s">
        <v>1465</v>
      </c>
    </row>
    <row r="12" spans="1:23" x14ac:dyDescent="0.3">
      <c r="A12" t="s">
        <v>36</v>
      </c>
      <c r="B12" t="s">
        <v>37</v>
      </c>
      <c r="C12" t="str">
        <f t="shared" si="0"/>
        <v>0.5 or more</v>
      </c>
      <c r="D12">
        <f>amazon[[#This Row],[Actual_Price]]*amazon[[#This Row],[Rating_Count]]</f>
        <v>298881100</v>
      </c>
      <c r="E12" t="str">
        <f t="shared" si="1"/>
        <v>₹1–₹999</v>
      </c>
      <c r="F12" t="str">
        <f>IF(amazon[[#This Row],[Rating_Count]]&lt;1000, "Less than 1000", "1000 and above")</f>
        <v>1000 and above</v>
      </c>
      <c r="G12">
        <f>amazon[[#This Row],[Rating]]*amazon[[#This Row],[Rating_Count]]</f>
        <v>1878681.2000000002</v>
      </c>
      <c r="H12">
        <v>219</v>
      </c>
      <c r="I12">
        <v>700</v>
      </c>
      <c r="J12">
        <v>0.69</v>
      </c>
      <c r="K12">
        <v>4.4000000000000004</v>
      </c>
      <c r="L12">
        <v>426973</v>
      </c>
      <c r="M12">
        <f t="shared" si="2"/>
        <v>569</v>
      </c>
      <c r="N12" t="s">
        <v>38</v>
      </c>
      <c r="O12" t="s">
        <v>39</v>
      </c>
      <c r="P12" t="s">
        <v>40</v>
      </c>
      <c r="Q12" t="s">
        <v>41</v>
      </c>
      <c r="R12" t="s">
        <v>42</v>
      </c>
      <c r="S12" t="s">
        <v>43</v>
      </c>
      <c r="T12" t="s">
        <v>44</v>
      </c>
      <c r="U12" t="s">
        <v>45</v>
      </c>
      <c r="V12" t="s">
        <v>1453</v>
      </c>
      <c r="W12" t="s">
        <v>1466</v>
      </c>
    </row>
    <row r="13" spans="1:23" x14ac:dyDescent="0.3">
      <c r="A13" t="s">
        <v>36</v>
      </c>
      <c r="B13" t="s">
        <v>37</v>
      </c>
      <c r="C13" t="str">
        <f t="shared" si="0"/>
        <v>0.5 or more</v>
      </c>
      <c r="D13">
        <f>amazon[[#This Row],[Actual_Price]]*amazon[[#This Row],[Rating_Count]]</f>
        <v>298881100</v>
      </c>
      <c r="E13" t="str">
        <f t="shared" si="1"/>
        <v>₹1–₹999</v>
      </c>
      <c r="F13" t="str">
        <f>IF(amazon[[#This Row],[Rating_Count]]&lt;1000, "Less than 1000", "1000 and above")</f>
        <v>1000 and above</v>
      </c>
      <c r="G13">
        <f>amazon[[#This Row],[Rating]]*amazon[[#This Row],[Rating_Count]]</f>
        <v>1878681.2000000002</v>
      </c>
      <c r="H13">
        <v>219</v>
      </c>
      <c r="I13">
        <v>700</v>
      </c>
      <c r="J13">
        <v>0.69</v>
      </c>
      <c r="K13">
        <v>4.4000000000000004</v>
      </c>
      <c r="L13">
        <v>426973</v>
      </c>
      <c r="M13">
        <f t="shared" si="2"/>
        <v>568</v>
      </c>
      <c r="N13" t="s">
        <v>38</v>
      </c>
      <c r="O13" t="s">
        <v>39</v>
      </c>
      <c r="P13" t="s">
        <v>40</v>
      </c>
      <c r="Q13" t="s">
        <v>41</v>
      </c>
      <c r="R13" t="s">
        <v>42</v>
      </c>
      <c r="S13" t="s">
        <v>43</v>
      </c>
      <c r="T13" t="s">
        <v>44</v>
      </c>
      <c r="U13" t="s">
        <v>45</v>
      </c>
      <c r="V13" t="s">
        <v>1454</v>
      </c>
      <c r="W13" t="s">
        <v>1467</v>
      </c>
    </row>
    <row r="14" spans="1:23" x14ac:dyDescent="0.3">
      <c r="A14" t="s">
        <v>36</v>
      </c>
      <c r="B14" t="s">
        <v>37</v>
      </c>
      <c r="C14" t="str">
        <f t="shared" si="0"/>
        <v>0.5 or more</v>
      </c>
      <c r="D14">
        <f>amazon[[#This Row],[Actual_Price]]*amazon[[#This Row],[Rating_Count]]</f>
        <v>298881100</v>
      </c>
      <c r="E14" t="str">
        <f t="shared" si="1"/>
        <v>₹1–₹999</v>
      </c>
      <c r="F14" t="str">
        <f>IF(amazon[[#This Row],[Rating_Count]]&lt;1000, "Less than 1000", "1000 and above")</f>
        <v>1000 and above</v>
      </c>
      <c r="G14">
        <f>amazon[[#This Row],[Rating]]*amazon[[#This Row],[Rating_Count]]</f>
        <v>1878681.2000000002</v>
      </c>
      <c r="H14">
        <v>219</v>
      </c>
      <c r="I14">
        <v>700</v>
      </c>
      <c r="J14">
        <v>0.69</v>
      </c>
      <c r="K14">
        <v>4.4000000000000004</v>
      </c>
      <c r="L14">
        <v>426973</v>
      </c>
      <c r="M14">
        <f t="shared" si="2"/>
        <v>567</v>
      </c>
      <c r="N14" t="s">
        <v>38</v>
      </c>
      <c r="O14" t="s">
        <v>39</v>
      </c>
      <c r="P14" t="s">
        <v>40</v>
      </c>
      <c r="Q14" t="s">
        <v>41</v>
      </c>
      <c r="R14" t="s">
        <v>42</v>
      </c>
      <c r="S14" t="s">
        <v>43</v>
      </c>
      <c r="T14" t="s">
        <v>44</v>
      </c>
      <c r="U14" t="s">
        <v>45</v>
      </c>
      <c r="V14" t="s">
        <v>1455</v>
      </c>
      <c r="W14" t="s">
        <v>1460</v>
      </c>
    </row>
    <row r="15" spans="1:23" x14ac:dyDescent="0.3">
      <c r="A15" t="s">
        <v>36</v>
      </c>
      <c r="B15" t="s">
        <v>37</v>
      </c>
      <c r="C15" t="str">
        <f t="shared" si="0"/>
        <v>0.5 or more</v>
      </c>
      <c r="D15">
        <f>amazon[[#This Row],[Actual_Price]]*amazon[[#This Row],[Rating_Count]]</f>
        <v>298881100</v>
      </c>
      <c r="E15" t="str">
        <f t="shared" si="1"/>
        <v>₹1–₹999</v>
      </c>
      <c r="F15" t="str">
        <f>IF(amazon[[#This Row],[Rating_Count]]&lt;1000, "Less than 1000", "1000 and above")</f>
        <v>1000 and above</v>
      </c>
      <c r="G15">
        <f>amazon[[#This Row],[Rating]]*amazon[[#This Row],[Rating_Count]]</f>
        <v>1878681.2000000002</v>
      </c>
      <c r="H15">
        <v>219</v>
      </c>
      <c r="I15">
        <v>700</v>
      </c>
      <c r="J15">
        <v>0.69</v>
      </c>
      <c r="K15">
        <v>4.4000000000000004</v>
      </c>
      <c r="L15">
        <v>426973</v>
      </c>
      <c r="M15">
        <f t="shared" si="2"/>
        <v>566</v>
      </c>
      <c r="N15" t="s">
        <v>38</v>
      </c>
      <c r="O15" t="s">
        <v>39</v>
      </c>
      <c r="P15" t="s">
        <v>40</v>
      </c>
      <c r="Q15" t="s">
        <v>41</v>
      </c>
      <c r="R15" t="s">
        <v>42</v>
      </c>
      <c r="S15" t="s">
        <v>43</v>
      </c>
      <c r="T15" t="s">
        <v>44</v>
      </c>
      <c r="U15" t="s">
        <v>45</v>
      </c>
      <c r="V15" t="s">
        <v>1456</v>
      </c>
      <c r="W15" t="s">
        <v>1468</v>
      </c>
    </row>
    <row r="16" spans="1:23" x14ac:dyDescent="0.3">
      <c r="A16" t="s">
        <v>46</v>
      </c>
      <c r="B16" t="s">
        <v>47</v>
      </c>
      <c r="C16" t="str">
        <f t="shared" si="0"/>
        <v>Below 0.5</v>
      </c>
      <c r="D16">
        <f>amazon[[#This Row],[Actual_Price]]*amazon[[#This Row],[Rating_Count]]</f>
        <v>820967160</v>
      </c>
      <c r="E16" t="str">
        <f t="shared" si="1"/>
        <v>&gt;₹5000</v>
      </c>
      <c r="F16" t="str">
        <f>IF(amazon[[#This Row],[Rating_Count]]&lt;1000, "Less than 1000", "1000 and above")</f>
        <v>1000 and above</v>
      </c>
      <c r="G16">
        <f>amazon[[#This Row],[Rating]]*amazon[[#This Row],[Rating_Count]]</f>
        <v>137928</v>
      </c>
      <c r="H16">
        <v>13999</v>
      </c>
      <c r="I16">
        <v>24999</v>
      </c>
      <c r="J16">
        <v>0.44</v>
      </c>
      <c r="K16">
        <v>4.2</v>
      </c>
      <c r="L16">
        <v>32840</v>
      </c>
      <c r="M16">
        <f t="shared" si="2"/>
        <v>565</v>
      </c>
      <c r="N16" t="s">
        <v>48</v>
      </c>
      <c r="O16" t="s">
        <v>49</v>
      </c>
      <c r="P16" t="s">
        <v>50</v>
      </c>
      <c r="Q16" t="s">
        <v>51</v>
      </c>
      <c r="R16" t="s">
        <v>52</v>
      </c>
      <c r="S16" t="s">
        <v>53</v>
      </c>
      <c r="T16" t="s">
        <v>54</v>
      </c>
      <c r="U16" t="s">
        <v>55</v>
      </c>
      <c r="V16" t="s">
        <v>1452</v>
      </c>
      <c r="W16" t="s">
        <v>1465</v>
      </c>
    </row>
    <row r="17" spans="1:23" x14ac:dyDescent="0.3">
      <c r="A17" t="s">
        <v>46</v>
      </c>
      <c r="B17" t="s">
        <v>47</v>
      </c>
      <c r="C17" t="str">
        <f t="shared" si="0"/>
        <v>Below 0.5</v>
      </c>
      <c r="D17">
        <f>amazon[[#This Row],[Actual_Price]]*amazon[[#This Row],[Rating_Count]]</f>
        <v>820967160</v>
      </c>
      <c r="E17" t="str">
        <f t="shared" si="1"/>
        <v>&gt;₹5000</v>
      </c>
      <c r="F17" t="str">
        <f>IF(amazon[[#This Row],[Rating_Count]]&lt;1000, "Less than 1000", "1000 and above")</f>
        <v>1000 and above</v>
      </c>
      <c r="G17">
        <f>amazon[[#This Row],[Rating]]*amazon[[#This Row],[Rating_Count]]</f>
        <v>137928</v>
      </c>
      <c r="H17">
        <v>13999</v>
      </c>
      <c r="I17">
        <v>24999</v>
      </c>
      <c r="J17">
        <v>0.44</v>
      </c>
      <c r="K17">
        <v>4.2</v>
      </c>
      <c r="L17">
        <v>32840</v>
      </c>
      <c r="M17">
        <f t="shared" si="2"/>
        <v>564</v>
      </c>
      <c r="N17" t="s">
        <v>48</v>
      </c>
      <c r="O17" t="s">
        <v>49</v>
      </c>
      <c r="P17" t="s">
        <v>50</v>
      </c>
      <c r="Q17" t="s">
        <v>51</v>
      </c>
      <c r="R17" t="s">
        <v>52</v>
      </c>
      <c r="S17" t="s">
        <v>53</v>
      </c>
      <c r="T17" t="s">
        <v>54</v>
      </c>
      <c r="U17" t="s">
        <v>55</v>
      </c>
      <c r="V17" t="s">
        <v>1453</v>
      </c>
      <c r="W17" t="s">
        <v>1466</v>
      </c>
    </row>
    <row r="18" spans="1:23" x14ac:dyDescent="0.3">
      <c r="A18" t="s">
        <v>46</v>
      </c>
      <c r="B18" t="s">
        <v>47</v>
      </c>
      <c r="C18" t="str">
        <f t="shared" si="0"/>
        <v>Below 0.5</v>
      </c>
      <c r="D18">
        <f>amazon[[#This Row],[Actual_Price]]*amazon[[#This Row],[Rating_Count]]</f>
        <v>820967160</v>
      </c>
      <c r="E18" t="str">
        <f t="shared" si="1"/>
        <v>&gt;₹5000</v>
      </c>
      <c r="F18" t="str">
        <f>IF(amazon[[#This Row],[Rating_Count]]&lt;1000, "Less than 1000", "1000 and above")</f>
        <v>1000 and above</v>
      </c>
      <c r="G18">
        <f>amazon[[#This Row],[Rating]]*amazon[[#This Row],[Rating_Count]]</f>
        <v>137928</v>
      </c>
      <c r="H18">
        <v>13999</v>
      </c>
      <c r="I18">
        <v>24999</v>
      </c>
      <c r="J18">
        <v>0.44</v>
      </c>
      <c r="K18">
        <v>4.2</v>
      </c>
      <c r="L18">
        <v>32840</v>
      </c>
      <c r="M18">
        <f t="shared" si="2"/>
        <v>563</v>
      </c>
      <c r="N18" t="s">
        <v>48</v>
      </c>
      <c r="O18" t="s">
        <v>49</v>
      </c>
      <c r="P18" t="s">
        <v>50</v>
      </c>
      <c r="Q18" t="s">
        <v>51</v>
      </c>
      <c r="R18" t="s">
        <v>52</v>
      </c>
      <c r="S18" t="s">
        <v>53</v>
      </c>
      <c r="T18" t="s">
        <v>54</v>
      </c>
      <c r="U18" t="s">
        <v>55</v>
      </c>
      <c r="V18" t="s">
        <v>1454</v>
      </c>
      <c r="W18" t="s">
        <v>1469</v>
      </c>
    </row>
    <row r="19" spans="1:23" x14ac:dyDescent="0.3">
      <c r="A19" t="s">
        <v>46</v>
      </c>
      <c r="B19" t="s">
        <v>47</v>
      </c>
      <c r="C19" t="str">
        <f t="shared" si="0"/>
        <v>Below 0.5</v>
      </c>
      <c r="D19">
        <f>amazon[[#This Row],[Actual_Price]]*amazon[[#This Row],[Rating_Count]]</f>
        <v>820967160</v>
      </c>
      <c r="E19" t="str">
        <f t="shared" si="1"/>
        <v>&gt;₹5000</v>
      </c>
      <c r="F19" t="str">
        <f>IF(amazon[[#This Row],[Rating_Count]]&lt;1000, "Less than 1000", "1000 and above")</f>
        <v>1000 and above</v>
      </c>
      <c r="G19">
        <f>amazon[[#This Row],[Rating]]*amazon[[#This Row],[Rating_Count]]</f>
        <v>137928</v>
      </c>
      <c r="H19">
        <v>13999</v>
      </c>
      <c r="I19">
        <v>24999</v>
      </c>
      <c r="J19">
        <v>0.44</v>
      </c>
      <c r="K19">
        <v>4.2</v>
      </c>
      <c r="L19">
        <v>32840</v>
      </c>
      <c r="M19">
        <f t="shared" si="2"/>
        <v>562</v>
      </c>
      <c r="N19" t="s">
        <v>48</v>
      </c>
      <c r="O19" t="s">
        <v>49</v>
      </c>
      <c r="P19" t="s">
        <v>50</v>
      </c>
      <c r="Q19" t="s">
        <v>51</v>
      </c>
      <c r="R19" t="s">
        <v>52</v>
      </c>
      <c r="S19" t="s">
        <v>53</v>
      </c>
      <c r="T19" t="s">
        <v>54</v>
      </c>
      <c r="U19" t="s">
        <v>55</v>
      </c>
      <c r="V19" t="s">
        <v>1455</v>
      </c>
      <c r="W19" t="s">
        <v>1470</v>
      </c>
    </row>
    <row r="20" spans="1:23" x14ac:dyDescent="0.3">
      <c r="A20" t="s">
        <v>56</v>
      </c>
      <c r="B20" t="s">
        <v>57</v>
      </c>
      <c r="C20" t="str">
        <f t="shared" si="0"/>
        <v>Below 0.5</v>
      </c>
      <c r="D20">
        <f>amazon[[#This Row],[Actual_Price]]*amazon[[#This Row],[Rating_Count]]</f>
        <v>52034997</v>
      </c>
      <c r="E20" t="str">
        <f t="shared" si="1"/>
        <v>&gt;₹5000</v>
      </c>
      <c r="F20" t="str">
        <f>IF(amazon[[#This Row],[Rating_Count]]&lt;1000, "Less than 1000", "1000 and above")</f>
        <v>1000 and above</v>
      </c>
      <c r="G20">
        <f>amazon[[#This Row],[Rating]]*amazon[[#This Row],[Rating_Count]]</f>
        <v>16812.600000000002</v>
      </c>
      <c r="H20">
        <v>6999</v>
      </c>
      <c r="I20">
        <v>12999</v>
      </c>
      <c r="J20">
        <v>0.46</v>
      </c>
      <c r="K20">
        <v>4.2</v>
      </c>
      <c r="L20">
        <v>4003</v>
      </c>
      <c r="M20">
        <f t="shared" si="2"/>
        <v>561</v>
      </c>
      <c r="N20" t="s">
        <v>58</v>
      </c>
      <c r="O20" t="s">
        <v>59</v>
      </c>
      <c r="P20" t="s">
        <v>60</v>
      </c>
      <c r="Q20" t="s">
        <v>61</v>
      </c>
      <c r="R20" t="s">
        <v>62</v>
      </c>
      <c r="S20" t="s">
        <v>63</v>
      </c>
      <c r="T20" t="s">
        <v>64</v>
      </c>
      <c r="U20" t="s">
        <v>65</v>
      </c>
      <c r="V20" t="s">
        <v>1452</v>
      </c>
      <c r="W20" t="s">
        <v>1465</v>
      </c>
    </row>
    <row r="21" spans="1:23" x14ac:dyDescent="0.3">
      <c r="A21" t="s">
        <v>56</v>
      </c>
      <c r="B21" t="s">
        <v>57</v>
      </c>
      <c r="C21" t="str">
        <f t="shared" si="0"/>
        <v>Below 0.5</v>
      </c>
      <c r="D21">
        <f>amazon[[#This Row],[Actual_Price]]*amazon[[#This Row],[Rating_Count]]</f>
        <v>52034997</v>
      </c>
      <c r="E21" t="str">
        <f t="shared" si="1"/>
        <v>&gt;₹5000</v>
      </c>
      <c r="F21" t="str">
        <f>IF(amazon[[#This Row],[Rating_Count]]&lt;1000, "Less than 1000", "1000 and above")</f>
        <v>1000 and above</v>
      </c>
      <c r="G21">
        <f>amazon[[#This Row],[Rating]]*amazon[[#This Row],[Rating_Count]]</f>
        <v>16812.600000000002</v>
      </c>
      <c r="H21">
        <v>6999</v>
      </c>
      <c r="I21">
        <v>12999</v>
      </c>
      <c r="J21">
        <v>0.46</v>
      </c>
      <c r="K21">
        <v>4.2</v>
      </c>
      <c r="L21">
        <v>4003</v>
      </c>
      <c r="M21">
        <f t="shared" si="2"/>
        <v>560</v>
      </c>
      <c r="N21" t="s">
        <v>58</v>
      </c>
      <c r="O21" t="s">
        <v>59</v>
      </c>
      <c r="P21" t="s">
        <v>60</v>
      </c>
      <c r="Q21" t="s">
        <v>61</v>
      </c>
      <c r="R21" t="s">
        <v>62</v>
      </c>
      <c r="S21" t="s">
        <v>63</v>
      </c>
      <c r="T21" t="s">
        <v>64</v>
      </c>
      <c r="U21" t="s">
        <v>65</v>
      </c>
      <c r="V21" t="s">
        <v>1453</v>
      </c>
      <c r="W21" t="s">
        <v>1466</v>
      </c>
    </row>
    <row r="22" spans="1:23" x14ac:dyDescent="0.3">
      <c r="A22" t="s">
        <v>56</v>
      </c>
      <c r="B22" t="s">
        <v>57</v>
      </c>
      <c r="C22" t="str">
        <f t="shared" si="0"/>
        <v>Below 0.5</v>
      </c>
      <c r="D22">
        <f>amazon[[#This Row],[Actual_Price]]*amazon[[#This Row],[Rating_Count]]</f>
        <v>52034997</v>
      </c>
      <c r="E22" t="str">
        <f t="shared" si="1"/>
        <v>&gt;₹5000</v>
      </c>
      <c r="F22" t="str">
        <f>IF(amazon[[#This Row],[Rating_Count]]&lt;1000, "Less than 1000", "1000 and above")</f>
        <v>1000 and above</v>
      </c>
      <c r="G22">
        <f>amazon[[#This Row],[Rating]]*amazon[[#This Row],[Rating_Count]]</f>
        <v>16812.600000000002</v>
      </c>
      <c r="H22">
        <v>6999</v>
      </c>
      <c r="I22">
        <v>12999</v>
      </c>
      <c r="J22">
        <v>0.46</v>
      </c>
      <c r="K22">
        <v>4.2</v>
      </c>
      <c r="L22">
        <v>4003</v>
      </c>
      <c r="M22">
        <f t="shared" si="2"/>
        <v>559</v>
      </c>
      <c r="N22" t="s">
        <v>58</v>
      </c>
      <c r="O22" t="s">
        <v>59</v>
      </c>
      <c r="P22" t="s">
        <v>60</v>
      </c>
      <c r="Q22" t="s">
        <v>61</v>
      </c>
      <c r="R22" t="s">
        <v>62</v>
      </c>
      <c r="S22" t="s">
        <v>63</v>
      </c>
      <c r="T22" t="s">
        <v>64</v>
      </c>
      <c r="U22" t="s">
        <v>65</v>
      </c>
      <c r="V22" t="s">
        <v>1454</v>
      </c>
      <c r="W22" t="s">
        <v>1469</v>
      </c>
    </row>
    <row r="23" spans="1:23" x14ac:dyDescent="0.3">
      <c r="A23" t="s">
        <v>56</v>
      </c>
      <c r="B23" t="s">
        <v>57</v>
      </c>
      <c r="C23" t="str">
        <f t="shared" si="0"/>
        <v>Below 0.5</v>
      </c>
      <c r="D23">
        <f>amazon[[#This Row],[Actual_Price]]*amazon[[#This Row],[Rating_Count]]</f>
        <v>52034997</v>
      </c>
      <c r="E23" t="str">
        <f t="shared" si="1"/>
        <v>&gt;₹5000</v>
      </c>
      <c r="F23" t="str">
        <f>IF(amazon[[#This Row],[Rating_Count]]&lt;1000, "Less than 1000", "1000 and above")</f>
        <v>1000 and above</v>
      </c>
      <c r="G23">
        <f>amazon[[#This Row],[Rating]]*amazon[[#This Row],[Rating_Count]]</f>
        <v>16812.600000000002</v>
      </c>
      <c r="H23">
        <v>6999</v>
      </c>
      <c r="I23">
        <v>12999</v>
      </c>
      <c r="J23">
        <v>0.46</v>
      </c>
      <c r="K23">
        <v>4.2</v>
      </c>
      <c r="L23">
        <v>4003</v>
      </c>
      <c r="M23">
        <f t="shared" si="2"/>
        <v>558</v>
      </c>
      <c r="N23" t="s">
        <v>58</v>
      </c>
      <c r="O23" t="s">
        <v>59</v>
      </c>
      <c r="P23" t="s">
        <v>60</v>
      </c>
      <c r="Q23" t="s">
        <v>61</v>
      </c>
      <c r="R23" t="s">
        <v>62</v>
      </c>
      <c r="S23" t="s">
        <v>63</v>
      </c>
      <c r="T23" t="s">
        <v>64</v>
      </c>
      <c r="U23" t="s">
        <v>65</v>
      </c>
      <c r="V23" t="s">
        <v>1455</v>
      </c>
      <c r="W23" t="s">
        <v>1471</v>
      </c>
    </row>
    <row r="24" spans="1:23" x14ac:dyDescent="0.3">
      <c r="A24" t="s">
        <v>66</v>
      </c>
      <c r="B24" t="s">
        <v>67</v>
      </c>
      <c r="C24" t="str">
        <f t="shared" si="0"/>
        <v>Below 0.5</v>
      </c>
      <c r="D24">
        <f>amazon[[#This Row],[Actual_Price]]*amazon[[#This Row],[Rating_Count]]</f>
        <v>8178273</v>
      </c>
      <c r="E24" t="str">
        <f t="shared" si="1"/>
        <v>₹1000–₹1999</v>
      </c>
      <c r="F24" t="str">
        <f>IF(amazon[[#This Row],[Rating_Count]]&lt;1000, "Less than 1000", "1000 and above")</f>
        <v>1000 and above</v>
      </c>
      <c r="G24">
        <f>amazon[[#This Row],[Rating]]*amazon[[#This Row],[Rating_Count]]</f>
        <v>11453.4</v>
      </c>
      <c r="H24">
        <v>1599</v>
      </c>
      <c r="I24">
        <v>2999</v>
      </c>
      <c r="J24">
        <v>0.47</v>
      </c>
      <c r="K24">
        <v>4.2</v>
      </c>
      <c r="L24">
        <v>2727</v>
      </c>
      <c r="M24">
        <f t="shared" si="2"/>
        <v>557</v>
      </c>
      <c r="N24" t="s">
        <v>68</v>
      </c>
      <c r="O24" t="s">
        <v>69</v>
      </c>
      <c r="P24" t="s">
        <v>70</v>
      </c>
      <c r="Q24" t="s">
        <v>71</v>
      </c>
      <c r="R24" t="s">
        <v>72</v>
      </c>
      <c r="S24" t="s">
        <v>73</v>
      </c>
      <c r="T24" t="s">
        <v>74</v>
      </c>
      <c r="U24" t="s">
        <v>75</v>
      </c>
      <c r="V24" t="s">
        <v>1452</v>
      </c>
      <c r="W24" t="s">
        <v>1465</v>
      </c>
    </row>
    <row r="25" spans="1:23" x14ac:dyDescent="0.3">
      <c r="A25" t="s">
        <v>66</v>
      </c>
      <c r="B25" t="s">
        <v>67</v>
      </c>
      <c r="C25" t="str">
        <f t="shared" si="0"/>
        <v>Below 0.5</v>
      </c>
      <c r="D25">
        <f>amazon[[#This Row],[Actual_Price]]*amazon[[#This Row],[Rating_Count]]</f>
        <v>8178273</v>
      </c>
      <c r="E25" t="str">
        <f t="shared" si="1"/>
        <v>₹1000–₹1999</v>
      </c>
      <c r="F25" t="str">
        <f>IF(amazon[[#This Row],[Rating_Count]]&lt;1000, "Less than 1000", "1000 and above")</f>
        <v>1000 and above</v>
      </c>
      <c r="G25">
        <f>amazon[[#This Row],[Rating]]*amazon[[#This Row],[Rating_Count]]</f>
        <v>11453.4</v>
      </c>
      <c r="H25">
        <v>1599</v>
      </c>
      <c r="I25">
        <v>2999</v>
      </c>
      <c r="J25">
        <v>0.47</v>
      </c>
      <c r="K25">
        <v>4.2</v>
      </c>
      <c r="L25">
        <v>2727</v>
      </c>
      <c r="M25">
        <f t="shared" si="2"/>
        <v>556</v>
      </c>
      <c r="N25" t="s">
        <v>68</v>
      </c>
      <c r="O25" t="s">
        <v>69</v>
      </c>
      <c r="P25" t="s">
        <v>70</v>
      </c>
      <c r="Q25" t="s">
        <v>71</v>
      </c>
      <c r="R25" t="s">
        <v>72</v>
      </c>
      <c r="S25" t="s">
        <v>73</v>
      </c>
      <c r="T25" t="s">
        <v>74</v>
      </c>
      <c r="U25" t="s">
        <v>75</v>
      </c>
      <c r="V25" t="s">
        <v>1453</v>
      </c>
      <c r="W25" t="s">
        <v>1466</v>
      </c>
    </row>
    <row r="26" spans="1:23" x14ac:dyDescent="0.3">
      <c r="A26" t="s">
        <v>66</v>
      </c>
      <c r="B26" t="s">
        <v>67</v>
      </c>
      <c r="C26" t="str">
        <f t="shared" si="0"/>
        <v>Below 0.5</v>
      </c>
      <c r="D26">
        <f>amazon[[#This Row],[Actual_Price]]*amazon[[#This Row],[Rating_Count]]</f>
        <v>8178273</v>
      </c>
      <c r="E26" t="str">
        <f t="shared" si="1"/>
        <v>₹1000–₹1999</v>
      </c>
      <c r="F26" t="str">
        <f>IF(amazon[[#This Row],[Rating_Count]]&lt;1000, "Less than 1000", "1000 and above")</f>
        <v>1000 and above</v>
      </c>
      <c r="G26">
        <f>amazon[[#This Row],[Rating]]*amazon[[#This Row],[Rating_Count]]</f>
        <v>11453.4</v>
      </c>
      <c r="H26">
        <v>1599</v>
      </c>
      <c r="I26">
        <v>2999</v>
      </c>
      <c r="J26">
        <v>0.47</v>
      </c>
      <c r="K26">
        <v>4.2</v>
      </c>
      <c r="L26">
        <v>2727</v>
      </c>
      <c r="M26">
        <f t="shared" si="2"/>
        <v>555</v>
      </c>
      <c r="N26" t="s">
        <v>68</v>
      </c>
      <c r="O26" t="s">
        <v>69</v>
      </c>
      <c r="P26" t="s">
        <v>70</v>
      </c>
      <c r="Q26" t="s">
        <v>71</v>
      </c>
      <c r="R26" t="s">
        <v>72</v>
      </c>
      <c r="S26" t="s">
        <v>73</v>
      </c>
      <c r="T26" t="s">
        <v>74</v>
      </c>
      <c r="U26" t="s">
        <v>75</v>
      </c>
      <c r="V26" t="s">
        <v>1454</v>
      </c>
      <c r="W26" t="s">
        <v>1467</v>
      </c>
    </row>
    <row r="27" spans="1:23" x14ac:dyDescent="0.3">
      <c r="A27" t="s">
        <v>66</v>
      </c>
      <c r="B27" t="s">
        <v>67</v>
      </c>
      <c r="C27" t="str">
        <f t="shared" si="0"/>
        <v>Below 0.5</v>
      </c>
      <c r="D27">
        <f>amazon[[#This Row],[Actual_Price]]*amazon[[#This Row],[Rating_Count]]</f>
        <v>8178273</v>
      </c>
      <c r="E27" t="str">
        <f t="shared" si="1"/>
        <v>₹1000–₹1999</v>
      </c>
      <c r="F27" t="str">
        <f>IF(amazon[[#This Row],[Rating_Count]]&lt;1000, "Less than 1000", "1000 and above")</f>
        <v>1000 and above</v>
      </c>
      <c r="G27">
        <f>amazon[[#This Row],[Rating]]*amazon[[#This Row],[Rating_Count]]</f>
        <v>11453.4</v>
      </c>
      <c r="H27">
        <v>1599</v>
      </c>
      <c r="I27">
        <v>2999</v>
      </c>
      <c r="J27">
        <v>0.47</v>
      </c>
      <c r="K27">
        <v>4.2</v>
      </c>
      <c r="L27">
        <v>2727</v>
      </c>
      <c r="M27">
        <f t="shared" si="2"/>
        <v>554</v>
      </c>
      <c r="N27" t="s">
        <v>68</v>
      </c>
      <c r="O27" t="s">
        <v>69</v>
      </c>
      <c r="P27" t="s">
        <v>70</v>
      </c>
      <c r="Q27" t="s">
        <v>71</v>
      </c>
      <c r="R27" t="s">
        <v>72</v>
      </c>
      <c r="S27" t="s">
        <v>73</v>
      </c>
      <c r="T27" t="s">
        <v>74</v>
      </c>
      <c r="U27" t="s">
        <v>75</v>
      </c>
      <c r="V27" t="s">
        <v>1455</v>
      </c>
      <c r="W27" t="s">
        <v>1472</v>
      </c>
    </row>
    <row r="28" spans="1:23" x14ac:dyDescent="0.3">
      <c r="A28" t="s">
        <v>66</v>
      </c>
      <c r="B28" t="s">
        <v>67</v>
      </c>
      <c r="C28" t="str">
        <f t="shared" si="0"/>
        <v>Below 0.5</v>
      </c>
      <c r="D28">
        <f>amazon[[#This Row],[Actual_Price]]*amazon[[#This Row],[Rating_Count]]</f>
        <v>8178273</v>
      </c>
      <c r="E28" t="str">
        <f t="shared" si="1"/>
        <v>₹1000–₹1999</v>
      </c>
      <c r="F28" t="str">
        <f>IF(amazon[[#This Row],[Rating_Count]]&lt;1000, "Less than 1000", "1000 and above")</f>
        <v>1000 and above</v>
      </c>
      <c r="G28">
        <f>amazon[[#This Row],[Rating]]*amazon[[#This Row],[Rating_Count]]</f>
        <v>11453.4</v>
      </c>
      <c r="H28">
        <v>1599</v>
      </c>
      <c r="I28">
        <v>2999</v>
      </c>
      <c r="J28">
        <v>0.47</v>
      </c>
      <c r="K28">
        <v>4.2</v>
      </c>
      <c r="L28">
        <v>2727</v>
      </c>
      <c r="M28">
        <f t="shared" si="2"/>
        <v>553</v>
      </c>
      <c r="N28" t="s">
        <v>68</v>
      </c>
      <c r="O28" t="s">
        <v>69</v>
      </c>
      <c r="P28" t="s">
        <v>70</v>
      </c>
      <c r="Q28" t="s">
        <v>71</v>
      </c>
      <c r="R28" t="s">
        <v>72</v>
      </c>
      <c r="S28" t="s">
        <v>73</v>
      </c>
      <c r="T28" t="s">
        <v>74</v>
      </c>
      <c r="U28" t="s">
        <v>75</v>
      </c>
      <c r="V28" t="s">
        <v>1456</v>
      </c>
      <c r="W28" t="s">
        <v>1473</v>
      </c>
    </row>
    <row r="29" spans="1:23" x14ac:dyDescent="0.3">
      <c r="A29" t="s">
        <v>76</v>
      </c>
      <c r="B29" t="s">
        <v>77</v>
      </c>
      <c r="C29" t="str">
        <f t="shared" si="0"/>
        <v>0.5 or more</v>
      </c>
      <c r="D29">
        <f>amazon[[#This Row],[Actual_Price]]*amazon[[#This Row],[Rating_Count]]</f>
        <v>83445600</v>
      </c>
      <c r="E29" t="str">
        <f t="shared" si="1"/>
        <v>₹1–₹999</v>
      </c>
      <c r="F29" t="str">
        <f>IF(amazon[[#This Row],[Rating_Count]]&lt;1000, "Less than 1000", "1000 and above")</f>
        <v>1000 and above</v>
      </c>
      <c r="G29">
        <f>amazon[[#This Row],[Rating]]*amazon[[#This Row],[Rating_Count]]</f>
        <v>305967.2</v>
      </c>
      <c r="H29">
        <v>489</v>
      </c>
      <c r="I29">
        <v>1200</v>
      </c>
      <c r="J29">
        <v>0.59</v>
      </c>
      <c r="K29">
        <v>4.4000000000000004</v>
      </c>
      <c r="L29">
        <v>69538</v>
      </c>
      <c r="M29">
        <f t="shared" si="2"/>
        <v>552</v>
      </c>
      <c r="N29" t="s">
        <v>78</v>
      </c>
      <c r="O29" t="s">
        <v>79</v>
      </c>
      <c r="P29" t="s">
        <v>80</v>
      </c>
      <c r="Q29" t="s">
        <v>81</v>
      </c>
      <c r="R29" t="s">
        <v>82</v>
      </c>
      <c r="S29" t="s">
        <v>83</v>
      </c>
      <c r="T29" t="s">
        <v>84</v>
      </c>
      <c r="U29" t="s">
        <v>85</v>
      </c>
      <c r="V29" t="s">
        <v>1452</v>
      </c>
      <c r="W29" t="s">
        <v>1465</v>
      </c>
    </row>
    <row r="30" spans="1:23" x14ac:dyDescent="0.3">
      <c r="A30" t="s">
        <v>76</v>
      </c>
      <c r="B30" t="s">
        <v>77</v>
      </c>
      <c r="C30" t="str">
        <f t="shared" si="0"/>
        <v>0.5 or more</v>
      </c>
      <c r="D30">
        <f>amazon[[#This Row],[Actual_Price]]*amazon[[#This Row],[Rating_Count]]</f>
        <v>83445600</v>
      </c>
      <c r="E30" t="str">
        <f t="shared" si="1"/>
        <v>₹1–₹999</v>
      </c>
      <c r="F30" t="str">
        <f>IF(amazon[[#This Row],[Rating_Count]]&lt;1000, "Less than 1000", "1000 and above")</f>
        <v>1000 and above</v>
      </c>
      <c r="G30">
        <f>amazon[[#This Row],[Rating]]*amazon[[#This Row],[Rating_Count]]</f>
        <v>305967.2</v>
      </c>
      <c r="H30">
        <v>489</v>
      </c>
      <c r="I30">
        <v>1200</v>
      </c>
      <c r="J30">
        <v>0.59</v>
      </c>
      <c r="K30">
        <v>4.4000000000000004</v>
      </c>
      <c r="L30">
        <v>69538</v>
      </c>
      <c r="M30">
        <f t="shared" si="2"/>
        <v>551</v>
      </c>
      <c r="N30" t="s">
        <v>78</v>
      </c>
      <c r="O30" t="s">
        <v>79</v>
      </c>
      <c r="P30" t="s">
        <v>80</v>
      </c>
      <c r="Q30" t="s">
        <v>81</v>
      </c>
      <c r="R30" t="s">
        <v>82</v>
      </c>
      <c r="S30" t="s">
        <v>83</v>
      </c>
      <c r="T30" t="s">
        <v>84</v>
      </c>
      <c r="U30" t="s">
        <v>85</v>
      </c>
      <c r="V30" t="s">
        <v>1453</v>
      </c>
      <c r="W30" t="s">
        <v>1466</v>
      </c>
    </row>
    <row r="31" spans="1:23" x14ac:dyDescent="0.3">
      <c r="A31" t="s">
        <v>76</v>
      </c>
      <c r="B31" t="s">
        <v>77</v>
      </c>
      <c r="C31" t="str">
        <f t="shared" si="0"/>
        <v>0.5 or more</v>
      </c>
      <c r="D31">
        <f>amazon[[#This Row],[Actual_Price]]*amazon[[#This Row],[Rating_Count]]</f>
        <v>83445600</v>
      </c>
      <c r="E31" t="str">
        <f t="shared" si="1"/>
        <v>₹1–₹999</v>
      </c>
      <c r="F31" t="str">
        <f>IF(amazon[[#This Row],[Rating_Count]]&lt;1000, "Less than 1000", "1000 and above")</f>
        <v>1000 and above</v>
      </c>
      <c r="G31">
        <f>amazon[[#This Row],[Rating]]*amazon[[#This Row],[Rating_Count]]</f>
        <v>305967.2</v>
      </c>
      <c r="H31">
        <v>489</v>
      </c>
      <c r="I31">
        <v>1200</v>
      </c>
      <c r="J31">
        <v>0.59</v>
      </c>
      <c r="K31">
        <v>4.4000000000000004</v>
      </c>
      <c r="L31">
        <v>69538</v>
      </c>
      <c r="M31">
        <f t="shared" si="2"/>
        <v>550</v>
      </c>
      <c r="N31" t="s">
        <v>78</v>
      </c>
      <c r="O31" t="s">
        <v>79</v>
      </c>
      <c r="P31" t="s">
        <v>80</v>
      </c>
      <c r="Q31" t="s">
        <v>81</v>
      </c>
      <c r="R31" t="s">
        <v>82</v>
      </c>
      <c r="S31" t="s">
        <v>83</v>
      </c>
      <c r="T31" t="s">
        <v>84</v>
      </c>
      <c r="U31" t="s">
        <v>85</v>
      </c>
      <c r="V31" t="s">
        <v>1454</v>
      </c>
      <c r="W31" t="s">
        <v>1467</v>
      </c>
    </row>
    <row r="32" spans="1:23" x14ac:dyDescent="0.3">
      <c r="A32" t="s">
        <v>76</v>
      </c>
      <c r="B32" t="s">
        <v>77</v>
      </c>
      <c r="C32" t="str">
        <f t="shared" si="0"/>
        <v>0.5 or more</v>
      </c>
      <c r="D32">
        <f>amazon[[#This Row],[Actual_Price]]*amazon[[#This Row],[Rating_Count]]</f>
        <v>83445600</v>
      </c>
      <c r="E32" t="str">
        <f t="shared" si="1"/>
        <v>₹1–₹999</v>
      </c>
      <c r="F32" t="str">
        <f>IF(amazon[[#This Row],[Rating_Count]]&lt;1000, "Less than 1000", "1000 and above")</f>
        <v>1000 and above</v>
      </c>
      <c r="G32">
        <f>amazon[[#This Row],[Rating]]*amazon[[#This Row],[Rating_Count]]</f>
        <v>305967.2</v>
      </c>
      <c r="H32">
        <v>489</v>
      </c>
      <c r="I32">
        <v>1200</v>
      </c>
      <c r="J32">
        <v>0.59</v>
      </c>
      <c r="K32">
        <v>4.4000000000000004</v>
      </c>
      <c r="L32">
        <v>69538</v>
      </c>
      <c r="M32">
        <f t="shared" si="2"/>
        <v>549</v>
      </c>
      <c r="N32" t="s">
        <v>78</v>
      </c>
      <c r="O32" t="s">
        <v>79</v>
      </c>
      <c r="P32" t="s">
        <v>80</v>
      </c>
      <c r="Q32" t="s">
        <v>81</v>
      </c>
      <c r="R32" t="s">
        <v>82</v>
      </c>
      <c r="S32" t="s">
        <v>83</v>
      </c>
      <c r="T32" t="s">
        <v>84</v>
      </c>
      <c r="U32" t="s">
        <v>85</v>
      </c>
      <c r="V32" t="s">
        <v>1455</v>
      </c>
      <c r="W32" t="s">
        <v>1460</v>
      </c>
    </row>
    <row r="33" spans="1:23" x14ac:dyDescent="0.3">
      <c r="A33" t="s">
        <v>76</v>
      </c>
      <c r="B33" t="s">
        <v>77</v>
      </c>
      <c r="C33" t="str">
        <f t="shared" si="0"/>
        <v>0.5 or more</v>
      </c>
      <c r="D33">
        <f>amazon[[#This Row],[Actual_Price]]*amazon[[#This Row],[Rating_Count]]</f>
        <v>83445600</v>
      </c>
      <c r="E33" t="str">
        <f t="shared" si="1"/>
        <v>₹1–₹999</v>
      </c>
      <c r="F33" t="str">
        <f>IF(amazon[[#This Row],[Rating_Count]]&lt;1000, "Less than 1000", "1000 and above")</f>
        <v>1000 and above</v>
      </c>
      <c r="G33">
        <f>amazon[[#This Row],[Rating]]*amazon[[#This Row],[Rating_Count]]</f>
        <v>305967.2</v>
      </c>
      <c r="H33">
        <v>489</v>
      </c>
      <c r="I33">
        <v>1200</v>
      </c>
      <c r="J33">
        <v>0.59</v>
      </c>
      <c r="K33">
        <v>4.4000000000000004</v>
      </c>
      <c r="L33">
        <v>69538</v>
      </c>
      <c r="M33">
        <f t="shared" si="2"/>
        <v>548</v>
      </c>
      <c r="N33" t="s">
        <v>78</v>
      </c>
      <c r="O33" t="s">
        <v>79</v>
      </c>
      <c r="P33" t="s">
        <v>80</v>
      </c>
      <c r="Q33" t="s">
        <v>81</v>
      </c>
      <c r="R33" t="s">
        <v>82</v>
      </c>
      <c r="S33" t="s">
        <v>83</v>
      </c>
      <c r="T33" t="s">
        <v>84</v>
      </c>
      <c r="U33" t="s">
        <v>85</v>
      </c>
      <c r="V33" t="s">
        <v>1456</v>
      </c>
      <c r="W33" t="s">
        <v>1474</v>
      </c>
    </row>
    <row r="34" spans="1:23" x14ac:dyDescent="0.3">
      <c r="A34" t="s">
        <v>86</v>
      </c>
      <c r="B34" t="s">
        <v>87</v>
      </c>
      <c r="C34" t="str">
        <f t="shared" si="0"/>
        <v>0.5 or more</v>
      </c>
      <c r="D34">
        <f>amazon[[#This Row],[Actual_Price]]*amazon[[#This Row],[Rating_Count]]</f>
        <v>4280205</v>
      </c>
      <c r="E34" t="str">
        <f t="shared" si="1"/>
        <v>₹1–₹999</v>
      </c>
      <c r="F34" t="str">
        <f>IF(amazon[[#This Row],[Rating_Count]]&lt;1000, "Less than 1000", "1000 and above")</f>
        <v>1000 and above</v>
      </c>
      <c r="G34">
        <f>amazon[[#This Row],[Rating]]*amazon[[#This Row],[Rating_Count]]</f>
        <v>13180</v>
      </c>
      <c r="H34">
        <v>349</v>
      </c>
      <c r="I34">
        <v>1299</v>
      </c>
      <c r="J34">
        <v>0.73</v>
      </c>
      <c r="K34">
        <v>4</v>
      </c>
      <c r="L34">
        <v>3295</v>
      </c>
      <c r="M34">
        <f t="shared" si="2"/>
        <v>547</v>
      </c>
      <c r="N34" t="s">
        <v>88</v>
      </c>
      <c r="O34" t="s">
        <v>89</v>
      </c>
      <c r="P34" t="s">
        <v>90</v>
      </c>
      <c r="Q34" t="s">
        <v>91</v>
      </c>
      <c r="R34" t="s">
        <v>92</v>
      </c>
      <c r="S34" t="s">
        <v>93</v>
      </c>
      <c r="T34" t="s">
        <v>94</v>
      </c>
      <c r="U34" t="s">
        <v>95</v>
      </c>
      <c r="V34" t="s">
        <v>1452</v>
      </c>
      <c r="W34" t="s">
        <v>1465</v>
      </c>
    </row>
    <row r="35" spans="1:23" x14ac:dyDescent="0.3">
      <c r="A35" t="s">
        <v>86</v>
      </c>
      <c r="B35" t="s">
        <v>87</v>
      </c>
      <c r="C35" t="str">
        <f t="shared" si="0"/>
        <v>0.5 or more</v>
      </c>
      <c r="D35">
        <f>amazon[[#This Row],[Actual_Price]]*amazon[[#This Row],[Rating_Count]]</f>
        <v>4280205</v>
      </c>
      <c r="E35" t="str">
        <f t="shared" si="1"/>
        <v>₹1–₹999</v>
      </c>
      <c r="F35" t="str">
        <f>IF(amazon[[#This Row],[Rating_Count]]&lt;1000, "Less than 1000", "1000 and above")</f>
        <v>1000 and above</v>
      </c>
      <c r="G35">
        <f>amazon[[#This Row],[Rating]]*amazon[[#This Row],[Rating_Count]]</f>
        <v>13180</v>
      </c>
      <c r="H35">
        <v>349</v>
      </c>
      <c r="I35">
        <v>1299</v>
      </c>
      <c r="J35">
        <v>0.73</v>
      </c>
      <c r="K35">
        <v>4</v>
      </c>
      <c r="L35">
        <v>3295</v>
      </c>
      <c r="M35">
        <f t="shared" si="2"/>
        <v>546</v>
      </c>
      <c r="N35" t="s">
        <v>88</v>
      </c>
      <c r="O35" t="s">
        <v>89</v>
      </c>
      <c r="P35" t="s">
        <v>90</v>
      </c>
      <c r="Q35" t="s">
        <v>91</v>
      </c>
      <c r="R35" t="s">
        <v>92</v>
      </c>
      <c r="S35" t="s">
        <v>93</v>
      </c>
      <c r="T35" t="s">
        <v>94</v>
      </c>
      <c r="U35" t="s">
        <v>95</v>
      </c>
      <c r="V35" t="s">
        <v>1453</v>
      </c>
      <c r="W35" t="s">
        <v>1475</v>
      </c>
    </row>
    <row r="36" spans="1:23" x14ac:dyDescent="0.3">
      <c r="A36" t="s">
        <v>86</v>
      </c>
      <c r="B36" t="s">
        <v>87</v>
      </c>
      <c r="C36" t="str">
        <f t="shared" si="0"/>
        <v>0.5 or more</v>
      </c>
      <c r="D36">
        <f>amazon[[#This Row],[Actual_Price]]*amazon[[#This Row],[Rating_Count]]</f>
        <v>4280205</v>
      </c>
      <c r="E36" t="str">
        <f t="shared" si="1"/>
        <v>₹1–₹999</v>
      </c>
      <c r="F36" t="str">
        <f>IF(amazon[[#This Row],[Rating_Count]]&lt;1000, "Less than 1000", "1000 and above")</f>
        <v>1000 and above</v>
      </c>
      <c r="G36">
        <f>amazon[[#This Row],[Rating]]*amazon[[#This Row],[Rating_Count]]</f>
        <v>13180</v>
      </c>
      <c r="H36">
        <v>349</v>
      </c>
      <c r="I36">
        <v>1299</v>
      </c>
      <c r="J36">
        <v>0.73</v>
      </c>
      <c r="K36">
        <v>4</v>
      </c>
      <c r="L36">
        <v>3295</v>
      </c>
      <c r="M36">
        <f t="shared" si="2"/>
        <v>545</v>
      </c>
      <c r="N36" t="s">
        <v>88</v>
      </c>
      <c r="O36" t="s">
        <v>89</v>
      </c>
      <c r="P36" t="s">
        <v>90</v>
      </c>
      <c r="Q36" t="s">
        <v>91</v>
      </c>
      <c r="R36" t="s">
        <v>92</v>
      </c>
      <c r="S36" t="s">
        <v>93</v>
      </c>
      <c r="T36" t="s">
        <v>94</v>
      </c>
      <c r="U36" t="s">
        <v>95</v>
      </c>
      <c r="V36" t="s">
        <v>1454</v>
      </c>
      <c r="W36" t="s">
        <v>1467</v>
      </c>
    </row>
    <row r="37" spans="1:23" x14ac:dyDescent="0.3">
      <c r="A37" t="s">
        <v>86</v>
      </c>
      <c r="B37" t="s">
        <v>87</v>
      </c>
      <c r="C37" t="str">
        <f t="shared" si="0"/>
        <v>0.5 or more</v>
      </c>
      <c r="D37">
        <f>amazon[[#This Row],[Actual_Price]]*amazon[[#This Row],[Rating_Count]]</f>
        <v>4280205</v>
      </c>
      <c r="E37" t="str">
        <f t="shared" si="1"/>
        <v>₹1–₹999</v>
      </c>
      <c r="F37" t="str">
        <f>IF(amazon[[#This Row],[Rating_Count]]&lt;1000, "Less than 1000", "1000 and above")</f>
        <v>1000 and above</v>
      </c>
      <c r="G37">
        <f>amazon[[#This Row],[Rating]]*amazon[[#This Row],[Rating_Count]]</f>
        <v>13180</v>
      </c>
      <c r="H37">
        <v>349</v>
      </c>
      <c r="I37">
        <v>1299</v>
      </c>
      <c r="J37">
        <v>0.73</v>
      </c>
      <c r="K37">
        <v>4</v>
      </c>
      <c r="L37">
        <v>3295</v>
      </c>
      <c r="M37">
        <f t="shared" si="2"/>
        <v>544</v>
      </c>
      <c r="N37" t="s">
        <v>88</v>
      </c>
      <c r="O37" t="s">
        <v>89</v>
      </c>
      <c r="P37" t="s">
        <v>90</v>
      </c>
      <c r="Q37" t="s">
        <v>91</v>
      </c>
      <c r="R37" t="s">
        <v>92</v>
      </c>
      <c r="S37" t="s">
        <v>93</v>
      </c>
      <c r="T37" t="s">
        <v>94</v>
      </c>
      <c r="U37" t="s">
        <v>95</v>
      </c>
      <c r="V37" t="s">
        <v>1455</v>
      </c>
      <c r="W37" t="s">
        <v>1476</v>
      </c>
    </row>
    <row r="38" spans="1:23" x14ac:dyDescent="0.3">
      <c r="A38" t="s">
        <v>86</v>
      </c>
      <c r="B38" t="s">
        <v>87</v>
      </c>
      <c r="C38" t="str">
        <f t="shared" si="0"/>
        <v>0.5 or more</v>
      </c>
      <c r="D38">
        <f>amazon[[#This Row],[Actual_Price]]*amazon[[#This Row],[Rating_Count]]</f>
        <v>4280205</v>
      </c>
      <c r="E38" t="str">
        <f t="shared" si="1"/>
        <v>₹1–₹999</v>
      </c>
      <c r="F38" t="str">
        <f>IF(amazon[[#This Row],[Rating_Count]]&lt;1000, "Less than 1000", "1000 and above")</f>
        <v>1000 and above</v>
      </c>
      <c r="G38">
        <f>amazon[[#This Row],[Rating]]*amazon[[#This Row],[Rating_Count]]</f>
        <v>13180</v>
      </c>
      <c r="H38">
        <v>349</v>
      </c>
      <c r="I38">
        <v>1299</v>
      </c>
      <c r="J38">
        <v>0.73</v>
      </c>
      <c r="K38">
        <v>4</v>
      </c>
      <c r="L38">
        <v>3295</v>
      </c>
      <c r="M38">
        <f t="shared" si="2"/>
        <v>543</v>
      </c>
      <c r="N38" t="s">
        <v>88</v>
      </c>
      <c r="O38" t="s">
        <v>89</v>
      </c>
      <c r="P38" t="s">
        <v>90</v>
      </c>
      <c r="Q38" t="s">
        <v>91</v>
      </c>
      <c r="R38" t="s">
        <v>92</v>
      </c>
      <c r="S38" t="s">
        <v>93</v>
      </c>
      <c r="T38" t="s">
        <v>94</v>
      </c>
      <c r="U38" t="s">
        <v>95</v>
      </c>
      <c r="V38" t="s">
        <v>1456</v>
      </c>
      <c r="W38" t="s">
        <v>1477</v>
      </c>
    </row>
    <row r="39" spans="1:23" x14ac:dyDescent="0.3">
      <c r="A39" t="s">
        <v>96</v>
      </c>
      <c r="B39" t="s">
        <v>97</v>
      </c>
      <c r="C39" t="str">
        <f t="shared" si="0"/>
        <v>Below 0.5</v>
      </c>
      <c r="D39">
        <f>amazon[[#This Row],[Actual_Price]]*amazon[[#This Row],[Rating_Count]]</f>
        <v>17983777</v>
      </c>
      <c r="E39" t="str">
        <f t="shared" si="1"/>
        <v>₹1–₹999</v>
      </c>
      <c r="F39" t="str">
        <f>IF(amazon[[#This Row],[Rating_Count]]&lt;1000, "Less than 1000", "1000 and above")</f>
        <v>1000 and above</v>
      </c>
      <c r="G39">
        <f>amazon[[#This Row],[Rating]]*amazon[[#This Row],[Rating_Count]]</f>
        <v>126096.6</v>
      </c>
      <c r="H39">
        <v>416</v>
      </c>
      <c r="I39">
        <v>599</v>
      </c>
      <c r="J39">
        <v>0.31</v>
      </c>
      <c r="K39">
        <v>4.2</v>
      </c>
      <c r="L39">
        <v>30023</v>
      </c>
      <c r="M39">
        <f t="shared" si="2"/>
        <v>542</v>
      </c>
      <c r="N39" t="s">
        <v>98</v>
      </c>
      <c r="O39" t="s">
        <v>99</v>
      </c>
      <c r="P39" t="s">
        <v>100</v>
      </c>
      <c r="Q39" t="s">
        <v>101</v>
      </c>
      <c r="R39" t="s">
        <v>102</v>
      </c>
      <c r="S39" t="s">
        <v>103</v>
      </c>
      <c r="T39" t="s">
        <v>104</v>
      </c>
      <c r="U39" t="s">
        <v>105</v>
      </c>
      <c r="V39" t="s">
        <v>1452</v>
      </c>
      <c r="W39" t="s">
        <v>1465</v>
      </c>
    </row>
    <row r="40" spans="1:23" x14ac:dyDescent="0.3">
      <c r="A40" t="s">
        <v>96</v>
      </c>
      <c r="B40" t="s">
        <v>97</v>
      </c>
      <c r="C40" t="str">
        <f t="shared" si="0"/>
        <v>Below 0.5</v>
      </c>
      <c r="D40">
        <f>amazon[[#This Row],[Actual_Price]]*amazon[[#This Row],[Rating_Count]]</f>
        <v>17983777</v>
      </c>
      <c r="E40" t="str">
        <f t="shared" si="1"/>
        <v>₹1–₹999</v>
      </c>
      <c r="F40" t="str">
        <f>IF(amazon[[#This Row],[Rating_Count]]&lt;1000, "Less than 1000", "1000 and above")</f>
        <v>1000 and above</v>
      </c>
      <c r="G40">
        <f>amazon[[#This Row],[Rating]]*amazon[[#This Row],[Rating_Count]]</f>
        <v>126096.6</v>
      </c>
      <c r="H40">
        <v>416</v>
      </c>
      <c r="I40">
        <v>599</v>
      </c>
      <c r="J40">
        <v>0.31</v>
      </c>
      <c r="K40">
        <v>4.2</v>
      </c>
      <c r="L40">
        <v>30023</v>
      </c>
      <c r="M40">
        <f t="shared" si="2"/>
        <v>541</v>
      </c>
      <c r="N40" t="s">
        <v>98</v>
      </c>
      <c r="O40" t="s">
        <v>99</v>
      </c>
      <c r="P40" t="s">
        <v>100</v>
      </c>
      <c r="Q40" t="s">
        <v>101</v>
      </c>
      <c r="R40" t="s">
        <v>102</v>
      </c>
      <c r="S40" t="s">
        <v>103</v>
      </c>
      <c r="T40" t="s">
        <v>104</v>
      </c>
      <c r="U40" t="s">
        <v>105</v>
      </c>
      <c r="V40" t="s">
        <v>1453</v>
      </c>
      <c r="W40" t="s">
        <v>1466</v>
      </c>
    </row>
    <row r="41" spans="1:23" x14ac:dyDescent="0.3">
      <c r="A41" t="s">
        <v>96</v>
      </c>
      <c r="B41" t="s">
        <v>97</v>
      </c>
      <c r="C41" t="str">
        <f t="shared" si="0"/>
        <v>Below 0.5</v>
      </c>
      <c r="D41">
        <f>amazon[[#This Row],[Actual_Price]]*amazon[[#This Row],[Rating_Count]]</f>
        <v>17983777</v>
      </c>
      <c r="E41" t="str">
        <f t="shared" si="1"/>
        <v>₹1–₹999</v>
      </c>
      <c r="F41" t="str">
        <f>IF(amazon[[#This Row],[Rating_Count]]&lt;1000, "Less than 1000", "1000 and above")</f>
        <v>1000 and above</v>
      </c>
      <c r="G41">
        <f>amazon[[#This Row],[Rating]]*amazon[[#This Row],[Rating_Count]]</f>
        <v>126096.6</v>
      </c>
      <c r="H41">
        <v>416</v>
      </c>
      <c r="I41">
        <v>599</v>
      </c>
      <c r="J41">
        <v>0.31</v>
      </c>
      <c r="K41">
        <v>4.2</v>
      </c>
      <c r="L41">
        <v>30023</v>
      </c>
      <c r="M41">
        <f t="shared" si="2"/>
        <v>540</v>
      </c>
      <c r="N41" t="s">
        <v>98</v>
      </c>
      <c r="O41" t="s">
        <v>99</v>
      </c>
      <c r="P41" t="s">
        <v>100</v>
      </c>
      <c r="Q41" t="s">
        <v>101</v>
      </c>
      <c r="R41" t="s">
        <v>102</v>
      </c>
      <c r="S41" t="s">
        <v>103</v>
      </c>
      <c r="T41" t="s">
        <v>104</v>
      </c>
      <c r="U41" t="s">
        <v>105</v>
      </c>
      <c r="V41" t="s">
        <v>1454</v>
      </c>
      <c r="W41" t="s">
        <v>1467</v>
      </c>
    </row>
    <row r="42" spans="1:23" x14ac:dyDescent="0.3">
      <c r="A42" t="s">
        <v>96</v>
      </c>
      <c r="B42" t="s">
        <v>97</v>
      </c>
      <c r="C42" t="str">
        <f t="shared" si="0"/>
        <v>Below 0.5</v>
      </c>
      <c r="D42">
        <f>amazon[[#This Row],[Actual_Price]]*amazon[[#This Row],[Rating_Count]]</f>
        <v>17983777</v>
      </c>
      <c r="E42" t="str">
        <f t="shared" si="1"/>
        <v>₹1–₹999</v>
      </c>
      <c r="F42" t="str">
        <f>IF(amazon[[#This Row],[Rating_Count]]&lt;1000, "Less than 1000", "1000 and above")</f>
        <v>1000 and above</v>
      </c>
      <c r="G42">
        <f>amazon[[#This Row],[Rating]]*amazon[[#This Row],[Rating_Count]]</f>
        <v>126096.6</v>
      </c>
      <c r="H42">
        <v>416</v>
      </c>
      <c r="I42">
        <v>599</v>
      </c>
      <c r="J42">
        <v>0.31</v>
      </c>
      <c r="K42">
        <v>4.2</v>
      </c>
      <c r="L42">
        <v>30023</v>
      </c>
      <c r="M42">
        <f t="shared" si="2"/>
        <v>539</v>
      </c>
      <c r="N42" t="s">
        <v>98</v>
      </c>
      <c r="O42" t="s">
        <v>99</v>
      </c>
      <c r="P42" t="s">
        <v>100</v>
      </c>
      <c r="Q42" t="s">
        <v>101</v>
      </c>
      <c r="R42" t="s">
        <v>102</v>
      </c>
      <c r="S42" t="s">
        <v>103</v>
      </c>
      <c r="T42" t="s">
        <v>104</v>
      </c>
      <c r="U42" t="s">
        <v>105</v>
      </c>
      <c r="V42" t="s">
        <v>1455</v>
      </c>
      <c r="W42" t="s">
        <v>1460</v>
      </c>
    </row>
    <row r="43" spans="1:23" x14ac:dyDescent="0.3">
      <c r="A43" t="s">
        <v>96</v>
      </c>
      <c r="B43" t="s">
        <v>97</v>
      </c>
      <c r="C43" t="str">
        <f t="shared" si="0"/>
        <v>Below 0.5</v>
      </c>
      <c r="D43">
        <f>amazon[[#This Row],[Actual_Price]]*amazon[[#This Row],[Rating_Count]]</f>
        <v>17983777</v>
      </c>
      <c r="E43" t="str">
        <f t="shared" si="1"/>
        <v>₹1–₹999</v>
      </c>
      <c r="F43" t="str">
        <f>IF(amazon[[#This Row],[Rating_Count]]&lt;1000, "Less than 1000", "1000 and above")</f>
        <v>1000 and above</v>
      </c>
      <c r="G43">
        <f>amazon[[#This Row],[Rating]]*amazon[[#This Row],[Rating_Count]]</f>
        <v>126096.6</v>
      </c>
      <c r="H43">
        <v>416</v>
      </c>
      <c r="I43">
        <v>599</v>
      </c>
      <c r="J43">
        <v>0.31</v>
      </c>
      <c r="K43">
        <v>4.2</v>
      </c>
      <c r="L43">
        <v>30023</v>
      </c>
      <c r="M43">
        <f t="shared" si="2"/>
        <v>538</v>
      </c>
      <c r="N43" t="s">
        <v>98</v>
      </c>
      <c r="O43" t="s">
        <v>99</v>
      </c>
      <c r="P43" t="s">
        <v>100</v>
      </c>
      <c r="Q43" t="s">
        <v>101</v>
      </c>
      <c r="R43" t="s">
        <v>102</v>
      </c>
      <c r="S43" t="s">
        <v>103</v>
      </c>
      <c r="T43" t="s">
        <v>104</v>
      </c>
      <c r="U43" t="s">
        <v>105</v>
      </c>
      <c r="V43" t="s">
        <v>1456</v>
      </c>
      <c r="W43" t="s">
        <v>1478</v>
      </c>
    </row>
    <row r="44" spans="1:23" x14ac:dyDescent="0.3">
      <c r="A44" t="s">
        <v>106</v>
      </c>
      <c r="B44" t="s">
        <v>107</v>
      </c>
      <c r="C44" t="str">
        <f t="shared" si="0"/>
        <v>Below 0.5</v>
      </c>
      <c r="D44">
        <f>amazon[[#This Row],[Actual_Price]]*amazon[[#This Row],[Rating_Count]]</f>
        <v>167575200</v>
      </c>
      <c r="E44" t="str">
        <f t="shared" si="1"/>
        <v>&gt;₹5000</v>
      </c>
      <c r="F44" t="str">
        <f>IF(amazon[[#This Row],[Rating_Count]]&lt;1000, "Less than 1000", "1000 and above")</f>
        <v>1000 and above</v>
      </c>
      <c r="G44">
        <f>amazon[[#This Row],[Rating]]*amazon[[#This Row],[Rating_Count]]</f>
        <v>40872</v>
      </c>
      <c r="H44">
        <v>9490</v>
      </c>
      <c r="I44">
        <v>15990</v>
      </c>
      <c r="J44">
        <v>0.41</v>
      </c>
      <c r="K44">
        <v>3.9</v>
      </c>
      <c r="L44">
        <v>10480</v>
      </c>
      <c r="M44">
        <f t="shared" si="2"/>
        <v>537</v>
      </c>
      <c r="N44" t="s">
        <v>108</v>
      </c>
      <c r="O44" t="s">
        <v>109</v>
      </c>
      <c r="P44" t="s">
        <v>110</v>
      </c>
      <c r="Q44" t="s">
        <v>111</v>
      </c>
      <c r="R44" t="s">
        <v>112</v>
      </c>
      <c r="S44" t="s">
        <v>113</v>
      </c>
      <c r="T44" t="s">
        <v>114</v>
      </c>
      <c r="U44" t="s">
        <v>115</v>
      </c>
      <c r="V44" t="s">
        <v>1452</v>
      </c>
      <c r="W44" t="s">
        <v>1465</v>
      </c>
    </row>
    <row r="45" spans="1:23" x14ac:dyDescent="0.3">
      <c r="A45" t="s">
        <v>106</v>
      </c>
      <c r="B45" t="s">
        <v>107</v>
      </c>
      <c r="C45" t="str">
        <f t="shared" si="0"/>
        <v>Below 0.5</v>
      </c>
      <c r="D45">
        <f>amazon[[#This Row],[Actual_Price]]*amazon[[#This Row],[Rating_Count]]</f>
        <v>167575200</v>
      </c>
      <c r="E45" t="str">
        <f t="shared" si="1"/>
        <v>&gt;₹5000</v>
      </c>
      <c r="F45" t="str">
        <f>IF(amazon[[#This Row],[Rating_Count]]&lt;1000, "Less than 1000", "1000 and above")</f>
        <v>1000 and above</v>
      </c>
      <c r="G45">
        <f>amazon[[#This Row],[Rating]]*amazon[[#This Row],[Rating_Count]]</f>
        <v>40872</v>
      </c>
      <c r="H45">
        <v>9490</v>
      </c>
      <c r="I45">
        <v>15990</v>
      </c>
      <c r="J45">
        <v>0.41</v>
      </c>
      <c r="K45">
        <v>3.9</v>
      </c>
      <c r="L45">
        <v>10480</v>
      </c>
      <c r="M45">
        <f t="shared" si="2"/>
        <v>536</v>
      </c>
      <c r="N45" t="s">
        <v>108</v>
      </c>
      <c r="O45" t="s">
        <v>109</v>
      </c>
      <c r="P45" t="s">
        <v>110</v>
      </c>
      <c r="Q45" t="s">
        <v>111</v>
      </c>
      <c r="R45" t="s">
        <v>112</v>
      </c>
      <c r="S45" t="s">
        <v>113</v>
      </c>
      <c r="T45" t="s">
        <v>114</v>
      </c>
      <c r="U45" t="s">
        <v>115</v>
      </c>
      <c r="V45" t="s">
        <v>1453</v>
      </c>
      <c r="W45" t="s">
        <v>1466</v>
      </c>
    </row>
    <row r="46" spans="1:23" x14ac:dyDescent="0.3">
      <c r="A46" t="s">
        <v>106</v>
      </c>
      <c r="B46" t="s">
        <v>107</v>
      </c>
      <c r="C46" t="str">
        <f t="shared" si="0"/>
        <v>Below 0.5</v>
      </c>
      <c r="D46">
        <f>amazon[[#This Row],[Actual_Price]]*amazon[[#This Row],[Rating_Count]]</f>
        <v>167575200</v>
      </c>
      <c r="E46" t="str">
        <f t="shared" si="1"/>
        <v>&gt;₹5000</v>
      </c>
      <c r="F46" t="str">
        <f>IF(amazon[[#This Row],[Rating_Count]]&lt;1000, "Less than 1000", "1000 and above")</f>
        <v>1000 and above</v>
      </c>
      <c r="G46">
        <f>amazon[[#This Row],[Rating]]*amazon[[#This Row],[Rating_Count]]</f>
        <v>40872</v>
      </c>
      <c r="H46">
        <v>9490</v>
      </c>
      <c r="I46">
        <v>15990</v>
      </c>
      <c r="J46">
        <v>0.41</v>
      </c>
      <c r="K46">
        <v>3.9</v>
      </c>
      <c r="L46">
        <v>10480</v>
      </c>
      <c r="M46">
        <f t="shared" si="2"/>
        <v>535</v>
      </c>
      <c r="N46" t="s">
        <v>108</v>
      </c>
      <c r="O46" t="s">
        <v>109</v>
      </c>
      <c r="P46" t="s">
        <v>110</v>
      </c>
      <c r="Q46" t="s">
        <v>111</v>
      </c>
      <c r="R46" t="s">
        <v>112</v>
      </c>
      <c r="S46" t="s">
        <v>113</v>
      </c>
      <c r="T46" t="s">
        <v>114</v>
      </c>
      <c r="U46" t="s">
        <v>115</v>
      </c>
      <c r="V46" t="s">
        <v>1454</v>
      </c>
      <c r="W46" t="s">
        <v>1479</v>
      </c>
    </row>
    <row r="47" spans="1:23" x14ac:dyDescent="0.3">
      <c r="A47" t="s">
        <v>116</v>
      </c>
      <c r="B47" t="s">
        <v>117</v>
      </c>
      <c r="C47" t="str">
        <f t="shared" si="0"/>
        <v>0.5 or more</v>
      </c>
      <c r="D47">
        <f>amazon[[#This Row],[Actual_Price]]*amazon[[#This Row],[Rating_Count]]</f>
        <v>11323200</v>
      </c>
      <c r="E47" t="str">
        <f t="shared" si="1"/>
        <v>₹1–₹999</v>
      </c>
      <c r="F47" t="str">
        <f>IF(amazon[[#This Row],[Rating_Count]]&lt;1000, "Less than 1000", "1000 and above")</f>
        <v>1000 and above</v>
      </c>
      <c r="G47">
        <f>amazon[[#This Row],[Rating]]*amazon[[#This Row],[Rating_Count]]</f>
        <v>83036.800000000003</v>
      </c>
      <c r="H47">
        <v>209</v>
      </c>
      <c r="I47">
        <v>600</v>
      </c>
      <c r="J47">
        <v>0.65</v>
      </c>
      <c r="K47">
        <v>4.4000000000000004</v>
      </c>
      <c r="L47">
        <v>18872</v>
      </c>
      <c r="M47">
        <f t="shared" si="2"/>
        <v>534</v>
      </c>
      <c r="N47" t="s">
        <v>118</v>
      </c>
      <c r="O47" t="s">
        <v>119</v>
      </c>
      <c r="P47" t="s">
        <v>120</v>
      </c>
      <c r="Q47" t="s">
        <v>121</v>
      </c>
      <c r="R47" t="s">
        <v>122</v>
      </c>
      <c r="S47" t="s">
        <v>123</v>
      </c>
      <c r="T47" t="s">
        <v>124</v>
      </c>
      <c r="U47" t="s">
        <v>125</v>
      </c>
      <c r="V47" t="s">
        <v>1452</v>
      </c>
      <c r="W47" t="s">
        <v>1465</v>
      </c>
    </row>
    <row r="48" spans="1:23" x14ac:dyDescent="0.3">
      <c r="A48" t="s">
        <v>116</v>
      </c>
      <c r="B48" t="s">
        <v>117</v>
      </c>
      <c r="C48" t="str">
        <f t="shared" si="0"/>
        <v>0.5 or more</v>
      </c>
      <c r="D48">
        <f>amazon[[#This Row],[Actual_Price]]*amazon[[#This Row],[Rating_Count]]</f>
        <v>11323200</v>
      </c>
      <c r="E48" t="str">
        <f t="shared" si="1"/>
        <v>₹1–₹999</v>
      </c>
      <c r="F48" t="str">
        <f>IF(amazon[[#This Row],[Rating_Count]]&lt;1000, "Less than 1000", "1000 and above")</f>
        <v>1000 and above</v>
      </c>
      <c r="G48">
        <f>amazon[[#This Row],[Rating]]*amazon[[#This Row],[Rating_Count]]</f>
        <v>83036.800000000003</v>
      </c>
      <c r="H48">
        <v>209</v>
      </c>
      <c r="I48">
        <v>600</v>
      </c>
      <c r="J48">
        <v>0.65</v>
      </c>
      <c r="K48">
        <v>4.4000000000000004</v>
      </c>
      <c r="L48">
        <v>18872</v>
      </c>
      <c r="M48">
        <f t="shared" si="2"/>
        <v>533</v>
      </c>
      <c r="N48" t="s">
        <v>118</v>
      </c>
      <c r="O48" t="s">
        <v>119</v>
      </c>
      <c r="P48" t="s">
        <v>120</v>
      </c>
      <c r="Q48" t="s">
        <v>121</v>
      </c>
      <c r="R48" t="s">
        <v>122</v>
      </c>
      <c r="S48" t="s">
        <v>123</v>
      </c>
      <c r="T48" t="s">
        <v>124</v>
      </c>
      <c r="U48" t="s">
        <v>125</v>
      </c>
      <c r="V48" t="s">
        <v>1453</v>
      </c>
      <c r="W48" t="s">
        <v>1475</v>
      </c>
    </row>
    <row r="49" spans="1:23" x14ac:dyDescent="0.3">
      <c r="A49" t="s">
        <v>116</v>
      </c>
      <c r="B49" t="s">
        <v>117</v>
      </c>
      <c r="C49" t="str">
        <f t="shared" si="0"/>
        <v>0.5 or more</v>
      </c>
      <c r="D49">
        <f>amazon[[#This Row],[Actual_Price]]*amazon[[#This Row],[Rating_Count]]</f>
        <v>11323200</v>
      </c>
      <c r="E49" t="str">
        <f t="shared" si="1"/>
        <v>₹1–₹999</v>
      </c>
      <c r="F49" t="str">
        <f>IF(amazon[[#This Row],[Rating_Count]]&lt;1000, "Less than 1000", "1000 and above")</f>
        <v>1000 and above</v>
      </c>
      <c r="G49">
        <f>amazon[[#This Row],[Rating]]*amazon[[#This Row],[Rating_Count]]</f>
        <v>83036.800000000003</v>
      </c>
      <c r="H49">
        <v>209</v>
      </c>
      <c r="I49">
        <v>600</v>
      </c>
      <c r="J49">
        <v>0.65</v>
      </c>
      <c r="K49">
        <v>4.4000000000000004</v>
      </c>
      <c r="L49">
        <v>18872</v>
      </c>
      <c r="M49">
        <f t="shared" si="2"/>
        <v>532</v>
      </c>
      <c r="N49" t="s">
        <v>118</v>
      </c>
      <c r="O49" t="s">
        <v>119</v>
      </c>
      <c r="P49" t="s">
        <v>120</v>
      </c>
      <c r="Q49" t="s">
        <v>121</v>
      </c>
      <c r="R49" t="s">
        <v>122</v>
      </c>
      <c r="S49" t="s">
        <v>123</v>
      </c>
      <c r="T49" t="s">
        <v>124</v>
      </c>
      <c r="U49" t="s">
        <v>125</v>
      </c>
      <c r="V49" t="s">
        <v>1454</v>
      </c>
      <c r="W49" t="s">
        <v>1467</v>
      </c>
    </row>
    <row r="50" spans="1:23" x14ac:dyDescent="0.3">
      <c r="A50" t="s">
        <v>116</v>
      </c>
      <c r="B50" t="s">
        <v>117</v>
      </c>
      <c r="C50" t="str">
        <f t="shared" si="0"/>
        <v>0.5 or more</v>
      </c>
      <c r="D50">
        <f>amazon[[#This Row],[Actual_Price]]*amazon[[#This Row],[Rating_Count]]</f>
        <v>11323200</v>
      </c>
      <c r="E50" t="str">
        <f t="shared" si="1"/>
        <v>₹1–₹999</v>
      </c>
      <c r="F50" t="str">
        <f>IF(amazon[[#This Row],[Rating_Count]]&lt;1000, "Less than 1000", "1000 and above")</f>
        <v>1000 and above</v>
      </c>
      <c r="G50">
        <f>amazon[[#This Row],[Rating]]*amazon[[#This Row],[Rating_Count]]</f>
        <v>83036.800000000003</v>
      </c>
      <c r="H50">
        <v>209</v>
      </c>
      <c r="I50">
        <v>600</v>
      </c>
      <c r="J50">
        <v>0.65</v>
      </c>
      <c r="K50">
        <v>4.4000000000000004</v>
      </c>
      <c r="L50">
        <v>18872</v>
      </c>
      <c r="M50">
        <f t="shared" si="2"/>
        <v>531</v>
      </c>
      <c r="N50" t="s">
        <v>118</v>
      </c>
      <c r="O50" t="s">
        <v>119</v>
      </c>
      <c r="P50" t="s">
        <v>120</v>
      </c>
      <c r="Q50" t="s">
        <v>121</v>
      </c>
      <c r="R50" t="s">
        <v>122</v>
      </c>
      <c r="S50" t="s">
        <v>123</v>
      </c>
      <c r="T50" t="s">
        <v>124</v>
      </c>
      <c r="U50" t="s">
        <v>125</v>
      </c>
      <c r="V50" t="s">
        <v>1455</v>
      </c>
      <c r="W50" t="s">
        <v>1480</v>
      </c>
    </row>
    <row r="51" spans="1:23" x14ac:dyDescent="0.3">
      <c r="A51" t="s">
        <v>126</v>
      </c>
      <c r="B51" t="s">
        <v>127</v>
      </c>
      <c r="C51" t="str">
        <f t="shared" si="0"/>
        <v>Below 0.5</v>
      </c>
      <c r="D51">
        <f>amazon[[#This Row],[Actual_Price]]*amazon[[#This Row],[Rating_Count]]</f>
        <v>17555164</v>
      </c>
      <c r="E51" t="str">
        <f t="shared" si="1"/>
        <v>₹1000–₹1999</v>
      </c>
      <c r="F51" t="str">
        <f>IF(amazon[[#This Row],[Rating_Count]]&lt;1000, "Less than 1000", "1000 and above")</f>
        <v>1000 and above</v>
      </c>
      <c r="G51">
        <f>amazon[[#This Row],[Rating]]*amazon[[#This Row],[Rating_Count]]</f>
        <v>32834.799999999996</v>
      </c>
      <c r="H51">
        <v>1249</v>
      </c>
      <c r="I51">
        <v>2299</v>
      </c>
      <c r="J51">
        <v>0.46</v>
      </c>
      <c r="K51">
        <v>4.3</v>
      </c>
      <c r="L51">
        <v>7636</v>
      </c>
      <c r="M51">
        <f t="shared" si="2"/>
        <v>530</v>
      </c>
      <c r="N51" t="s">
        <v>128</v>
      </c>
      <c r="O51" t="s">
        <v>129</v>
      </c>
      <c r="P51" t="s">
        <v>130</v>
      </c>
      <c r="Q51" t="s">
        <v>131</v>
      </c>
      <c r="R51" t="s">
        <v>132</v>
      </c>
      <c r="S51" t="s">
        <v>133</v>
      </c>
      <c r="T51" t="s">
        <v>134</v>
      </c>
      <c r="U51" t="s">
        <v>135</v>
      </c>
      <c r="V51" t="s">
        <v>1452</v>
      </c>
      <c r="W51" t="s">
        <v>1465</v>
      </c>
    </row>
    <row r="52" spans="1:23" x14ac:dyDescent="0.3">
      <c r="A52" t="s">
        <v>126</v>
      </c>
      <c r="B52" t="s">
        <v>127</v>
      </c>
      <c r="C52" t="str">
        <f t="shared" si="0"/>
        <v>Below 0.5</v>
      </c>
      <c r="D52">
        <f>amazon[[#This Row],[Actual_Price]]*amazon[[#This Row],[Rating_Count]]</f>
        <v>17555164</v>
      </c>
      <c r="E52" t="str">
        <f t="shared" si="1"/>
        <v>₹1000–₹1999</v>
      </c>
      <c r="F52" t="str">
        <f>IF(amazon[[#This Row],[Rating_Count]]&lt;1000, "Less than 1000", "1000 and above")</f>
        <v>1000 and above</v>
      </c>
      <c r="G52">
        <f>amazon[[#This Row],[Rating]]*amazon[[#This Row],[Rating_Count]]</f>
        <v>32834.799999999996</v>
      </c>
      <c r="H52">
        <v>1249</v>
      </c>
      <c r="I52">
        <v>2299</v>
      </c>
      <c r="J52">
        <v>0.46</v>
      </c>
      <c r="K52">
        <v>4.3</v>
      </c>
      <c r="L52">
        <v>7636</v>
      </c>
      <c r="M52">
        <f t="shared" si="2"/>
        <v>529</v>
      </c>
      <c r="N52" t="s">
        <v>128</v>
      </c>
      <c r="O52" t="s">
        <v>129</v>
      </c>
      <c r="P52" t="s">
        <v>130</v>
      </c>
      <c r="Q52" t="s">
        <v>131</v>
      </c>
      <c r="R52" t="s">
        <v>132</v>
      </c>
      <c r="S52" t="s">
        <v>133</v>
      </c>
      <c r="T52" t="s">
        <v>134</v>
      </c>
      <c r="U52" t="s">
        <v>135</v>
      </c>
      <c r="V52" t="s">
        <v>1453</v>
      </c>
      <c r="W52" t="s">
        <v>1466</v>
      </c>
    </row>
    <row r="53" spans="1:23" x14ac:dyDescent="0.3">
      <c r="A53" t="s">
        <v>126</v>
      </c>
      <c r="B53" t="s">
        <v>127</v>
      </c>
      <c r="C53" t="str">
        <f t="shared" si="0"/>
        <v>Below 0.5</v>
      </c>
      <c r="D53">
        <f>amazon[[#This Row],[Actual_Price]]*amazon[[#This Row],[Rating_Count]]</f>
        <v>17555164</v>
      </c>
      <c r="E53" t="str">
        <f t="shared" si="1"/>
        <v>₹1000–₹1999</v>
      </c>
      <c r="F53" t="str">
        <f>IF(amazon[[#This Row],[Rating_Count]]&lt;1000, "Less than 1000", "1000 and above")</f>
        <v>1000 and above</v>
      </c>
      <c r="G53">
        <f>amazon[[#This Row],[Rating]]*amazon[[#This Row],[Rating_Count]]</f>
        <v>32834.799999999996</v>
      </c>
      <c r="H53">
        <v>1249</v>
      </c>
      <c r="I53">
        <v>2299</v>
      </c>
      <c r="J53">
        <v>0.46</v>
      </c>
      <c r="K53">
        <v>4.3</v>
      </c>
      <c r="L53">
        <v>7636</v>
      </c>
      <c r="M53">
        <f t="shared" si="2"/>
        <v>528</v>
      </c>
      <c r="N53" t="s">
        <v>128</v>
      </c>
      <c r="O53" t="s">
        <v>129</v>
      </c>
      <c r="P53" t="s">
        <v>130</v>
      </c>
      <c r="Q53" t="s">
        <v>131</v>
      </c>
      <c r="R53" t="s">
        <v>132</v>
      </c>
      <c r="S53" t="s">
        <v>133</v>
      </c>
      <c r="T53" t="s">
        <v>134</v>
      </c>
      <c r="U53" t="s">
        <v>135</v>
      </c>
      <c r="V53" t="s">
        <v>1454</v>
      </c>
      <c r="W53" t="s">
        <v>1481</v>
      </c>
    </row>
    <row r="54" spans="1:23" x14ac:dyDescent="0.3">
      <c r="A54" t="s">
        <v>126</v>
      </c>
      <c r="B54" t="s">
        <v>127</v>
      </c>
      <c r="C54" t="str">
        <f t="shared" si="0"/>
        <v>Below 0.5</v>
      </c>
      <c r="D54">
        <f>amazon[[#This Row],[Actual_Price]]*amazon[[#This Row],[Rating_Count]]</f>
        <v>17555164</v>
      </c>
      <c r="E54" t="str">
        <f t="shared" si="1"/>
        <v>₹1000–₹1999</v>
      </c>
      <c r="F54" t="str">
        <f>IF(amazon[[#This Row],[Rating_Count]]&lt;1000, "Less than 1000", "1000 and above")</f>
        <v>1000 and above</v>
      </c>
      <c r="G54">
        <f>amazon[[#This Row],[Rating]]*amazon[[#This Row],[Rating_Count]]</f>
        <v>32834.799999999996</v>
      </c>
      <c r="H54">
        <v>1249</v>
      </c>
      <c r="I54">
        <v>2299</v>
      </c>
      <c r="J54">
        <v>0.46</v>
      </c>
      <c r="K54">
        <v>4.3</v>
      </c>
      <c r="L54">
        <v>7636</v>
      </c>
      <c r="M54">
        <f t="shared" si="2"/>
        <v>527</v>
      </c>
      <c r="N54" t="s">
        <v>128</v>
      </c>
      <c r="O54" t="s">
        <v>129</v>
      </c>
      <c r="P54" t="s">
        <v>130</v>
      </c>
      <c r="Q54" t="s">
        <v>131</v>
      </c>
      <c r="R54" t="s">
        <v>132</v>
      </c>
      <c r="S54" t="s">
        <v>133</v>
      </c>
      <c r="T54" t="s">
        <v>134</v>
      </c>
      <c r="U54" t="s">
        <v>135</v>
      </c>
      <c r="V54" t="s">
        <v>1455</v>
      </c>
      <c r="W54" t="s">
        <v>1482</v>
      </c>
    </row>
    <row r="55" spans="1:23" x14ac:dyDescent="0.3">
      <c r="A55" t="s">
        <v>136</v>
      </c>
      <c r="B55" t="s">
        <v>137</v>
      </c>
      <c r="C55" t="str">
        <f t="shared" si="0"/>
        <v>Below 0.5</v>
      </c>
      <c r="D55">
        <f>amazon[[#This Row],[Actual_Price]]*amazon[[#This Row],[Rating_Count]]</f>
        <v>1052576</v>
      </c>
      <c r="E55" t="str">
        <f t="shared" si="1"/>
        <v>₹4000–₹5000</v>
      </c>
      <c r="F55" t="str">
        <f>IF(amazon[[#This Row],[Rating_Count]]&lt;1000, "Less than 1000", "1000 and above")</f>
        <v>Less than 1000</v>
      </c>
      <c r="G55">
        <f>amazon[[#This Row],[Rating]]*amazon[[#This Row],[Rating_Count]]</f>
        <v>1008</v>
      </c>
      <c r="H55">
        <v>4699</v>
      </c>
      <c r="I55">
        <v>4699</v>
      </c>
      <c r="J55">
        <v>0</v>
      </c>
      <c r="K55">
        <v>4.5</v>
      </c>
      <c r="L55">
        <v>224</v>
      </c>
      <c r="M55">
        <f t="shared" si="2"/>
        <v>526</v>
      </c>
      <c r="N55" t="s">
        <v>138</v>
      </c>
      <c r="O55" t="s">
        <v>139</v>
      </c>
      <c r="P55" t="s">
        <v>140</v>
      </c>
      <c r="Q55" t="s">
        <v>141</v>
      </c>
      <c r="R55" t="s">
        <v>142</v>
      </c>
      <c r="S55" t="s">
        <v>143</v>
      </c>
      <c r="T55" t="s">
        <v>144</v>
      </c>
      <c r="U55" t="s">
        <v>145</v>
      </c>
      <c r="V55" t="s">
        <v>1452</v>
      </c>
      <c r="W55" t="s">
        <v>1465</v>
      </c>
    </row>
    <row r="56" spans="1:23" x14ac:dyDescent="0.3">
      <c r="A56" t="s">
        <v>136</v>
      </c>
      <c r="B56" t="s">
        <v>137</v>
      </c>
      <c r="C56" t="str">
        <f t="shared" si="0"/>
        <v>Below 0.5</v>
      </c>
      <c r="D56">
        <f>amazon[[#This Row],[Actual_Price]]*amazon[[#This Row],[Rating_Count]]</f>
        <v>1052576</v>
      </c>
      <c r="E56" t="str">
        <f t="shared" si="1"/>
        <v>₹4000–₹5000</v>
      </c>
      <c r="F56" t="str">
        <f>IF(amazon[[#This Row],[Rating_Count]]&lt;1000, "Less than 1000", "1000 and above")</f>
        <v>Less than 1000</v>
      </c>
      <c r="G56">
        <f>amazon[[#This Row],[Rating]]*amazon[[#This Row],[Rating_Count]]</f>
        <v>1008</v>
      </c>
      <c r="H56">
        <v>4699</v>
      </c>
      <c r="I56">
        <v>4699</v>
      </c>
      <c r="J56">
        <v>0</v>
      </c>
      <c r="K56">
        <v>4.5</v>
      </c>
      <c r="L56">
        <v>224</v>
      </c>
      <c r="M56">
        <f t="shared" si="2"/>
        <v>525</v>
      </c>
      <c r="N56" t="s">
        <v>138</v>
      </c>
      <c r="O56" t="s">
        <v>139</v>
      </c>
      <c r="P56" t="s">
        <v>140</v>
      </c>
      <c r="Q56" t="s">
        <v>141</v>
      </c>
      <c r="R56" t="s">
        <v>142</v>
      </c>
      <c r="S56" t="s">
        <v>143</v>
      </c>
      <c r="T56" t="s">
        <v>144</v>
      </c>
      <c r="U56" t="s">
        <v>145</v>
      </c>
      <c r="V56" t="s">
        <v>1453</v>
      </c>
      <c r="W56" t="s">
        <v>1475</v>
      </c>
    </row>
    <row r="57" spans="1:23" x14ac:dyDescent="0.3">
      <c r="A57" t="s">
        <v>136</v>
      </c>
      <c r="B57" t="s">
        <v>137</v>
      </c>
      <c r="C57" t="str">
        <f t="shared" si="0"/>
        <v>Below 0.5</v>
      </c>
      <c r="D57">
        <f>amazon[[#This Row],[Actual_Price]]*amazon[[#This Row],[Rating_Count]]</f>
        <v>1052576</v>
      </c>
      <c r="E57" t="str">
        <f t="shared" si="1"/>
        <v>₹4000–₹5000</v>
      </c>
      <c r="F57" t="str">
        <f>IF(amazon[[#This Row],[Rating_Count]]&lt;1000, "Less than 1000", "1000 and above")</f>
        <v>Less than 1000</v>
      </c>
      <c r="G57">
        <f>amazon[[#This Row],[Rating]]*amazon[[#This Row],[Rating_Count]]</f>
        <v>1008</v>
      </c>
      <c r="H57">
        <v>4699</v>
      </c>
      <c r="I57">
        <v>4699</v>
      </c>
      <c r="J57">
        <v>0</v>
      </c>
      <c r="K57">
        <v>4.5</v>
      </c>
      <c r="L57">
        <v>224</v>
      </c>
      <c r="M57">
        <f t="shared" si="2"/>
        <v>524</v>
      </c>
      <c r="N57" t="s">
        <v>138</v>
      </c>
      <c r="O57" t="s">
        <v>139</v>
      </c>
      <c r="P57" t="s">
        <v>140</v>
      </c>
      <c r="Q57" t="s">
        <v>141</v>
      </c>
      <c r="R57" t="s">
        <v>142</v>
      </c>
      <c r="S57" t="s">
        <v>143</v>
      </c>
      <c r="T57" t="s">
        <v>144</v>
      </c>
      <c r="U57" t="s">
        <v>145</v>
      </c>
      <c r="V57" t="s">
        <v>1454</v>
      </c>
      <c r="W57" t="s">
        <v>1483</v>
      </c>
    </row>
    <row r="58" spans="1:23" x14ac:dyDescent="0.3">
      <c r="A58" t="s">
        <v>136</v>
      </c>
      <c r="B58" t="s">
        <v>137</v>
      </c>
      <c r="C58" t="str">
        <f t="shared" si="0"/>
        <v>Below 0.5</v>
      </c>
      <c r="D58">
        <f>amazon[[#This Row],[Actual_Price]]*amazon[[#This Row],[Rating_Count]]</f>
        <v>1052576</v>
      </c>
      <c r="E58" t="str">
        <f t="shared" si="1"/>
        <v>₹4000–₹5000</v>
      </c>
      <c r="F58" t="str">
        <f>IF(amazon[[#This Row],[Rating_Count]]&lt;1000, "Less than 1000", "1000 and above")</f>
        <v>Less than 1000</v>
      </c>
      <c r="G58">
        <f>amazon[[#This Row],[Rating]]*amazon[[#This Row],[Rating_Count]]</f>
        <v>1008</v>
      </c>
      <c r="H58">
        <v>4699</v>
      </c>
      <c r="I58">
        <v>4699</v>
      </c>
      <c r="J58">
        <v>0</v>
      </c>
      <c r="K58">
        <v>4.5</v>
      </c>
      <c r="L58">
        <v>224</v>
      </c>
      <c r="M58">
        <f t="shared" si="2"/>
        <v>523</v>
      </c>
      <c r="N58" t="s">
        <v>138</v>
      </c>
      <c r="O58" t="s">
        <v>139</v>
      </c>
      <c r="P58" t="s">
        <v>140</v>
      </c>
      <c r="Q58" t="s">
        <v>141</v>
      </c>
      <c r="R58" t="s">
        <v>142</v>
      </c>
      <c r="S58" t="s">
        <v>143</v>
      </c>
      <c r="T58" t="s">
        <v>144</v>
      </c>
      <c r="U58" t="s">
        <v>145</v>
      </c>
      <c r="V58" t="s">
        <v>1455</v>
      </c>
      <c r="W58" t="s">
        <v>1484</v>
      </c>
    </row>
    <row r="59" spans="1:23" x14ac:dyDescent="0.3">
      <c r="A59" t="s">
        <v>146</v>
      </c>
      <c r="B59" t="s">
        <v>147</v>
      </c>
      <c r="C59" t="str">
        <f t="shared" si="0"/>
        <v>Below 0.5</v>
      </c>
      <c r="D59">
        <f>amazon[[#This Row],[Actual_Price]]*amazon[[#This Row],[Rating_Count]]</f>
        <v>2780700</v>
      </c>
      <c r="E59" t="str">
        <f t="shared" si="1"/>
        <v>₹1000–₹1999</v>
      </c>
      <c r="F59" t="str">
        <f>IF(amazon[[#This Row],[Rating_Count]]&lt;1000, "Less than 1000", "1000 and above")</f>
        <v>Less than 1000</v>
      </c>
      <c r="G59">
        <f>amazon[[#This Row],[Rating]]*amazon[[#This Row],[Rating_Count]]</f>
        <v>3588</v>
      </c>
      <c r="H59">
        <v>1990</v>
      </c>
      <c r="I59">
        <v>3100</v>
      </c>
      <c r="J59">
        <v>0.36</v>
      </c>
      <c r="K59">
        <v>4</v>
      </c>
      <c r="L59">
        <v>897</v>
      </c>
      <c r="M59">
        <f t="shared" si="2"/>
        <v>522</v>
      </c>
      <c r="N59" t="s">
        <v>148</v>
      </c>
      <c r="O59" t="s">
        <v>149</v>
      </c>
      <c r="P59" t="s">
        <v>150</v>
      </c>
      <c r="Q59" t="s">
        <v>151</v>
      </c>
      <c r="R59" t="s">
        <v>152</v>
      </c>
      <c r="S59" t="s">
        <v>153</v>
      </c>
      <c r="T59" t="s">
        <v>154</v>
      </c>
      <c r="U59" t="s">
        <v>155</v>
      </c>
      <c r="V59" t="s">
        <v>1452</v>
      </c>
      <c r="W59" t="s">
        <v>1465</v>
      </c>
    </row>
    <row r="60" spans="1:23" x14ac:dyDescent="0.3">
      <c r="A60" t="s">
        <v>146</v>
      </c>
      <c r="B60" t="s">
        <v>147</v>
      </c>
      <c r="C60" t="str">
        <f t="shared" si="0"/>
        <v>Below 0.5</v>
      </c>
      <c r="D60">
        <f>amazon[[#This Row],[Actual_Price]]*amazon[[#This Row],[Rating_Count]]</f>
        <v>2780700</v>
      </c>
      <c r="E60" t="str">
        <f t="shared" si="1"/>
        <v>₹1000–₹1999</v>
      </c>
      <c r="F60" t="str">
        <f>IF(amazon[[#This Row],[Rating_Count]]&lt;1000, "Less than 1000", "1000 and above")</f>
        <v>Less than 1000</v>
      </c>
      <c r="G60">
        <f>amazon[[#This Row],[Rating]]*amazon[[#This Row],[Rating_Count]]</f>
        <v>3588</v>
      </c>
      <c r="H60">
        <v>1990</v>
      </c>
      <c r="I60">
        <v>3100</v>
      </c>
      <c r="J60">
        <v>0.36</v>
      </c>
      <c r="K60">
        <v>4</v>
      </c>
      <c r="L60">
        <v>897</v>
      </c>
      <c r="M60">
        <f t="shared" si="2"/>
        <v>521</v>
      </c>
      <c r="N60" t="s">
        <v>148</v>
      </c>
      <c r="O60" t="s">
        <v>149</v>
      </c>
      <c r="P60" t="s">
        <v>150</v>
      </c>
      <c r="Q60" t="s">
        <v>151</v>
      </c>
      <c r="R60" t="s">
        <v>152</v>
      </c>
      <c r="S60" t="s">
        <v>153</v>
      </c>
      <c r="T60" t="s">
        <v>154</v>
      </c>
      <c r="U60" t="s">
        <v>155</v>
      </c>
      <c r="V60" t="s">
        <v>1453</v>
      </c>
      <c r="W60" t="s">
        <v>1466</v>
      </c>
    </row>
    <row r="61" spans="1:23" x14ac:dyDescent="0.3">
      <c r="A61" t="s">
        <v>146</v>
      </c>
      <c r="B61" t="s">
        <v>147</v>
      </c>
      <c r="C61" t="str">
        <f t="shared" si="0"/>
        <v>Below 0.5</v>
      </c>
      <c r="D61">
        <f>amazon[[#This Row],[Actual_Price]]*amazon[[#This Row],[Rating_Count]]</f>
        <v>2780700</v>
      </c>
      <c r="E61" t="str">
        <f t="shared" si="1"/>
        <v>₹1000–₹1999</v>
      </c>
      <c r="F61" t="str">
        <f>IF(amazon[[#This Row],[Rating_Count]]&lt;1000, "Less than 1000", "1000 and above")</f>
        <v>Less than 1000</v>
      </c>
      <c r="G61">
        <f>amazon[[#This Row],[Rating]]*amazon[[#This Row],[Rating_Count]]</f>
        <v>3588</v>
      </c>
      <c r="H61">
        <v>1990</v>
      </c>
      <c r="I61">
        <v>3100</v>
      </c>
      <c r="J61">
        <v>0.36</v>
      </c>
      <c r="K61">
        <v>4</v>
      </c>
      <c r="L61">
        <v>897</v>
      </c>
      <c r="M61">
        <f t="shared" si="2"/>
        <v>520</v>
      </c>
      <c r="N61" t="s">
        <v>148</v>
      </c>
      <c r="O61" t="s">
        <v>149</v>
      </c>
      <c r="P61" t="s">
        <v>150</v>
      </c>
      <c r="Q61" t="s">
        <v>151</v>
      </c>
      <c r="R61" t="s">
        <v>152</v>
      </c>
      <c r="S61" t="s">
        <v>153</v>
      </c>
      <c r="T61" t="s">
        <v>154</v>
      </c>
      <c r="U61" t="s">
        <v>155</v>
      </c>
      <c r="V61" t="s">
        <v>1454</v>
      </c>
      <c r="W61" t="s">
        <v>1485</v>
      </c>
    </row>
    <row r="62" spans="1:23" x14ac:dyDescent="0.3">
      <c r="A62" t="s">
        <v>156</v>
      </c>
      <c r="B62" t="s">
        <v>157</v>
      </c>
      <c r="C62" t="str">
        <f t="shared" si="0"/>
        <v>Below 0.5</v>
      </c>
      <c r="D62">
        <f>amazon[[#This Row],[Actual_Price]]*amazon[[#This Row],[Rating_Count]]</f>
        <v>1127718</v>
      </c>
      <c r="E62" t="str">
        <f t="shared" si="1"/>
        <v>₹2000–₹2999</v>
      </c>
      <c r="F62" t="str">
        <f>IF(amazon[[#This Row],[Rating_Count]]&lt;1000, "Less than 1000", "1000 and above")</f>
        <v>Less than 1000</v>
      </c>
      <c r="G62">
        <f>amazon[[#This Row],[Rating]]*amazon[[#This Row],[Rating_Count]]</f>
        <v>1071.5999999999999</v>
      </c>
      <c r="H62">
        <v>2299</v>
      </c>
      <c r="I62">
        <v>3999</v>
      </c>
      <c r="J62">
        <v>0.43</v>
      </c>
      <c r="K62">
        <v>3.8</v>
      </c>
      <c r="L62">
        <v>282</v>
      </c>
      <c r="M62">
        <f t="shared" si="2"/>
        <v>519</v>
      </c>
      <c r="N62" t="s">
        <v>158</v>
      </c>
      <c r="O62" t="s">
        <v>159</v>
      </c>
      <c r="P62" t="s">
        <v>160</v>
      </c>
      <c r="Q62" t="s">
        <v>161</v>
      </c>
      <c r="R62" t="s">
        <v>162</v>
      </c>
      <c r="S62" t="s">
        <v>163</v>
      </c>
      <c r="T62" t="s">
        <v>164</v>
      </c>
      <c r="U62" t="s">
        <v>165</v>
      </c>
      <c r="V62" t="s">
        <v>1452</v>
      </c>
      <c r="W62" t="s">
        <v>1465</v>
      </c>
    </row>
    <row r="63" spans="1:23" x14ac:dyDescent="0.3">
      <c r="A63" t="s">
        <v>156</v>
      </c>
      <c r="B63" t="s">
        <v>157</v>
      </c>
      <c r="C63" t="str">
        <f t="shared" si="0"/>
        <v>Below 0.5</v>
      </c>
      <c r="D63">
        <f>amazon[[#This Row],[Actual_Price]]*amazon[[#This Row],[Rating_Count]]</f>
        <v>1127718</v>
      </c>
      <c r="E63" t="str">
        <f t="shared" si="1"/>
        <v>₹2000–₹2999</v>
      </c>
      <c r="F63" t="str">
        <f>IF(amazon[[#This Row],[Rating_Count]]&lt;1000, "Less than 1000", "1000 and above")</f>
        <v>Less than 1000</v>
      </c>
      <c r="G63">
        <f>amazon[[#This Row],[Rating]]*amazon[[#This Row],[Rating_Count]]</f>
        <v>1071.5999999999999</v>
      </c>
      <c r="H63">
        <v>2299</v>
      </c>
      <c r="I63">
        <v>3999</v>
      </c>
      <c r="J63">
        <v>0.43</v>
      </c>
      <c r="K63">
        <v>3.8</v>
      </c>
      <c r="L63">
        <v>282</v>
      </c>
      <c r="M63">
        <f t="shared" si="2"/>
        <v>518</v>
      </c>
      <c r="N63" t="s">
        <v>158</v>
      </c>
      <c r="O63" t="s">
        <v>159</v>
      </c>
      <c r="P63" t="s">
        <v>160</v>
      </c>
      <c r="Q63" t="s">
        <v>161</v>
      </c>
      <c r="R63" t="s">
        <v>162</v>
      </c>
      <c r="S63" t="s">
        <v>163</v>
      </c>
      <c r="T63" t="s">
        <v>164</v>
      </c>
      <c r="U63" t="s">
        <v>165</v>
      </c>
      <c r="V63" t="s">
        <v>1453</v>
      </c>
      <c r="W63" t="s">
        <v>1475</v>
      </c>
    </row>
    <row r="64" spans="1:23" x14ac:dyDescent="0.3">
      <c r="A64" t="s">
        <v>156</v>
      </c>
      <c r="B64" t="s">
        <v>157</v>
      </c>
      <c r="C64" t="str">
        <f t="shared" si="0"/>
        <v>Below 0.5</v>
      </c>
      <c r="D64">
        <f>amazon[[#This Row],[Actual_Price]]*amazon[[#This Row],[Rating_Count]]</f>
        <v>1127718</v>
      </c>
      <c r="E64" t="str">
        <f t="shared" si="1"/>
        <v>₹2000–₹2999</v>
      </c>
      <c r="F64" t="str">
        <f>IF(amazon[[#This Row],[Rating_Count]]&lt;1000, "Less than 1000", "1000 and above")</f>
        <v>Less than 1000</v>
      </c>
      <c r="G64">
        <f>amazon[[#This Row],[Rating]]*amazon[[#This Row],[Rating_Count]]</f>
        <v>1071.5999999999999</v>
      </c>
      <c r="H64">
        <v>2299</v>
      </c>
      <c r="I64">
        <v>3999</v>
      </c>
      <c r="J64">
        <v>0.43</v>
      </c>
      <c r="K64">
        <v>3.8</v>
      </c>
      <c r="L64">
        <v>282</v>
      </c>
      <c r="M64">
        <f t="shared" si="2"/>
        <v>517</v>
      </c>
      <c r="N64" t="s">
        <v>158</v>
      </c>
      <c r="O64" t="s">
        <v>159</v>
      </c>
      <c r="P64" t="s">
        <v>160</v>
      </c>
      <c r="Q64" t="s">
        <v>161</v>
      </c>
      <c r="R64" t="s">
        <v>162</v>
      </c>
      <c r="S64" t="s">
        <v>163</v>
      </c>
      <c r="T64" t="s">
        <v>164</v>
      </c>
      <c r="U64" t="s">
        <v>165</v>
      </c>
      <c r="V64" t="s">
        <v>1454</v>
      </c>
      <c r="W64" t="s">
        <v>1486</v>
      </c>
    </row>
    <row r="65" spans="1:23" x14ac:dyDescent="0.3">
      <c r="A65" t="s">
        <v>156</v>
      </c>
      <c r="B65" t="s">
        <v>157</v>
      </c>
      <c r="C65" t="str">
        <f t="shared" si="0"/>
        <v>Below 0.5</v>
      </c>
      <c r="D65">
        <f>amazon[[#This Row],[Actual_Price]]*amazon[[#This Row],[Rating_Count]]</f>
        <v>1127718</v>
      </c>
      <c r="E65" t="str">
        <f t="shared" si="1"/>
        <v>₹2000–₹2999</v>
      </c>
      <c r="F65" t="str">
        <f>IF(amazon[[#This Row],[Rating_Count]]&lt;1000, "Less than 1000", "1000 and above")</f>
        <v>Less than 1000</v>
      </c>
      <c r="G65">
        <f>amazon[[#This Row],[Rating]]*amazon[[#This Row],[Rating_Count]]</f>
        <v>1071.5999999999999</v>
      </c>
      <c r="H65">
        <v>2299</v>
      </c>
      <c r="I65">
        <v>3999</v>
      </c>
      <c r="J65">
        <v>0.43</v>
      </c>
      <c r="K65">
        <v>3.8</v>
      </c>
      <c r="L65">
        <v>282</v>
      </c>
      <c r="M65">
        <f t="shared" si="2"/>
        <v>516</v>
      </c>
      <c r="N65" t="s">
        <v>158</v>
      </c>
      <c r="O65" t="s">
        <v>159</v>
      </c>
      <c r="P65" t="s">
        <v>160</v>
      </c>
      <c r="Q65" t="s">
        <v>161</v>
      </c>
      <c r="R65" t="s">
        <v>162</v>
      </c>
      <c r="S65" t="s">
        <v>163</v>
      </c>
      <c r="T65" t="s">
        <v>164</v>
      </c>
      <c r="U65" t="s">
        <v>165</v>
      </c>
      <c r="V65" t="s">
        <v>1455</v>
      </c>
      <c r="W65" t="s">
        <v>1487</v>
      </c>
    </row>
    <row r="66" spans="1:23" x14ac:dyDescent="0.3">
      <c r="A66" t="s">
        <v>166</v>
      </c>
      <c r="B66" t="s">
        <v>167</v>
      </c>
      <c r="C66" t="str">
        <f t="shared" ref="C66:C129" si="3">IF(J66 &gt;= 0.5, "0.5 or more", "Below 0.5")</f>
        <v>Below 0.5</v>
      </c>
      <c r="D66">
        <f>amazon[[#This Row],[Actual_Price]]*amazon[[#This Row],[Rating_Count]]</f>
        <v>2173500</v>
      </c>
      <c r="E66" t="str">
        <f t="shared" ref="E66:E129" si="4">IF(H66&lt;=999,"₹1–₹999",IF(H66&lt;=1999,"₹1000–₹1999",IF(H66&lt;=2999,"₹2000–₹2999",IF(H66&lt;=3999,"₹3000–₹3999",IF(H66&lt;=5000,"₹4000–₹5000","&gt;₹5000")))))</f>
        <v>₹2000–₹2999</v>
      </c>
      <c r="F66" t="str">
        <f>IF(amazon[[#This Row],[Rating_Count]]&lt;1000, "Less than 1000", "1000 and above")</f>
        <v>Less than 1000</v>
      </c>
      <c r="G66">
        <f>amazon[[#This Row],[Rating]]*amazon[[#This Row],[Rating_Count]]</f>
        <v>2173.5</v>
      </c>
      <c r="H66">
        <v>2699</v>
      </c>
      <c r="I66">
        <v>3500</v>
      </c>
      <c r="J66">
        <v>0.23</v>
      </c>
      <c r="K66">
        <v>3.5</v>
      </c>
      <c r="L66">
        <v>621</v>
      </c>
      <c r="M66">
        <f t="shared" ref="M66:M129" si="5">COUNTA(R68:R646)</f>
        <v>515</v>
      </c>
      <c r="N66" t="s">
        <v>168</v>
      </c>
      <c r="O66" t="s">
        <v>169</v>
      </c>
      <c r="P66" t="s">
        <v>170</v>
      </c>
      <c r="Q66" t="s">
        <v>171</v>
      </c>
      <c r="R66" t="s">
        <v>172</v>
      </c>
      <c r="S66" t="s">
        <v>173</v>
      </c>
      <c r="T66" t="s">
        <v>174</v>
      </c>
      <c r="U66" t="s">
        <v>175</v>
      </c>
      <c r="V66" t="s">
        <v>1452</v>
      </c>
      <c r="W66" t="s">
        <v>1465</v>
      </c>
    </row>
    <row r="67" spans="1:23" x14ac:dyDescent="0.3">
      <c r="A67" t="s">
        <v>166</v>
      </c>
      <c r="B67" t="s">
        <v>167</v>
      </c>
      <c r="C67" t="str">
        <f t="shared" si="3"/>
        <v>Below 0.5</v>
      </c>
      <c r="D67">
        <f>amazon[[#This Row],[Actual_Price]]*amazon[[#This Row],[Rating_Count]]</f>
        <v>2173500</v>
      </c>
      <c r="E67" t="str">
        <f t="shared" si="4"/>
        <v>₹2000–₹2999</v>
      </c>
      <c r="F67" t="str">
        <f>IF(amazon[[#This Row],[Rating_Count]]&lt;1000, "Less than 1000", "1000 and above")</f>
        <v>Less than 1000</v>
      </c>
      <c r="G67">
        <f>amazon[[#This Row],[Rating]]*amazon[[#This Row],[Rating_Count]]</f>
        <v>2173.5</v>
      </c>
      <c r="H67">
        <v>2699</v>
      </c>
      <c r="I67">
        <v>3500</v>
      </c>
      <c r="J67">
        <v>0.23</v>
      </c>
      <c r="K67">
        <v>3.5</v>
      </c>
      <c r="L67">
        <v>621</v>
      </c>
      <c r="M67">
        <f t="shared" si="5"/>
        <v>514</v>
      </c>
      <c r="N67" t="s">
        <v>168</v>
      </c>
      <c r="O67" t="s">
        <v>169</v>
      </c>
      <c r="P67" t="s">
        <v>170</v>
      </c>
      <c r="Q67" t="s">
        <v>171</v>
      </c>
      <c r="R67" t="s">
        <v>172</v>
      </c>
      <c r="S67" t="s">
        <v>173</v>
      </c>
      <c r="T67" t="s">
        <v>174</v>
      </c>
      <c r="U67" t="s">
        <v>175</v>
      </c>
      <c r="V67" t="s">
        <v>1453</v>
      </c>
      <c r="W67" t="s">
        <v>1466</v>
      </c>
    </row>
    <row r="68" spans="1:23" x14ac:dyDescent="0.3">
      <c r="A68" t="s">
        <v>166</v>
      </c>
      <c r="B68" t="s">
        <v>167</v>
      </c>
      <c r="C68" t="str">
        <f t="shared" si="3"/>
        <v>Below 0.5</v>
      </c>
      <c r="D68">
        <f>amazon[[#This Row],[Actual_Price]]*amazon[[#This Row],[Rating_Count]]</f>
        <v>2173500</v>
      </c>
      <c r="E68" t="str">
        <f t="shared" si="4"/>
        <v>₹2000–₹2999</v>
      </c>
      <c r="F68" t="str">
        <f>IF(amazon[[#This Row],[Rating_Count]]&lt;1000, "Less than 1000", "1000 and above")</f>
        <v>Less than 1000</v>
      </c>
      <c r="G68">
        <f>amazon[[#This Row],[Rating]]*amazon[[#This Row],[Rating_Count]]</f>
        <v>2173.5</v>
      </c>
      <c r="H68">
        <v>2699</v>
      </c>
      <c r="I68">
        <v>3500</v>
      </c>
      <c r="J68">
        <v>0.23</v>
      </c>
      <c r="K68">
        <v>3.5</v>
      </c>
      <c r="L68">
        <v>621</v>
      </c>
      <c r="M68">
        <f t="shared" si="5"/>
        <v>513</v>
      </c>
      <c r="N68" t="s">
        <v>168</v>
      </c>
      <c r="O68" t="s">
        <v>169</v>
      </c>
      <c r="P68" t="s">
        <v>170</v>
      </c>
      <c r="Q68" t="s">
        <v>171</v>
      </c>
      <c r="R68" t="s">
        <v>172</v>
      </c>
      <c r="S68" t="s">
        <v>173</v>
      </c>
      <c r="T68" t="s">
        <v>174</v>
      </c>
      <c r="U68" t="s">
        <v>175</v>
      </c>
      <c r="V68" t="s">
        <v>1454</v>
      </c>
      <c r="W68" t="s">
        <v>1467</v>
      </c>
    </row>
    <row r="69" spans="1:23" x14ac:dyDescent="0.3">
      <c r="A69" t="s">
        <v>166</v>
      </c>
      <c r="B69" t="s">
        <v>167</v>
      </c>
      <c r="C69" t="str">
        <f t="shared" si="3"/>
        <v>Below 0.5</v>
      </c>
      <c r="D69">
        <f>amazon[[#This Row],[Actual_Price]]*amazon[[#This Row],[Rating_Count]]</f>
        <v>2173500</v>
      </c>
      <c r="E69" t="str">
        <f t="shared" si="4"/>
        <v>₹2000–₹2999</v>
      </c>
      <c r="F69" t="str">
        <f>IF(amazon[[#This Row],[Rating_Count]]&lt;1000, "Less than 1000", "1000 and above")</f>
        <v>Less than 1000</v>
      </c>
      <c r="G69">
        <f>amazon[[#This Row],[Rating]]*amazon[[#This Row],[Rating_Count]]</f>
        <v>2173.5</v>
      </c>
      <c r="H69">
        <v>2699</v>
      </c>
      <c r="I69">
        <v>3500</v>
      </c>
      <c r="J69">
        <v>0.23</v>
      </c>
      <c r="K69">
        <v>3.5</v>
      </c>
      <c r="L69">
        <v>621</v>
      </c>
      <c r="M69">
        <f t="shared" si="5"/>
        <v>512</v>
      </c>
      <c r="N69" t="s">
        <v>168</v>
      </c>
      <c r="O69" t="s">
        <v>169</v>
      </c>
      <c r="P69" t="s">
        <v>170</v>
      </c>
      <c r="Q69" t="s">
        <v>171</v>
      </c>
      <c r="R69" t="s">
        <v>172</v>
      </c>
      <c r="S69" t="s">
        <v>173</v>
      </c>
      <c r="T69" t="s">
        <v>174</v>
      </c>
      <c r="U69" t="s">
        <v>175</v>
      </c>
      <c r="V69" t="s">
        <v>1455</v>
      </c>
      <c r="W69" t="s">
        <v>1488</v>
      </c>
    </row>
    <row r="70" spans="1:23" x14ac:dyDescent="0.3">
      <c r="A70" t="s">
        <v>176</v>
      </c>
      <c r="B70" t="s">
        <v>177</v>
      </c>
      <c r="C70" t="str">
        <f t="shared" si="3"/>
        <v>0.5 or more</v>
      </c>
      <c r="D70">
        <f>amazon[[#This Row],[Actual_Price]]*amazon[[#This Row],[Rating_Count]]</f>
        <v>278726063</v>
      </c>
      <c r="E70" t="str">
        <f t="shared" si="4"/>
        <v>₹1000–₹1999</v>
      </c>
      <c r="F70" t="str">
        <f>IF(amazon[[#This Row],[Rating_Count]]&lt;1000, "Less than 1000", "1000 and above")</f>
        <v>1000 and above</v>
      </c>
      <c r="G70">
        <f>amazon[[#This Row],[Rating]]*amazon[[#This Row],[Rating_Count]]</f>
        <v>58535.4</v>
      </c>
      <c r="H70">
        <v>1799</v>
      </c>
      <c r="I70">
        <v>19999</v>
      </c>
      <c r="J70">
        <v>0.91</v>
      </c>
      <c r="K70">
        <v>4.2</v>
      </c>
      <c r="L70">
        <v>13937</v>
      </c>
      <c r="M70">
        <f t="shared" si="5"/>
        <v>511</v>
      </c>
      <c r="N70" t="s">
        <v>178</v>
      </c>
      <c r="O70" t="s">
        <v>179</v>
      </c>
      <c r="P70" t="s">
        <v>180</v>
      </c>
      <c r="Q70" t="s">
        <v>181</v>
      </c>
      <c r="R70" t="s">
        <v>182</v>
      </c>
      <c r="S70" t="s">
        <v>183</v>
      </c>
      <c r="T70" t="s">
        <v>184</v>
      </c>
      <c r="U70" t="s">
        <v>185</v>
      </c>
      <c r="V70" t="s">
        <v>1452</v>
      </c>
      <c r="W70" t="s">
        <v>1465</v>
      </c>
    </row>
    <row r="71" spans="1:23" x14ac:dyDescent="0.3">
      <c r="A71" t="s">
        <v>176</v>
      </c>
      <c r="B71" t="s">
        <v>177</v>
      </c>
      <c r="C71" t="str">
        <f t="shared" si="3"/>
        <v>0.5 or more</v>
      </c>
      <c r="D71">
        <f>amazon[[#This Row],[Actual_Price]]*amazon[[#This Row],[Rating_Count]]</f>
        <v>278726063</v>
      </c>
      <c r="E71" t="str">
        <f t="shared" si="4"/>
        <v>₹1000–₹1999</v>
      </c>
      <c r="F71" t="str">
        <f>IF(amazon[[#This Row],[Rating_Count]]&lt;1000, "Less than 1000", "1000 and above")</f>
        <v>1000 and above</v>
      </c>
      <c r="G71">
        <f>amazon[[#This Row],[Rating]]*amazon[[#This Row],[Rating_Count]]</f>
        <v>58535.4</v>
      </c>
      <c r="H71">
        <v>1799</v>
      </c>
      <c r="I71">
        <v>19999</v>
      </c>
      <c r="J71">
        <v>0.91</v>
      </c>
      <c r="K71">
        <v>4.2</v>
      </c>
      <c r="L71">
        <v>13937</v>
      </c>
      <c r="M71">
        <f t="shared" si="5"/>
        <v>510</v>
      </c>
      <c r="N71" t="s">
        <v>178</v>
      </c>
      <c r="O71" t="s">
        <v>179</v>
      </c>
      <c r="P71" t="s">
        <v>180</v>
      </c>
      <c r="Q71" t="s">
        <v>181</v>
      </c>
      <c r="R71" t="s">
        <v>182</v>
      </c>
      <c r="S71" t="s">
        <v>183</v>
      </c>
      <c r="T71" t="s">
        <v>184</v>
      </c>
      <c r="U71" t="s">
        <v>185</v>
      </c>
      <c r="V71" t="s">
        <v>1453</v>
      </c>
      <c r="W71" t="s">
        <v>1489</v>
      </c>
    </row>
    <row r="72" spans="1:23" x14ac:dyDescent="0.3">
      <c r="A72" t="s">
        <v>176</v>
      </c>
      <c r="B72" t="s">
        <v>177</v>
      </c>
      <c r="C72" t="str">
        <f t="shared" si="3"/>
        <v>0.5 or more</v>
      </c>
      <c r="D72">
        <f>amazon[[#This Row],[Actual_Price]]*amazon[[#This Row],[Rating_Count]]</f>
        <v>278726063</v>
      </c>
      <c r="E72" t="str">
        <f t="shared" si="4"/>
        <v>₹1000–₹1999</v>
      </c>
      <c r="F72" t="str">
        <f>IF(amazon[[#This Row],[Rating_Count]]&lt;1000, "Less than 1000", "1000 and above")</f>
        <v>1000 and above</v>
      </c>
      <c r="G72">
        <f>amazon[[#This Row],[Rating]]*amazon[[#This Row],[Rating_Count]]</f>
        <v>58535.4</v>
      </c>
      <c r="H72">
        <v>1799</v>
      </c>
      <c r="I72">
        <v>19999</v>
      </c>
      <c r="J72">
        <v>0.91</v>
      </c>
      <c r="K72">
        <v>4.2</v>
      </c>
      <c r="L72">
        <v>13937</v>
      </c>
      <c r="M72">
        <f t="shared" si="5"/>
        <v>509</v>
      </c>
      <c r="N72" t="s">
        <v>178</v>
      </c>
      <c r="O72" t="s">
        <v>179</v>
      </c>
      <c r="P72" t="s">
        <v>180</v>
      </c>
      <c r="Q72" t="s">
        <v>181</v>
      </c>
      <c r="R72" t="s">
        <v>182</v>
      </c>
      <c r="S72" t="s">
        <v>183</v>
      </c>
      <c r="T72" t="s">
        <v>184</v>
      </c>
      <c r="U72" t="s">
        <v>185</v>
      </c>
      <c r="V72" t="s">
        <v>1454</v>
      </c>
      <c r="W72" t="s">
        <v>1490</v>
      </c>
    </row>
    <row r="73" spans="1:23" x14ac:dyDescent="0.3">
      <c r="A73" t="s">
        <v>186</v>
      </c>
      <c r="B73" t="s">
        <v>187</v>
      </c>
      <c r="C73" t="str">
        <f t="shared" si="3"/>
        <v>Below 0.5</v>
      </c>
      <c r="D73">
        <f>amazon[[#This Row],[Actual_Price]]*amazon[[#This Row],[Rating_Count]]</f>
        <v>393427488</v>
      </c>
      <c r="E73" t="str">
        <f t="shared" si="4"/>
        <v>₹2000–₹2999</v>
      </c>
      <c r="F73" t="str">
        <f>IF(amazon[[#This Row],[Rating_Count]]&lt;1000, "Less than 1000", "1000 and above")</f>
        <v>1000 and above</v>
      </c>
      <c r="G73">
        <f>amazon[[#This Row],[Rating]]*amazon[[#This Row],[Rating_Count]]</f>
        <v>769321.6</v>
      </c>
      <c r="H73">
        <v>2049</v>
      </c>
      <c r="I73">
        <v>2199</v>
      </c>
      <c r="J73">
        <v>7.0000000000000007E-2</v>
      </c>
      <c r="K73">
        <v>4.3</v>
      </c>
      <c r="L73">
        <v>178912</v>
      </c>
      <c r="M73">
        <f t="shared" si="5"/>
        <v>508</v>
      </c>
      <c r="N73" t="s">
        <v>188</v>
      </c>
      <c r="O73" t="s">
        <v>189</v>
      </c>
      <c r="P73" t="s">
        <v>190</v>
      </c>
      <c r="Q73" t="s">
        <v>191</v>
      </c>
      <c r="R73" t="s">
        <v>192</v>
      </c>
      <c r="S73" t="s">
        <v>193</v>
      </c>
      <c r="T73" t="s">
        <v>194</v>
      </c>
      <c r="U73" t="s">
        <v>195</v>
      </c>
      <c r="V73" t="s">
        <v>1452</v>
      </c>
      <c r="W73" t="s">
        <v>1465</v>
      </c>
    </row>
    <row r="74" spans="1:23" x14ac:dyDescent="0.3">
      <c r="A74" t="s">
        <v>186</v>
      </c>
      <c r="B74" t="s">
        <v>187</v>
      </c>
      <c r="C74" t="str">
        <f t="shared" si="3"/>
        <v>Below 0.5</v>
      </c>
      <c r="D74">
        <f>amazon[[#This Row],[Actual_Price]]*amazon[[#This Row],[Rating_Count]]</f>
        <v>393427488</v>
      </c>
      <c r="E74" t="str">
        <f t="shared" si="4"/>
        <v>₹2000–₹2999</v>
      </c>
      <c r="F74" t="str">
        <f>IF(amazon[[#This Row],[Rating_Count]]&lt;1000, "Less than 1000", "1000 and above")</f>
        <v>1000 and above</v>
      </c>
      <c r="G74">
        <f>amazon[[#This Row],[Rating]]*amazon[[#This Row],[Rating_Count]]</f>
        <v>769321.6</v>
      </c>
      <c r="H74">
        <v>2049</v>
      </c>
      <c r="I74">
        <v>2199</v>
      </c>
      <c r="J74">
        <v>7.0000000000000007E-2</v>
      </c>
      <c r="K74">
        <v>4.3</v>
      </c>
      <c r="L74">
        <v>178912</v>
      </c>
      <c r="M74">
        <f t="shared" si="5"/>
        <v>507</v>
      </c>
      <c r="N74" t="s">
        <v>188</v>
      </c>
      <c r="O74" t="s">
        <v>189</v>
      </c>
      <c r="P74" t="s">
        <v>190</v>
      </c>
      <c r="Q74" t="s">
        <v>191</v>
      </c>
      <c r="R74" t="s">
        <v>192</v>
      </c>
      <c r="S74" t="s">
        <v>193</v>
      </c>
      <c r="T74" t="s">
        <v>194</v>
      </c>
      <c r="U74" t="s">
        <v>195</v>
      </c>
      <c r="V74" t="s">
        <v>1453</v>
      </c>
      <c r="W74" t="s">
        <v>1491</v>
      </c>
    </row>
    <row r="75" spans="1:23" x14ac:dyDescent="0.3">
      <c r="A75" t="s">
        <v>186</v>
      </c>
      <c r="B75" t="s">
        <v>187</v>
      </c>
      <c r="C75" t="str">
        <f t="shared" si="3"/>
        <v>Below 0.5</v>
      </c>
      <c r="D75">
        <f>amazon[[#This Row],[Actual_Price]]*amazon[[#This Row],[Rating_Count]]</f>
        <v>393427488</v>
      </c>
      <c r="E75" t="str">
        <f t="shared" si="4"/>
        <v>₹2000–₹2999</v>
      </c>
      <c r="F75" t="str">
        <f>IF(amazon[[#This Row],[Rating_Count]]&lt;1000, "Less than 1000", "1000 and above")</f>
        <v>1000 and above</v>
      </c>
      <c r="G75">
        <f>amazon[[#This Row],[Rating]]*amazon[[#This Row],[Rating_Count]]</f>
        <v>769321.6</v>
      </c>
      <c r="H75">
        <v>2049</v>
      </c>
      <c r="I75">
        <v>2199</v>
      </c>
      <c r="J75">
        <v>7.0000000000000007E-2</v>
      </c>
      <c r="K75">
        <v>4.3</v>
      </c>
      <c r="L75">
        <v>178912</v>
      </c>
      <c r="M75">
        <f t="shared" si="5"/>
        <v>506</v>
      </c>
      <c r="N75" t="s">
        <v>188</v>
      </c>
      <c r="O75" t="s">
        <v>189</v>
      </c>
      <c r="P75" t="s">
        <v>190</v>
      </c>
      <c r="Q75" t="s">
        <v>191</v>
      </c>
      <c r="R75" t="s">
        <v>192</v>
      </c>
      <c r="S75" t="s">
        <v>193</v>
      </c>
      <c r="T75" t="s">
        <v>194</v>
      </c>
      <c r="U75" t="s">
        <v>195</v>
      </c>
      <c r="V75" t="s">
        <v>1454</v>
      </c>
      <c r="W75" t="s">
        <v>1492</v>
      </c>
    </row>
    <row r="76" spans="1:23" x14ac:dyDescent="0.3">
      <c r="A76" t="s">
        <v>186</v>
      </c>
      <c r="B76" t="s">
        <v>187</v>
      </c>
      <c r="C76" t="str">
        <f t="shared" si="3"/>
        <v>Below 0.5</v>
      </c>
      <c r="D76">
        <f>amazon[[#This Row],[Actual_Price]]*amazon[[#This Row],[Rating_Count]]</f>
        <v>393427488</v>
      </c>
      <c r="E76" t="str">
        <f t="shared" si="4"/>
        <v>₹2000–₹2999</v>
      </c>
      <c r="F76" t="str">
        <f>IF(amazon[[#This Row],[Rating_Count]]&lt;1000, "Less than 1000", "1000 and above")</f>
        <v>1000 and above</v>
      </c>
      <c r="G76">
        <f>amazon[[#This Row],[Rating]]*amazon[[#This Row],[Rating_Count]]</f>
        <v>769321.6</v>
      </c>
      <c r="H76">
        <v>2049</v>
      </c>
      <c r="I76">
        <v>2199</v>
      </c>
      <c r="J76">
        <v>7.0000000000000007E-2</v>
      </c>
      <c r="K76">
        <v>4.3</v>
      </c>
      <c r="L76">
        <v>178912</v>
      </c>
      <c r="M76">
        <f t="shared" si="5"/>
        <v>505</v>
      </c>
      <c r="N76" t="s">
        <v>188</v>
      </c>
      <c r="O76" t="s">
        <v>189</v>
      </c>
      <c r="P76" t="s">
        <v>190</v>
      </c>
      <c r="Q76" t="s">
        <v>191</v>
      </c>
      <c r="R76" t="s">
        <v>192</v>
      </c>
      <c r="S76" t="s">
        <v>193</v>
      </c>
      <c r="T76" t="s">
        <v>194</v>
      </c>
      <c r="U76" t="s">
        <v>195</v>
      </c>
      <c r="V76" t="s">
        <v>1455</v>
      </c>
      <c r="W76" t="s">
        <v>1493</v>
      </c>
    </row>
    <row r="77" spans="1:23" x14ac:dyDescent="0.3">
      <c r="A77" t="s">
        <v>186</v>
      </c>
      <c r="B77" t="s">
        <v>187</v>
      </c>
      <c r="C77" t="str">
        <f t="shared" si="3"/>
        <v>Below 0.5</v>
      </c>
      <c r="D77">
        <f>amazon[[#This Row],[Actual_Price]]*amazon[[#This Row],[Rating_Count]]</f>
        <v>393427488</v>
      </c>
      <c r="E77" t="str">
        <f t="shared" si="4"/>
        <v>₹2000–₹2999</v>
      </c>
      <c r="F77" t="str">
        <f>IF(amazon[[#This Row],[Rating_Count]]&lt;1000, "Less than 1000", "1000 and above")</f>
        <v>1000 and above</v>
      </c>
      <c r="G77">
        <f>amazon[[#This Row],[Rating]]*amazon[[#This Row],[Rating_Count]]</f>
        <v>769321.6</v>
      </c>
      <c r="H77">
        <v>2049</v>
      </c>
      <c r="I77">
        <v>2199</v>
      </c>
      <c r="J77">
        <v>7.0000000000000007E-2</v>
      </c>
      <c r="K77">
        <v>4.3</v>
      </c>
      <c r="L77">
        <v>178912</v>
      </c>
      <c r="M77">
        <f t="shared" si="5"/>
        <v>504</v>
      </c>
      <c r="N77" t="s">
        <v>188</v>
      </c>
      <c r="O77" t="s">
        <v>189</v>
      </c>
      <c r="P77" t="s">
        <v>190</v>
      </c>
      <c r="Q77" t="s">
        <v>191</v>
      </c>
      <c r="R77" t="s">
        <v>192</v>
      </c>
      <c r="S77" t="s">
        <v>193</v>
      </c>
      <c r="T77" t="s">
        <v>194</v>
      </c>
      <c r="U77" t="s">
        <v>195</v>
      </c>
      <c r="V77" t="s">
        <v>1456</v>
      </c>
      <c r="W77" t="s">
        <v>1494</v>
      </c>
    </row>
    <row r="78" spans="1:23" x14ac:dyDescent="0.3">
      <c r="A78" t="s">
        <v>196</v>
      </c>
      <c r="B78" t="s">
        <v>197</v>
      </c>
      <c r="C78" t="str">
        <f t="shared" si="3"/>
        <v>Below 0.5</v>
      </c>
      <c r="D78">
        <f>amazon[[#This Row],[Actual_Price]]*amazon[[#This Row],[Rating_Count]]</f>
        <v>70255193</v>
      </c>
      <c r="E78" t="str">
        <f t="shared" si="4"/>
        <v>&gt;₹5000</v>
      </c>
      <c r="F78" t="str">
        <f>IF(amazon[[#This Row],[Rating_Count]]&lt;1000, "Less than 1000", "1000 and above")</f>
        <v>1000 and above</v>
      </c>
      <c r="G78">
        <f>amazon[[#This Row],[Rating]]*amazon[[#This Row],[Rating_Count]]</f>
        <v>31228</v>
      </c>
      <c r="H78">
        <v>6499</v>
      </c>
      <c r="I78">
        <v>8999</v>
      </c>
      <c r="J78">
        <v>0.28000000000000003</v>
      </c>
      <c r="K78">
        <v>4</v>
      </c>
      <c r="L78">
        <v>7807</v>
      </c>
      <c r="M78">
        <f t="shared" si="5"/>
        <v>503</v>
      </c>
      <c r="N78" t="s">
        <v>198</v>
      </c>
      <c r="O78" t="s">
        <v>199</v>
      </c>
      <c r="P78" t="s">
        <v>200</v>
      </c>
      <c r="Q78" t="s">
        <v>201</v>
      </c>
      <c r="R78" t="s">
        <v>202</v>
      </c>
      <c r="S78" t="s">
        <v>203</v>
      </c>
      <c r="T78" t="s">
        <v>204</v>
      </c>
      <c r="U78" t="s">
        <v>205</v>
      </c>
      <c r="V78" t="s">
        <v>1452</v>
      </c>
      <c r="W78" t="s">
        <v>1465</v>
      </c>
    </row>
    <row r="79" spans="1:23" x14ac:dyDescent="0.3">
      <c r="A79" t="s">
        <v>196</v>
      </c>
      <c r="B79" t="s">
        <v>197</v>
      </c>
      <c r="C79" t="str">
        <f t="shared" si="3"/>
        <v>Below 0.5</v>
      </c>
      <c r="D79">
        <f>amazon[[#This Row],[Actual_Price]]*amazon[[#This Row],[Rating_Count]]</f>
        <v>70255193</v>
      </c>
      <c r="E79" t="str">
        <f t="shared" si="4"/>
        <v>&gt;₹5000</v>
      </c>
      <c r="F79" t="str">
        <f>IF(amazon[[#This Row],[Rating_Count]]&lt;1000, "Less than 1000", "1000 and above")</f>
        <v>1000 and above</v>
      </c>
      <c r="G79">
        <f>amazon[[#This Row],[Rating]]*amazon[[#This Row],[Rating_Count]]</f>
        <v>31228</v>
      </c>
      <c r="H79">
        <v>6499</v>
      </c>
      <c r="I79">
        <v>8999</v>
      </c>
      <c r="J79">
        <v>0.28000000000000003</v>
      </c>
      <c r="K79">
        <v>4</v>
      </c>
      <c r="L79">
        <v>7807</v>
      </c>
      <c r="M79">
        <f t="shared" si="5"/>
        <v>502</v>
      </c>
      <c r="N79" t="s">
        <v>198</v>
      </c>
      <c r="O79" t="s">
        <v>199</v>
      </c>
      <c r="P79" t="s">
        <v>200</v>
      </c>
      <c r="Q79" t="s">
        <v>201</v>
      </c>
      <c r="R79" t="s">
        <v>202</v>
      </c>
      <c r="S79" t="s">
        <v>203</v>
      </c>
      <c r="T79" t="s">
        <v>204</v>
      </c>
      <c r="U79" t="s">
        <v>205</v>
      </c>
      <c r="V79" t="s">
        <v>1453</v>
      </c>
      <c r="W79" t="s">
        <v>1491</v>
      </c>
    </row>
    <row r="80" spans="1:23" x14ac:dyDescent="0.3">
      <c r="A80" t="s">
        <v>196</v>
      </c>
      <c r="B80" t="s">
        <v>197</v>
      </c>
      <c r="C80" t="str">
        <f t="shared" si="3"/>
        <v>Below 0.5</v>
      </c>
      <c r="D80">
        <f>amazon[[#This Row],[Actual_Price]]*amazon[[#This Row],[Rating_Count]]</f>
        <v>70255193</v>
      </c>
      <c r="E80" t="str">
        <f t="shared" si="4"/>
        <v>&gt;₹5000</v>
      </c>
      <c r="F80" t="str">
        <f>IF(amazon[[#This Row],[Rating_Count]]&lt;1000, "Less than 1000", "1000 and above")</f>
        <v>1000 and above</v>
      </c>
      <c r="G80">
        <f>amazon[[#This Row],[Rating]]*amazon[[#This Row],[Rating_Count]]</f>
        <v>31228</v>
      </c>
      <c r="H80">
        <v>6499</v>
      </c>
      <c r="I80">
        <v>8999</v>
      </c>
      <c r="J80">
        <v>0.28000000000000003</v>
      </c>
      <c r="K80">
        <v>4</v>
      </c>
      <c r="L80">
        <v>7807</v>
      </c>
      <c r="M80">
        <f t="shared" si="5"/>
        <v>501</v>
      </c>
      <c r="N80" t="s">
        <v>198</v>
      </c>
      <c r="O80" t="s">
        <v>199</v>
      </c>
      <c r="P80" t="s">
        <v>200</v>
      </c>
      <c r="Q80" t="s">
        <v>201</v>
      </c>
      <c r="R80" t="s">
        <v>202</v>
      </c>
      <c r="S80" t="s">
        <v>203</v>
      </c>
      <c r="T80" t="s">
        <v>204</v>
      </c>
      <c r="U80" t="s">
        <v>205</v>
      </c>
      <c r="V80" t="s">
        <v>1454</v>
      </c>
      <c r="W80" t="s">
        <v>1495</v>
      </c>
    </row>
    <row r="81" spans="1:23" x14ac:dyDescent="0.3">
      <c r="A81" t="s">
        <v>196</v>
      </c>
      <c r="B81" t="s">
        <v>197</v>
      </c>
      <c r="C81" t="str">
        <f t="shared" si="3"/>
        <v>Below 0.5</v>
      </c>
      <c r="D81">
        <f>amazon[[#This Row],[Actual_Price]]*amazon[[#This Row],[Rating_Count]]</f>
        <v>70255193</v>
      </c>
      <c r="E81" t="str">
        <f t="shared" si="4"/>
        <v>&gt;₹5000</v>
      </c>
      <c r="F81" t="str">
        <f>IF(amazon[[#This Row],[Rating_Count]]&lt;1000, "Less than 1000", "1000 and above")</f>
        <v>1000 and above</v>
      </c>
      <c r="G81">
        <f>amazon[[#This Row],[Rating]]*amazon[[#This Row],[Rating_Count]]</f>
        <v>31228</v>
      </c>
      <c r="H81">
        <v>6499</v>
      </c>
      <c r="I81">
        <v>8999</v>
      </c>
      <c r="J81">
        <v>0.28000000000000003</v>
      </c>
      <c r="K81">
        <v>4</v>
      </c>
      <c r="L81">
        <v>7807</v>
      </c>
      <c r="M81">
        <f t="shared" si="5"/>
        <v>500</v>
      </c>
      <c r="N81" t="s">
        <v>198</v>
      </c>
      <c r="O81" t="s">
        <v>199</v>
      </c>
      <c r="P81" t="s">
        <v>200</v>
      </c>
      <c r="Q81" t="s">
        <v>201</v>
      </c>
      <c r="R81" t="s">
        <v>202</v>
      </c>
      <c r="S81" t="s">
        <v>203</v>
      </c>
      <c r="T81" t="s">
        <v>204</v>
      </c>
      <c r="U81" t="s">
        <v>205</v>
      </c>
      <c r="V81" t="s">
        <v>1455</v>
      </c>
      <c r="W81" t="s">
        <v>1496</v>
      </c>
    </row>
    <row r="82" spans="1:23" x14ac:dyDescent="0.3">
      <c r="A82" t="s">
        <v>206</v>
      </c>
      <c r="B82" t="s">
        <v>207</v>
      </c>
      <c r="C82" t="str">
        <f t="shared" si="3"/>
        <v>Below 0.5</v>
      </c>
      <c r="D82">
        <f>amazon[[#This Row],[Actual_Price]]*amazon[[#This Row],[Rating_Count]]</f>
        <v>67259000</v>
      </c>
      <c r="E82" t="str">
        <f t="shared" si="4"/>
        <v>₹1–₹999</v>
      </c>
      <c r="F82" t="str">
        <f>IF(amazon[[#This Row],[Rating_Count]]&lt;1000, "Less than 1000", "1000 and above")</f>
        <v>1000 and above</v>
      </c>
      <c r="G82">
        <f>amazon[[#This Row],[Rating]]*amazon[[#This Row],[Rating_Count]]</f>
        <v>295939.60000000003</v>
      </c>
      <c r="H82">
        <v>569</v>
      </c>
      <c r="I82">
        <v>1000</v>
      </c>
      <c r="J82">
        <v>0.43</v>
      </c>
      <c r="K82">
        <v>4.4000000000000004</v>
      </c>
      <c r="L82">
        <v>67259</v>
      </c>
      <c r="M82">
        <f t="shared" si="5"/>
        <v>499</v>
      </c>
      <c r="N82" t="s">
        <v>208</v>
      </c>
      <c r="O82" t="s">
        <v>209</v>
      </c>
      <c r="P82" t="s">
        <v>210</v>
      </c>
      <c r="Q82" t="s">
        <v>211</v>
      </c>
      <c r="R82" t="s">
        <v>212</v>
      </c>
      <c r="S82" t="s">
        <v>213</v>
      </c>
      <c r="T82" t="s">
        <v>214</v>
      </c>
      <c r="U82" t="s">
        <v>215</v>
      </c>
      <c r="V82" t="s">
        <v>1452</v>
      </c>
      <c r="W82" t="s">
        <v>1465</v>
      </c>
    </row>
    <row r="83" spans="1:23" x14ac:dyDescent="0.3">
      <c r="A83" t="s">
        <v>206</v>
      </c>
      <c r="B83" t="s">
        <v>207</v>
      </c>
      <c r="C83" t="str">
        <f t="shared" si="3"/>
        <v>Below 0.5</v>
      </c>
      <c r="D83">
        <f>amazon[[#This Row],[Actual_Price]]*amazon[[#This Row],[Rating_Count]]</f>
        <v>67259000</v>
      </c>
      <c r="E83" t="str">
        <f t="shared" si="4"/>
        <v>₹1–₹999</v>
      </c>
      <c r="F83" t="str">
        <f>IF(amazon[[#This Row],[Rating_Count]]&lt;1000, "Less than 1000", "1000 and above")</f>
        <v>1000 and above</v>
      </c>
      <c r="G83">
        <f>amazon[[#This Row],[Rating]]*amazon[[#This Row],[Rating_Count]]</f>
        <v>295939.60000000003</v>
      </c>
      <c r="H83">
        <v>569</v>
      </c>
      <c r="I83">
        <v>1000</v>
      </c>
      <c r="J83">
        <v>0.43</v>
      </c>
      <c r="K83">
        <v>4.4000000000000004</v>
      </c>
      <c r="L83">
        <v>67259</v>
      </c>
      <c r="M83">
        <f t="shared" si="5"/>
        <v>498</v>
      </c>
      <c r="N83" t="s">
        <v>208</v>
      </c>
      <c r="O83" t="s">
        <v>209</v>
      </c>
      <c r="P83" t="s">
        <v>210</v>
      </c>
      <c r="Q83" t="s">
        <v>211</v>
      </c>
      <c r="R83" t="s">
        <v>212</v>
      </c>
      <c r="S83" t="s">
        <v>213</v>
      </c>
      <c r="T83" t="s">
        <v>214</v>
      </c>
      <c r="U83" t="s">
        <v>215</v>
      </c>
      <c r="V83" t="s">
        <v>1453</v>
      </c>
      <c r="W83" t="s">
        <v>1467</v>
      </c>
    </row>
    <row r="84" spans="1:23" x14ac:dyDescent="0.3">
      <c r="A84" t="s">
        <v>206</v>
      </c>
      <c r="B84" t="s">
        <v>207</v>
      </c>
      <c r="C84" t="str">
        <f t="shared" si="3"/>
        <v>Below 0.5</v>
      </c>
      <c r="D84">
        <f>amazon[[#This Row],[Actual_Price]]*amazon[[#This Row],[Rating_Count]]</f>
        <v>67259000</v>
      </c>
      <c r="E84" t="str">
        <f t="shared" si="4"/>
        <v>₹1–₹999</v>
      </c>
      <c r="F84" t="str">
        <f>IF(amazon[[#This Row],[Rating_Count]]&lt;1000, "Less than 1000", "1000 and above")</f>
        <v>1000 and above</v>
      </c>
      <c r="G84">
        <f>amazon[[#This Row],[Rating]]*amazon[[#This Row],[Rating_Count]]</f>
        <v>295939.60000000003</v>
      </c>
      <c r="H84">
        <v>569</v>
      </c>
      <c r="I84">
        <v>1000</v>
      </c>
      <c r="J84">
        <v>0.43</v>
      </c>
      <c r="K84">
        <v>4.4000000000000004</v>
      </c>
      <c r="L84">
        <v>67259</v>
      </c>
      <c r="M84">
        <f t="shared" si="5"/>
        <v>497</v>
      </c>
      <c r="N84" t="s">
        <v>208</v>
      </c>
      <c r="O84" t="s">
        <v>209</v>
      </c>
      <c r="P84" t="s">
        <v>210</v>
      </c>
      <c r="Q84" t="s">
        <v>211</v>
      </c>
      <c r="R84" t="s">
        <v>212</v>
      </c>
      <c r="S84" t="s">
        <v>213</v>
      </c>
      <c r="T84" t="s">
        <v>214</v>
      </c>
      <c r="U84" t="s">
        <v>215</v>
      </c>
      <c r="V84" t="s">
        <v>1454</v>
      </c>
      <c r="W84" t="s">
        <v>1497</v>
      </c>
    </row>
    <row r="85" spans="1:23" x14ac:dyDescent="0.3">
      <c r="A85" t="s">
        <v>206</v>
      </c>
      <c r="B85" t="s">
        <v>207</v>
      </c>
      <c r="C85" t="str">
        <f t="shared" si="3"/>
        <v>Below 0.5</v>
      </c>
      <c r="D85">
        <f>amazon[[#This Row],[Actual_Price]]*amazon[[#This Row],[Rating_Count]]</f>
        <v>67259000</v>
      </c>
      <c r="E85" t="str">
        <f t="shared" si="4"/>
        <v>₹1–₹999</v>
      </c>
      <c r="F85" t="str">
        <f>IF(amazon[[#This Row],[Rating_Count]]&lt;1000, "Less than 1000", "1000 and above")</f>
        <v>1000 and above</v>
      </c>
      <c r="G85">
        <f>amazon[[#This Row],[Rating]]*amazon[[#This Row],[Rating_Count]]</f>
        <v>295939.60000000003</v>
      </c>
      <c r="H85">
        <v>569</v>
      </c>
      <c r="I85">
        <v>1000</v>
      </c>
      <c r="J85">
        <v>0.43</v>
      </c>
      <c r="K85">
        <v>4.4000000000000004</v>
      </c>
      <c r="L85">
        <v>67259</v>
      </c>
      <c r="M85">
        <f t="shared" si="5"/>
        <v>496</v>
      </c>
      <c r="N85" t="s">
        <v>208</v>
      </c>
      <c r="O85" t="s">
        <v>209</v>
      </c>
      <c r="P85" t="s">
        <v>210</v>
      </c>
      <c r="Q85" t="s">
        <v>211</v>
      </c>
      <c r="R85" t="s">
        <v>212</v>
      </c>
      <c r="S85" t="s">
        <v>213</v>
      </c>
      <c r="T85" t="s">
        <v>214</v>
      </c>
      <c r="U85" t="s">
        <v>215</v>
      </c>
      <c r="V85" t="s">
        <v>1455</v>
      </c>
      <c r="W85" t="s">
        <v>1498</v>
      </c>
    </row>
    <row r="86" spans="1:23" x14ac:dyDescent="0.3">
      <c r="A86" t="s">
        <v>216</v>
      </c>
      <c r="B86" t="s">
        <v>217</v>
      </c>
      <c r="C86" t="str">
        <f t="shared" si="3"/>
        <v>Below 0.5</v>
      </c>
      <c r="D86">
        <f>amazon[[#This Row],[Actual_Price]]*amazon[[#This Row],[Rating_Count]]</f>
        <v>205169289</v>
      </c>
      <c r="E86" t="str">
        <f t="shared" si="4"/>
        <v>₹1000–₹1999</v>
      </c>
      <c r="F86" t="str">
        <f>IF(amazon[[#This Row],[Rating_Count]]&lt;1000, "Less than 1000", "1000 and above")</f>
        <v>1000 and above</v>
      </c>
      <c r="G86">
        <f>amazon[[#This Row],[Rating]]*amazon[[#This Row],[Rating_Count]]</f>
        <v>513244</v>
      </c>
      <c r="H86">
        <v>1299</v>
      </c>
      <c r="I86">
        <v>1599</v>
      </c>
      <c r="J86">
        <v>0.19</v>
      </c>
      <c r="K86">
        <v>4</v>
      </c>
      <c r="L86">
        <v>128311</v>
      </c>
      <c r="M86">
        <f t="shared" si="5"/>
        <v>495</v>
      </c>
      <c r="N86" t="s">
        <v>218</v>
      </c>
      <c r="O86" t="s">
        <v>219</v>
      </c>
      <c r="P86" t="s">
        <v>220</v>
      </c>
      <c r="Q86" t="s">
        <v>221</v>
      </c>
      <c r="R86" t="s">
        <v>222</v>
      </c>
      <c r="S86" t="s">
        <v>223</v>
      </c>
      <c r="T86" t="s">
        <v>224</v>
      </c>
      <c r="U86" t="s">
        <v>225</v>
      </c>
      <c r="V86" t="s">
        <v>1452</v>
      </c>
      <c r="W86" t="s">
        <v>1465</v>
      </c>
    </row>
    <row r="87" spans="1:23" x14ac:dyDescent="0.3">
      <c r="A87" t="s">
        <v>216</v>
      </c>
      <c r="B87" t="s">
        <v>217</v>
      </c>
      <c r="C87" t="str">
        <f t="shared" si="3"/>
        <v>Below 0.5</v>
      </c>
      <c r="D87">
        <f>amazon[[#This Row],[Actual_Price]]*amazon[[#This Row],[Rating_Count]]</f>
        <v>205169289</v>
      </c>
      <c r="E87" t="str">
        <f t="shared" si="4"/>
        <v>₹1000–₹1999</v>
      </c>
      <c r="F87" t="str">
        <f>IF(amazon[[#This Row],[Rating_Count]]&lt;1000, "Less than 1000", "1000 and above")</f>
        <v>1000 and above</v>
      </c>
      <c r="G87">
        <f>amazon[[#This Row],[Rating]]*amazon[[#This Row],[Rating_Count]]</f>
        <v>513244</v>
      </c>
      <c r="H87">
        <v>1299</v>
      </c>
      <c r="I87">
        <v>1599</v>
      </c>
      <c r="J87">
        <v>0.19</v>
      </c>
      <c r="K87">
        <v>4</v>
      </c>
      <c r="L87">
        <v>128311</v>
      </c>
      <c r="M87">
        <f t="shared" si="5"/>
        <v>494</v>
      </c>
      <c r="N87" t="s">
        <v>218</v>
      </c>
      <c r="O87" t="s">
        <v>219</v>
      </c>
      <c r="P87" t="s">
        <v>220</v>
      </c>
      <c r="Q87" t="s">
        <v>221</v>
      </c>
      <c r="R87" t="s">
        <v>222</v>
      </c>
      <c r="S87" t="s">
        <v>223</v>
      </c>
      <c r="T87" t="s">
        <v>224</v>
      </c>
      <c r="U87" t="s">
        <v>225</v>
      </c>
      <c r="V87" t="s">
        <v>1453</v>
      </c>
      <c r="W87" t="s">
        <v>1491</v>
      </c>
    </row>
    <row r="88" spans="1:23" x14ac:dyDescent="0.3">
      <c r="A88" t="s">
        <v>216</v>
      </c>
      <c r="B88" t="s">
        <v>217</v>
      </c>
      <c r="C88" t="str">
        <f t="shared" si="3"/>
        <v>Below 0.5</v>
      </c>
      <c r="D88">
        <f>amazon[[#This Row],[Actual_Price]]*amazon[[#This Row],[Rating_Count]]</f>
        <v>205169289</v>
      </c>
      <c r="E88" t="str">
        <f t="shared" si="4"/>
        <v>₹1000–₹1999</v>
      </c>
      <c r="F88" t="str">
        <f>IF(amazon[[#This Row],[Rating_Count]]&lt;1000, "Less than 1000", "1000 and above")</f>
        <v>1000 and above</v>
      </c>
      <c r="G88">
        <f>amazon[[#This Row],[Rating]]*amazon[[#This Row],[Rating_Count]]</f>
        <v>513244</v>
      </c>
      <c r="H88">
        <v>1299</v>
      </c>
      <c r="I88">
        <v>1599</v>
      </c>
      <c r="J88">
        <v>0.19</v>
      </c>
      <c r="K88">
        <v>4</v>
      </c>
      <c r="L88">
        <v>128311</v>
      </c>
      <c r="M88">
        <f t="shared" si="5"/>
        <v>493</v>
      </c>
      <c r="N88" t="s">
        <v>218</v>
      </c>
      <c r="O88" t="s">
        <v>219</v>
      </c>
      <c r="P88" t="s">
        <v>220</v>
      </c>
      <c r="Q88" t="s">
        <v>221</v>
      </c>
      <c r="R88" t="s">
        <v>222</v>
      </c>
      <c r="S88" t="s">
        <v>223</v>
      </c>
      <c r="T88" t="s">
        <v>224</v>
      </c>
      <c r="U88" t="s">
        <v>225</v>
      </c>
      <c r="V88" t="s">
        <v>1454</v>
      </c>
      <c r="W88" t="s">
        <v>1495</v>
      </c>
    </row>
    <row r="89" spans="1:23" x14ac:dyDescent="0.3">
      <c r="A89" t="s">
        <v>216</v>
      </c>
      <c r="B89" t="s">
        <v>217</v>
      </c>
      <c r="C89" t="str">
        <f t="shared" si="3"/>
        <v>Below 0.5</v>
      </c>
      <c r="D89">
        <f>amazon[[#This Row],[Actual_Price]]*amazon[[#This Row],[Rating_Count]]</f>
        <v>205169289</v>
      </c>
      <c r="E89" t="str">
        <f t="shared" si="4"/>
        <v>₹1000–₹1999</v>
      </c>
      <c r="F89" t="str">
        <f>IF(amazon[[#This Row],[Rating_Count]]&lt;1000, "Less than 1000", "1000 and above")</f>
        <v>1000 and above</v>
      </c>
      <c r="G89">
        <f>amazon[[#This Row],[Rating]]*amazon[[#This Row],[Rating_Count]]</f>
        <v>513244</v>
      </c>
      <c r="H89">
        <v>1299</v>
      </c>
      <c r="I89">
        <v>1599</v>
      </c>
      <c r="J89">
        <v>0.19</v>
      </c>
      <c r="K89">
        <v>4</v>
      </c>
      <c r="L89">
        <v>128311</v>
      </c>
      <c r="M89">
        <f t="shared" si="5"/>
        <v>492</v>
      </c>
      <c r="N89" t="s">
        <v>218</v>
      </c>
      <c r="O89" t="s">
        <v>219</v>
      </c>
      <c r="P89" t="s">
        <v>220</v>
      </c>
      <c r="Q89" t="s">
        <v>221</v>
      </c>
      <c r="R89" t="s">
        <v>222</v>
      </c>
      <c r="S89" t="s">
        <v>223</v>
      </c>
      <c r="T89" t="s">
        <v>224</v>
      </c>
      <c r="U89" t="s">
        <v>225</v>
      </c>
      <c r="V89" t="s">
        <v>1455</v>
      </c>
      <c r="W89" t="s">
        <v>1499</v>
      </c>
    </row>
    <row r="90" spans="1:23" x14ac:dyDescent="0.3">
      <c r="A90" t="s">
        <v>226</v>
      </c>
      <c r="B90" t="s">
        <v>227</v>
      </c>
      <c r="C90" t="str">
        <f t="shared" si="3"/>
        <v>Below 0.5</v>
      </c>
      <c r="D90">
        <f>amazon[[#This Row],[Actual_Price]]*amazon[[#This Row],[Rating_Count]]</f>
        <v>192397410</v>
      </c>
      <c r="E90" t="str">
        <f t="shared" si="4"/>
        <v>₹1–₹999</v>
      </c>
      <c r="F90" t="str">
        <f>IF(amazon[[#This Row],[Rating_Count]]&lt;1000, "Less than 1000", "1000 and above")</f>
        <v>1000 and above</v>
      </c>
      <c r="G90">
        <f>amazon[[#This Row],[Rating]]*amazon[[#This Row],[Rating_Count]]</f>
        <v>789618.99999999988</v>
      </c>
      <c r="H90">
        <v>599</v>
      </c>
      <c r="I90">
        <v>999</v>
      </c>
      <c r="J90">
        <v>0.4</v>
      </c>
      <c r="K90">
        <v>4.0999999999999996</v>
      </c>
      <c r="L90">
        <v>192590</v>
      </c>
      <c r="M90">
        <f t="shared" si="5"/>
        <v>491</v>
      </c>
      <c r="N90" t="s">
        <v>228</v>
      </c>
      <c r="O90" t="s">
        <v>229</v>
      </c>
      <c r="P90" t="s">
        <v>230</v>
      </c>
      <c r="Q90" t="s">
        <v>231</v>
      </c>
      <c r="R90" t="s">
        <v>232</v>
      </c>
      <c r="S90" t="s">
        <v>233</v>
      </c>
      <c r="T90" t="s">
        <v>234</v>
      </c>
      <c r="U90" t="s">
        <v>235</v>
      </c>
      <c r="V90" t="s">
        <v>1452</v>
      </c>
      <c r="W90" t="s">
        <v>1465</v>
      </c>
    </row>
    <row r="91" spans="1:23" x14ac:dyDescent="0.3">
      <c r="A91" t="s">
        <v>226</v>
      </c>
      <c r="B91" t="s">
        <v>227</v>
      </c>
      <c r="C91" t="str">
        <f t="shared" si="3"/>
        <v>Below 0.5</v>
      </c>
      <c r="D91">
        <f>amazon[[#This Row],[Actual_Price]]*amazon[[#This Row],[Rating_Count]]</f>
        <v>192397410</v>
      </c>
      <c r="E91" t="str">
        <f t="shared" si="4"/>
        <v>₹1–₹999</v>
      </c>
      <c r="F91" t="str">
        <f>IF(amazon[[#This Row],[Rating_Count]]&lt;1000, "Less than 1000", "1000 and above")</f>
        <v>1000 and above</v>
      </c>
      <c r="G91">
        <f>amazon[[#This Row],[Rating]]*amazon[[#This Row],[Rating_Count]]</f>
        <v>789618.99999999988</v>
      </c>
      <c r="H91">
        <v>599</v>
      </c>
      <c r="I91">
        <v>999</v>
      </c>
      <c r="J91">
        <v>0.4</v>
      </c>
      <c r="K91">
        <v>4.0999999999999996</v>
      </c>
      <c r="L91">
        <v>192590</v>
      </c>
      <c r="M91">
        <f t="shared" si="5"/>
        <v>490</v>
      </c>
      <c r="N91" t="s">
        <v>228</v>
      </c>
      <c r="O91" t="s">
        <v>229</v>
      </c>
      <c r="P91" t="s">
        <v>230</v>
      </c>
      <c r="Q91" t="s">
        <v>231</v>
      </c>
      <c r="R91" t="s">
        <v>232</v>
      </c>
      <c r="S91" t="s">
        <v>233</v>
      </c>
      <c r="T91" t="s">
        <v>234</v>
      </c>
      <c r="U91" t="s">
        <v>235</v>
      </c>
      <c r="V91" t="s">
        <v>1453</v>
      </c>
      <c r="W91" t="s">
        <v>1500</v>
      </c>
    </row>
    <row r="92" spans="1:23" x14ac:dyDescent="0.3">
      <c r="A92" t="s">
        <v>226</v>
      </c>
      <c r="B92" t="s">
        <v>227</v>
      </c>
      <c r="C92" t="str">
        <f t="shared" si="3"/>
        <v>Below 0.5</v>
      </c>
      <c r="D92">
        <f>amazon[[#This Row],[Actual_Price]]*amazon[[#This Row],[Rating_Count]]</f>
        <v>192397410</v>
      </c>
      <c r="E92" t="str">
        <f t="shared" si="4"/>
        <v>₹1–₹999</v>
      </c>
      <c r="F92" t="str">
        <f>IF(amazon[[#This Row],[Rating_Count]]&lt;1000, "Less than 1000", "1000 and above")</f>
        <v>1000 and above</v>
      </c>
      <c r="G92">
        <f>amazon[[#This Row],[Rating]]*amazon[[#This Row],[Rating_Count]]</f>
        <v>789618.99999999988</v>
      </c>
      <c r="H92">
        <v>599</v>
      </c>
      <c r="I92">
        <v>999</v>
      </c>
      <c r="J92">
        <v>0.4</v>
      </c>
      <c r="K92">
        <v>4.0999999999999996</v>
      </c>
      <c r="L92">
        <v>192590</v>
      </c>
      <c r="M92">
        <f t="shared" si="5"/>
        <v>489</v>
      </c>
      <c r="N92" t="s">
        <v>228</v>
      </c>
      <c r="O92" t="s">
        <v>229</v>
      </c>
      <c r="P92" t="s">
        <v>230</v>
      </c>
      <c r="Q92" t="s">
        <v>231</v>
      </c>
      <c r="R92" t="s">
        <v>232</v>
      </c>
      <c r="S92" t="s">
        <v>233</v>
      </c>
      <c r="T92" t="s">
        <v>234</v>
      </c>
      <c r="U92" t="s">
        <v>235</v>
      </c>
      <c r="V92" t="s">
        <v>1454</v>
      </c>
      <c r="W92" t="s">
        <v>1501</v>
      </c>
    </row>
    <row r="93" spans="1:23" x14ac:dyDescent="0.3">
      <c r="A93" t="s">
        <v>226</v>
      </c>
      <c r="B93" t="s">
        <v>227</v>
      </c>
      <c r="C93" t="str">
        <f t="shared" si="3"/>
        <v>Below 0.5</v>
      </c>
      <c r="D93">
        <f>amazon[[#This Row],[Actual_Price]]*amazon[[#This Row],[Rating_Count]]</f>
        <v>192397410</v>
      </c>
      <c r="E93" t="str">
        <f t="shared" si="4"/>
        <v>₹1–₹999</v>
      </c>
      <c r="F93" t="str">
        <f>IF(amazon[[#This Row],[Rating_Count]]&lt;1000, "Less than 1000", "1000 and above")</f>
        <v>1000 and above</v>
      </c>
      <c r="G93">
        <f>amazon[[#This Row],[Rating]]*amazon[[#This Row],[Rating_Count]]</f>
        <v>789618.99999999988</v>
      </c>
      <c r="H93">
        <v>599</v>
      </c>
      <c r="I93">
        <v>999</v>
      </c>
      <c r="J93">
        <v>0.4</v>
      </c>
      <c r="K93">
        <v>4.0999999999999996</v>
      </c>
      <c r="L93">
        <v>192590</v>
      </c>
      <c r="M93">
        <f t="shared" si="5"/>
        <v>488</v>
      </c>
      <c r="N93" t="s">
        <v>228</v>
      </c>
      <c r="O93" t="s">
        <v>229</v>
      </c>
      <c r="P93" t="s">
        <v>230</v>
      </c>
      <c r="Q93" t="s">
        <v>231</v>
      </c>
      <c r="R93" t="s">
        <v>232</v>
      </c>
      <c r="S93" t="s">
        <v>233</v>
      </c>
      <c r="T93" t="s">
        <v>234</v>
      </c>
      <c r="U93" t="s">
        <v>235</v>
      </c>
      <c r="V93" t="s">
        <v>1455</v>
      </c>
      <c r="W93" t="s">
        <v>1502</v>
      </c>
    </row>
    <row r="94" spans="1:23" x14ac:dyDescent="0.3">
      <c r="A94" t="s">
        <v>236</v>
      </c>
      <c r="B94" t="s">
        <v>237</v>
      </c>
      <c r="C94" t="str">
        <f t="shared" si="3"/>
        <v>Below 0.5</v>
      </c>
      <c r="D94">
        <f>amazon[[#This Row],[Actual_Price]]*amazon[[#This Row],[Rating_Count]]</f>
        <v>15105809</v>
      </c>
      <c r="E94" t="str">
        <f t="shared" si="4"/>
        <v>₹1000–₹1999</v>
      </c>
      <c r="F94" t="str">
        <f>IF(amazon[[#This Row],[Rating_Count]]&lt;1000, "Less than 1000", "1000 and above")</f>
        <v>1000 and above</v>
      </c>
      <c r="G94">
        <f>amazon[[#This Row],[Rating]]*amazon[[#This Row],[Rating_Count]]</f>
        <v>39120.400000000001</v>
      </c>
      <c r="H94">
        <v>1219</v>
      </c>
      <c r="I94">
        <v>1699</v>
      </c>
      <c r="J94">
        <v>0.28000000000000003</v>
      </c>
      <c r="K94">
        <v>4.4000000000000004</v>
      </c>
      <c r="L94">
        <v>8891</v>
      </c>
      <c r="M94">
        <f t="shared" si="5"/>
        <v>487</v>
      </c>
      <c r="N94" t="s">
        <v>238</v>
      </c>
      <c r="O94" t="s">
        <v>239</v>
      </c>
      <c r="P94" t="s">
        <v>240</v>
      </c>
      <c r="Q94" t="s">
        <v>241</v>
      </c>
      <c r="R94" t="s">
        <v>242</v>
      </c>
      <c r="S94" t="s">
        <v>243</v>
      </c>
      <c r="T94" t="s">
        <v>244</v>
      </c>
      <c r="U94" t="s">
        <v>245</v>
      </c>
      <c r="V94" t="s">
        <v>1452</v>
      </c>
      <c r="W94" t="s">
        <v>1465</v>
      </c>
    </row>
    <row r="95" spans="1:23" x14ac:dyDescent="0.3">
      <c r="A95" t="s">
        <v>236</v>
      </c>
      <c r="B95" t="s">
        <v>237</v>
      </c>
      <c r="C95" t="str">
        <f t="shared" si="3"/>
        <v>Below 0.5</v>
      </c>
      <c r="D95">
        <f>amazon[[#This Row],[Actual_Price]]*amazon[[#This Row],[Rating_Count]]</f>
        <v>15105809</v>
      </c>
      <c r="E95" t="str">
        <f t="shared" si="4"/>
        <v>₹1000–₹1999</v>
      </c>
      <c r="F95" t="str">
        <f>IF(amazon[[#This Row],[Rating_Count]]&lt;1000, "Less than 1000", "1000 and above")</f>
        <v>1000 and above</v>
      </c>
      <c r="G95">
        <f>amazon[[#This Row],[Rating]]*amazon[[#This Row],[Rating_Count]]</f>
        <v>39120.400000000001</v>
      </c>
      <c r="H95">
        <v>1219</v>
      </c>
      <c r="I95">
        <v>1699</v>
      </c>
      <c r="J95">
        <v>0.28000000000000003</v>
      </c>
      <c r="K95">
        <v>4.4000000000000004</v>
      </c>
      <c r="L95">
        <v>8891</v>
      </c>
      <c r="M95">
        <f t="shared" si="5"/>
        <v>486</v>
      </c>
      <c r="N95" t="s">
        <v>238</v>
      </c>
      <c r="O95" t="s">
        <v>239</v>
      </c>
      <c r="P95" t="s">
        <v>240</v>
      </c>
      <c r="Q95" t="s">
        <v>241</v>
      </c>
      <c r="R95" t="s">
        <v>242</v>
      </c>
      <c r="S95" t="s">
        <v>243</v>
      </c>
      <c r="T95" t="s">
        <v>244</v>
      </c>
      <c r="U95" t="s">
        <v>245</v>
      </c>
      <c r="V95" t="s">
        <v>1453</v>
      </c>
      <c r="W95" t="s">
        <v>1491</v>
      </c>
    </row>
    <row r="96" spans="1:23" x14ac:dyDescent="0.3">
      <c r="A96" t="s">
        <v>236</v>
      </c>
      <c r="B96" t="s">
        <v>237</v>
      </c>
      <c r="C96" t="str">
        <f t="shared" si="3"/>
        <v>Below 0.5</v>
      </c>
      <c r="D96">
        <f>amazon[[#This Row],[Actual_Price]]*amazon[[#This Row],[Rating_Count]]</f>
        <v>15105809</v>
      </c>
      <c r="E96" t="str">
        <f t="shared" si="4"/>
        <v>₹1000–₹1999</v>
      </c>
      <c r="F96" t="str">
        <f>IF(amazon[[#This Row],[Rating_Count]]&lt;1000, "Less than 1000", "1000 and above")</f>
        <v>1000 and above</v>
      </c>
      <c r="G96">
        <f>amazon[[#This Row],[Rating]]*amazon[[#This Row],[Rating_Count]]</f>
        <v>39120.400000000001</v>
      </c>
      <c r="H96">
        <v>1219</v>
      </c>
      <c r="I96">
        <v>1699</v>
      </c>
      <c r="J96">
        <v>0.28000000000000003</v>
      </c>
      <c r="K96">
        <v>4.4000000000000004</v>
      </c>
      <c r="L96">
        <v>8891</v>
      </c>
      <c r="M96">
        <f t="shared" si="5"/>
        <v>485</v>
      </c>
      <c r="N96" t="s">
        <v>238</v>
      </c>
      <c r="O96" t="s">
        <v>239</v>
      </c>
      <c r="P96" t="s">
        <v>240</v>
      </c>
      <c r="Q96" t="s">
        <v>241</v>
      </c>
      <c r="R96" t="s">
        <v>242</v>
      </c>
      <c r="S96" t="s">
        <v>243</v>
      </c>
      <c r="T96" t="s">
        <v>244</v>
      </c>
      <c r="U96" t="s">
        <v>245</v>
      </c>
      <c r="V96" t="s">
        <v>1454</v>
      </c>
      <c r="W96" t="s">
        <v>1492</v>
      </c>
    </row>
    <row r="97" spans="1:23" x14ac:dyDescent="0.3">
      <c r="A97" t="s">
        <v>236</v>
      </c>
      <c r="B97" t="s">
        <v>237</v>
      </c>
      <c r="C97" t="str">
        <f t="shared" si="3"/>
        <v>Below 0.5</v>
      </c>
      <c r="D97">
        <f>amazon[[#This Row],[Actual_Price]]*amazon[[#This Row],[Rating_Count]]</f>
        <v>15105809</v>
      </c>
      <c r="E97" t="str">
        <f t="shared" si="4"/>
        <v>₹1000–₹1999</v>
      </c>
      <c r="F97" t="str">
        <f>IF(amazon[[#This Row],[Rating_Count]]&lt;1000, "Less than 1000", "1000 and above")</f>
        <v>1000 and above</v>
      </c>
      <c r="G97">
        <f>amazon[[#This Row],[Rating]]*amazon[[#This Row],[Rating_Count]]</f>
        <v>39120.400000000001</v>
      </c>
      <c r="H97">
        <v>1219</v>
      </c>
      <c r="I97">
        <v>1699</v>
      </c>
      <c r="J97">
        <v>0.28000000000000003</v>
      </c>
      <c r="K97">
        <v>4.4000000000000004</v>
      </c>
      <c r="L97">
        <v>8891</v>
      </c>
      <c r="M97">
        <f t="shared" si="5"/>
        <v>484</v>
      </c>
      <c r="N97" t="s">
        <v>238</v>
      </c>
      <c r="O97" t="s">
        <v>239</v>
      </c>
      <c r="P97" t="s">
        <v>240</v>
      </c>
      <c r="Q97" t="s">
        <v>241</v>
      </c>
      <c r="R97" t="s">
        <v>242</v>
      </c>
      <c r="S97" t="s">
        <v>243</v>
      </c>
      <c r="T97" t="s">
        <v>244</v>
      </c>
      <c r="U97" t="s">
        <v>245</v>
      </c>
      <c r="V97" t="s">
        <v>1455</v>
      </c>
      <c r="W97" t="s">
        <v>1493</v>
      </c>
    </row>
    <row r="98" spans="1:23" x14ac:dyDescent="0.3">
      <c r="A98" t="s">
        <v>236</v>
      </c>
      <c r="B98" t="s">
        <v>237</v>
      </c>
      <c r="C98" t="str">
        <f t="shared" si="3"/>
        <v>Below 0.5</v>
      </c>
      <c r="D98">
        <f>amazon[[#This Row],[Actual_Price]]*amazon[[#This Row],[Rating_Count]]</f>
        <v>15105809</v>
      </c>
      <c r="E98" t="str">
        <f t="shared" si="4"/>
        <v>₹1000–₹1999</v>
      </c>
      <c r="F98" t="str">
        <f>IF(amazon[[#This Row],[Rating_Count]]&lt;1000, "Less than 1000", "1000 and above")</f>
        <v>1000 and above</v>
      </c>
      <c r="G98">
        <f>amazon[[#This Row],[Rating]]*amazon[[#This Row],[Rating_Count]]</f>
        <v>39120.400000000001</v>
      </c>
      <c r="H98">
        <v>1219</v>
      </c>
      <c r="I98">
        <v>1699</v>
      </c>
      <c r="J98">
        <v>0.28000000000000003</v>
      </c>
      <c r="K98">
        <v>4.4000000000000004</v>
      </c>
      <c r="L98">
        <v>8891</v>
      </c>
      <c r="M98">
        <f t="shared" si="5"/>
        <v>483</v>
      </c>
      <c r="N98" t="s">
        <v>238</v>
      </c>
      <c r="O98" t="s">
        <v>239</v>
      </c>
      <c r="P98" t="s">
        <v>240</v>
      </c>
      <c r="Q98" t="s">
        <v>241</v>
      </c>
      <c r="R98" t="s">
        <v>242</v>
      </c>
      <c r="S98" t="s">
        <v>243</v>
      </c>
      <c r="T98" t="s">
        <v>244</v>
      </c>
      <c r="U98" t="s">
        <v>245</v>
      </c>
      <c r="V98" t="s">
        <v>1456</v>
      </c>
      <c r="W98" t="s">
        <v>1503</v>
      </c>
    </row>
    <row r="99" spans="1:23" x14ac:dyDescent="0.3">
      <c r="A99" t="s">
        <v>246</v>
      </c>
      <c r="B99" t="s">
        <v>247</v>
      </c>
      <c r="C99" t="str">
        <f t="shared" si="3"/>
        <v>0.5 or more</v>
      </c>
      <c r="D99">
        <f>amazon[[#This Row],[Actual_Price]]*amazon[[#This Row],[Rating_Count]]</f>
        <v>7021575</v>
      </c>
      <c r="E99" t="str">
        <f t="shared" si="4"/>
        <v>₹1–₹999</v>
      </c>
      <c r="F99" t="str">
        <f>IF(amazon[[#This Row],[Rating_Count]]&lt;1000, "Less than 1000", "1000 and above")</f>
        <v>1000 and above</v>
      </c>
      <c r="G99">
        <f>amazon[[#This Row],[Rating]]*amazon[[#This Row],[Rating_Count]]</f>
        <v>60995.5</v>
      </c>
      <c r="H99">
        <v>139</v>
      </c>
      <c r="I99">
        <v>495</v>
      </c>
      <c r="J99">
        <v>0.72</v>
      </c>
      <c r="K99">
        <v>4.3</v>
      </c>
      <c r="L99">
        <v>14185</v>
      </c>
      <c r="M99">
        <f t="shared" si="5"/>
        <v>482</v>
      </c>
      <c r="N99" t="s">
        <v>248</v>
      </c>
      <c r="O99" t="s">
        <v>249</v>
      </c>
      <c r="P99" t="s">
        <v>250</v>
      </c>
      <c r="Q99" t="s">
        <v>251</v>
      </c>
      <c r="R99" t="s">
        <v>252</v>
      </c>
      <c r="S99" t="s">
        <v>253</v>
      </c>
      <c r="T99" t="s">
        <v>254</v>
      </c>
      <c r="U99" t="s">
        <v>255</v>
      </c>
      <c r="V99" t="s">
        <v>1452</v>
      </c>
      <c r="W99" t="s">
        <v>1465</v>
      </c>
    </row>
    <row r="100" spans="1:23" x14ac:dyDescent="0.3">
      <c r="A100" t="s">
        <v>246</v>
      </c>
      <c r="B100" t="s">
        <v>247</v>
      </c>
      <c r="C100" t="str">
        <f t="shared" si="3"/>
        <v>0.5 or more</v>
      </c>
      <c r="D100">
        <f>amazon[[#This Row],[Actual_Price]]*amazon[[#This Row],[Rating_Count]]</f>
        <v>7021575</v>
      </c>
      <c r="E100" t="str">
        <f t="shared" si="4"/>
        <v>₹1–₹999</v>
      </c>
      <c r="F100" t="str">
        <f>IF(amazon[[#This Row],[Rating_Count]]&lt;1000, "Less than 1000", "1000 and above")</f>
        <v>1000 and above</v>
      </c>
      <c r="G100">
        <f>amazon[[#This Row],[Rating]]*amazon[[#This Row],[Rating_Count]]</f>
        <v>60995.5</v>
      </c>
      <c r="H100">
        <v>139</v>
      </c>
      <c r="I100">
        <v>495</v>
      </c>
      <c r="J100">
        <v>0.72</v>
      </c>
      <c r="K100">
        <v>4.3</v>
      </c>
      <c r="L100">
        <v>14185</v>
      </c>
      <c r="M100">
        <f t="shared" si="5"/>
        <v>481</v>
      </c>
      <c r="N100" t="s">
        <v>248</v>
      </c>
      <c r="O100" t="s">
        <v>249</v>
      </c>
      <c r="P100" t="s">
        <v>250</v>
      </c>
      <c r="Q100" t="s">
        <v>251</v>
      </c>
      <c r="R100" t="s">
        <v>252</v>
      </c>
      <c r="S100" t="s">
        <v>253</v>
      </c>
      <c r="T100" t="s">
        <v>254</v>
      </c>
      <c r="U100" t="s">
        <v>255</v>
      </c>
      <c r="V100" t="s">
        <v>1453</v>
      </c>
      <c r="W100" t="s">
        <v>1491</v>
      </c>
    </row>
    <row r="101" spans="1:23" x14ac:dyDescent="0.3">
      <c r="A101" t="s">
        <v>246</v>
      </c>
      <c r="B101" t="s">
        <v>247</v>
      </c>
      <c r="C101" t="str">
        <f t="shared" si="3"/>
        <v>0.5 or more</v>
      </c>
      <c r="D101">
        <f>amazon[[#This Row],[Actual_Price]]*amazon[[#This Row],[Rating_Count]]</f>
        <v>7021575</v>
      </c>
      <c r="E101" t="str">
        <f t="shared" si="4"/>
        <v>₹1–₹999</v>
      </c>
      <c r="F101" t="str">
        <f>IF(amazon[[#This Row],[Rating_Count]]&lt;1000, "Less than 1000", "1000 and above")</f>
        <v>1000 and above</v>
      </c>
      <c r="G101">
        <f>amazon[[#This Row],[Rating]]*amazon[[#This Row],[Rating_Count]]</f>
        <v>60995.5</v>
      </c>
      <c r="H101">
        <v>139</v>
      </c>
      <c r="I101">
        <v>495</v>
      </c>
      <c r="J101">
        <v>0.72</v>
      </c>
      <c r="K101">
        <v>4.3</v>
      </c>
      <c r="L101">
        <v>14185</v>
      </c>
      <c r="M101">
        <f t="shared" si="5"/>
        <v>480</v>
      </c>
      <c r="N101" t="s">
        <v>248</v>
      </c>
      <c r="O101" t="s">
        <v>249</v>
      </c>
      <c r="P101" t="s">
        <v>250</v>
      </c>
      <c r="Q101" t="s">
        <v>251</v>
      </c>
      <c r="R101" t="s">
        <v>252</v>
      </c>
      <c r="S101" t="s">
        <v>253</v>
      </c>
      <c r="T101" t="s">
        <v>254</v>
      </c>
      <c r="U101" t="s">
        <v>255</v>
      </c>
      <c r="V101" t="s">
        <v>1454</v>
      </c>
      <c r="W101" t="s">
        <v>1492</v>
      </c>
    </row>
    <row r="102" spans="1:23" x14ac:dyDescent="0.3">
      <c r="A102" t="s">
        <v>246</v>
      </c>
      <c r="B102" t="s">
        <v>247</v>
      </c>
      <c r="C102" t="str">
        <f t="shared" si="3"/>
        <v>0.5 or more</v>
      </c>
      <c r="D102">
        <f>amazon[[#This Row],[Actual_Price]]*amazon[[#This Row],[Rating_Count]]</f>
        <v>7021575</v>
      </c>
      <c r="E102" t="str">
        <f t="shared" si="4"/>
        <v>₹1–₹999</v>
      </c>
      <c r="F102" t="str">
        <f>IF(amazon[[#This Row],[Rating_Count]]&lt;1000, "Less than 1000", "1000 and above")</f>
        <v>1000 and above</v>
      </c>
      <c r="G102">
        <f>amazon[[#This Row],[Rating]]*amazon[[#This Row],[Rating_Count]]</f>
        <v>60995.5</v>
      </c>
      <c r="H102">
        <v>139</v>
      </c>
      <c r="I102">
        <v>495</v>
      </c>
      <c r="J102">
        <v>0.72</v>
      </c>
      <c r="K102">
        <v>4.3</v>
      </c>
      <c r="L102">
        <v>14185</v>
      </c>
      <c r="M102">
        <f t="shared" si="5"/>
        <v>479</v>
      </c>
      <c r="N102" t="s">
        <v>248</v>
      </c>
      <c r="O102" t="s">
        <v>249</v>
      </c>
      <c r="P102" t="s">
        <v>250</v>
      </c>
      <c r="Q102" t="s">
        <v>251</v>
      </c>
      <c r="R102" t="s">
        <v>252</v>
      </c>
      <c r="S102" t="s">
        <v>253</v>
      </c>
      <c r="T102" t="s">
        <v>254</v>
      </c>
      <c r="U102" t="s">
        <v>255</v>
      </c>
      <c r="V102" t="s">
        <v>1455</v>
      </c>
      <c r="W102" t="s">
        <v>1504</v>
      </c>
    </row>
    <row r="103" spans="1:23" x14ac:dyDescent="0.3">
      <c r="A103" t="s">
        <v>246</v>
      </c>
      <c r="B103" t="s">
        <v>247</v>
      </c>
      <c r="C103" t="str">
        <f t="shared" si="3"/>
        <v>0.5 or more</v>
      </c>
      <c r="D103">
        <f>amazon[[#This Row],[Actual_Price]]*amazon[[#This Row],[Rating_Count]]</f>
        <v>7021575</v>
      </c>
      <c r="E103" t="str">
        <f t="shared" si="4"/>
        <v>₹1–₹999</v>
      </c>
      <c r="F103" t="str">
        <f>IF(amazon[[#This Row],[Rating_Count]]&lt;1000, "Less than 1000", "1000 and above")</f>
        <v>1000 and above</v>
      </c>
      <c r="G103">
        <f>amazon[[#This Row],[Rating]]*amazon[[#This Row],[Rating_Count]]</f>
        <v>60995.5</v>
      </c>
      <c r="H103">
        <v>139</v>
      </c>
      <c r="I103">
        <v>495</v>
      </c>
      <c r="J103">
        <v>0.72</v>
      </c>
      <c r="K103">
        <v>4.3</v>
      </c>
      <c r="L103">
        <v>14185</v>
      </c>
      <c r="M103">
        <f t="shared" si="5"/>
        <v>478</v>
      </c>
      <c r="N103" t="s">
        <v>248</v>
      </c>
      <c r="O103" t="s">
        <v>249</v>
      </c>
      <c r="P103" t="s">
        <v>250</v>
      </c>
      <c r="Q103" t="s">
        <v>251</v>
      </c>
      <c r="R103" t="s">
        <v>252</v>
      </c>
      <c r="S103" t="s">
        <v>253</v>
      </c>
      <c r="T103" t="s">
        <v>254</v>
      </c>
      <c r="U103" t="s">
        <v>255</v>
      </c>
      <c r="V103" t="s">
        <v>1456</v>
      </c>
      <c r="W103" t="s">
        <v>1505</v>
      </c>
    </row>
    <row r="104" spans="1:23" x14ac:dyDescent="0.3">
      <c r="A104" t="s">
        <v>256</v>
      </c>
      <c r="B104" t="s">
        <v>257</v>
      </c>
      <c r="C104" t="str">
        <f t="shared" si="3"/>
        <v>0.5 or more</v>
      </c>
      <c r="D104">
        <f>amazon[[#This Row],[Actual_Price]]*amazon[[#This Row],[Rating_Count]]</f>
        <v>23422152</v>
      </c>
      <c r="E104" t="str">
        <f t="shared" si="4"/>
        <v>₹1–₹999</v>
      </c>
      <c r="F104" t="str">
        <f>IF(amazon[[#This Row],[Rating_Count]]&lt;1000, "Less than 1000", "1000 and above")</f>
        <v>1000 and above</v>
      </c>
      <c r="G104">
        <f>amazon[[#This Row],[Rating]]*amazon[[#This Row],[Rating_Count]]</f>
        <v>55662.399999999994</v>
      </c>
      <c r="H104">
        <v>539</v>
      </c>
      <c r="I104">
        <v>1599</v>
      </c>
      <c r="J104">
        <v>0.66</v>
      </c>
      <c r="K104">
        <v>3.8</v>
      </c>
      <c r="L104">
        <v>14648</v>
      </c>
      <c r="M104">
        <f t="shared" si="5"/>
        <v>477</v>
      </c>
      <c r="N104" t="s">
        <v>258</v>
      </c>
      <c r="O104" t="s">
        <v>259</v>
      </c>
      <c r="P104" t="s">
        <v>260</v>
      </c>
      <c r="Q104" t="s">
        <v>261</v>
      </c>
      <c r="R104" t="s">
        <v>262</v>
      </c>
      <c r="S104" t="s">
        <v>263</v>
      </c>
      <c r="T104" t="s">
        <v>264</v>
      </c>
      <c r="U104" t="s">
        <v>265</v>
      </c>
      <c r="V104" t="s">
        <v>1452</v>
      </c>
      <c r="W104" t="s">
        <v>1465</v>
      </c>
    </row>
    <row r="105" spans="1:23" x14ac:dyDescent="0.3">
      <c r="A105" t="s">
        <v>256</v>
      </c>
      <c r="B105" t="s">
        <v>257</v>
      </c>
      <c r="C105" t="str">
        <f t="shared" si="3"/>
        <v>0.5 or more</v>
      </c>
      <c r="D105">
        <f>amazon[[#This Row],[Actual_Price]]*amazon[[#This Row],[Rating_Count]]</f>
        <v>23422152</v>
      </c>
      <c r="E105" t="str">
        <f t="shared" si="4"/>
        <v>₹1–₹999</v>
      </c>
      <c r="F105" t="str">
        <f>IF(amazon[[#This Row],[Rating_Count]]&lt;1000, "Less than 1000", "1000 and above")</f>
        <v>1000 and above</v>
      </c>
      <c r="G105">
        <f>amazon[[#This Row],[Rating]]*amazon[[#This Row],[Rating_Count]]</f>
        <v>55662.399999999994</v>
      </c>
      <c r="H105">
        <v>539</v>
      </c>
      <c r="I105">
        <v>1599</v>
      </c>
      <c r="J105">
        <v>0.66</v>
      </c>
      <c r="K105">
        <v>3.8</v>
      </c>
      <c r="L105">
        <v>14648</v>
      </c>
      <c r="M105">
        <f t="shared" si="5"/>
        <v>476</v>
      </c>
      <c r="N105" t="s">
        <v>258</v>
      </c>
      <c r="O105" t="s">
        <v>259</v>
      </c>
      <c r="P105" t="s">
        <v>260</v>
      </c>
      <c r="Q105" t="s">
        <v>261</v>
      </c>
      <c r="R105" t="s">
        <v>262</v>
      </c>
      <c r="S105" t="s">
        <v>263</v>
      </c>
      <c r="T105" t="s">
        <v>264</v>
      </c>
      <c r="U105" t="s">
        <v>265</v>
      </c>
      <c r="V105" t="s">
        <v>1453</v>
      </c>
      <c r="W105" t="s">
        <v>1491</v>
      </c>
    </row>
    <row r="106" spans="1:23" x14ac:dyDescent="0.3">
      <c r="A106" t="s">
        <v>256</v>
      </c>
      <c r="B106" t="s">
        <v>257</v>
      </c>
      <c r="C106" t="str">
        <f t="shared" si="3"/>
        <v>0.5 or more</v>
      </c>
      <c r="D106">
        <f>amazon[[#This Row],[Actual_Price]]*amazon[[#This Row],[Rating_Count]]</f>
        <v>23422152</v>
      </c>
      <c r="E106" t="str">
        <f t="shared" si="4"/>
        <v>₹1–₹999</v>
      </c>
      <c r="F106" t="str">
        <f>IF(amazon[[#This Row],[Rating_Count]]&lt;1000, "Less than 1000", "1000 and above")</f>
        <v>1000 and above</v>
      </c>
      <c r="G106">
        <f>amazon[[#This Row],[Rating]]*amazon[[#This Row],[Rating_Count]]</f>
        <v>55662.399999999994</v>
      </c>
      <c r="H106">
        <v>539</v>
      </c>
      <c r="I106">
        <v>1599</v>
      </c>
      <c r="J106">
        <v>0.66</v>
      </c>
      <c r="K106">
        <v>3.8</v>
      </c>
      <c r="L106">
        <v>14648</v>
      </c>
      <c r="M106">
        <f t="shared" si="5"/>
        <v>475</v>
      </c>
      <c r="N106" t="s">
        <v>258</v>
      </c>
      <c r="O106" t="s">
        <v>259</v>
      </c>
      <c r="P106" t="s">
        <v>260</v>
      </c>
      <c r="Q106" t="s">
        <v>261</v>
      </c>
      <c r="R106" t="s">
        <v>262</v>
      </c>
      <c r="S106" t="s">
        <v>263</v>
      </c>
      <c r="T106" t="s">
        <v>264</v>
      </c>
      <c r="U106" t="s">
        <v>265</v>
      </c>
      <c r="V106" t="s">
        <v>1454</v>
      </c>
      <c r="W106" t="s">
        <v>1492</v>
      </c>
    </row>
    <row r="107" spans="1:23" x14ac:dyDescent="0.3">
      <c r="A107" t="s">
        <v>256</v>
      </c>
      <c r="B107" t="s">
        <v>257</v>
      </c>
      <c r="C107" t="str">
        <f t="shared" si="3"/>
        <v>0.5 or more</v>
      </c>
      <c r="D107">
        <f>amazon[[#This Row],[Actual_Price]]*amazon[[#This Row],[Rating_Count]]</f>
        <v>23422152</v>
      </c>
      <c r="E107" t="str">
        <f t="shared" si="4"/>
        <v>₹1–₹999</v>
      </c>
      <c r="F107" t="str">
        <f>IF(amazon[[#This Row],[Rating_Count]]&lt;1000, "Less than 1000", "1000 and above")</f>
        <v>1000 and above</v>
      </c>
      <c r="G107">
        <f>amazon[[#This Row],[Rating]]*amazon[[#This Row],[Rating_Count]]</f>
        <v>55662.399999999994</v>
      </c>
      <c r="H107">
        <v>539</v>
      </c>
      <c r="I107">
        <v>1599</v>
      </c>
      <c r="J107">
        <v>0.66</v>
      </c>
      <c r="K107">
        <v>3.8</v>
      </c>
      <c r="L107">
        <v>14648</v>
      </c>
      <c r="M107">
        <f t="shared" si="5"/>
        <v>474</v>
      </c>
      <c r="N107" t="s">
        <v>258</v>
      </c>
      <c r="O107" t="s">
        <v>259</v>
      </c>
      <c r="P107" t="s">
        <v>260</v>
      </c>
      <c r="Q107" t="s">
        <v>261</v>
      </c>
      <c r="R107" t="s">
        <v>262</v>
      </c>
      <c r="S107" t="s">
        <v>263</v>
      </c>
      <c r="T107" t="s">
        <v>264</v>
      </c>
      <c r="U107" t="s">
        <v>265</v>
      </c>
      <c r="V107" t="s">
        <v>1455</v>
      </c>
      <c r="W107" t="s">
        <v>1506</v>
      </c>
    </row>
    <row r="108" spans="1:23" x14ac:dyDescent="0.3">
      <c r="A108" t="s">
        <v>256</v>
      </c>
      <c r="B108" t="s">
        <v>257</v>
      </c>
      <c r="C108" t="str">
        <f t="shared" si="3"/>
        <v>0.5 or more</v>
      </c>
      <c r="D108">
        <f>amazon[[#This Row],[Actual_Price]]*amazon[[#This Row],[Rating_Count]]</f>
        <v>23422152</v>
      </c>
      <c r="E108" t="str">
        <f t="shared" si="4"/>
        <v>₹1–₹999</v>
      </c>
      <c r="F108" t="str">
        <f>IF(amazon[[#This Row],[Rating_Count]]&lt;1000, "Less than 1000", "1000 and above")</f>
        <v>1000 and above</v>
      </c>
      <c r="G108">
        <f>amazon[[#This Row],[Rating]]*amazon[[#This Row],[Rating_Count]]</f>
        <v>55662.399999999994</v>
      </c>
      <c r="H108">
        <v>539</v>
      </c>
      <c r="I108">
        <v>1599</v>
      </c>
      <c r="J108">
        <v>0.66</v>
      </c>
      <c r="K108">
        <v>3.8</v>
      </c>
      <c r="L108">
        <v>14648</v>
      </c>
      <c r="M108">
        <f t="shared" si="5"/>
        <v>473</v>
      </c>
      <c r="N108" t="s">
        <v>258</v>
      </c>
      <c r="O108" t="s">
        <v>259</v>
      </c>
      <c r="P108" t="s">
        <v>260</v>
      </c>
      <c r="Q108" t="s">
        <v>261</v>
      </c>
      <c r="R108" t="s">
        <v>262</v>
      </c>
      <c r="S108" t="s">
        <v>263</v>
      </c>
      <c r="T108" t="s">
        <v>264</v>
      </c>
      <c r="U108" t="s">
        <v>265</v>
      </c>
      <c r="V108" t="s">
        <v>1456</v>
      </c>
      <c r="W108" t="s">
        <v>1507</v>
      </c>
    </row>
    <row r="109" spans="1:23" x14ac:dyDescent="0.3">
      <c r="A109" t="s">
        <v>266</v>
      </c>
      <c r="B109" t="s">
        <v>267</v>
      </c>
      <c r="C109" t="str">
        <f t="shared" si="3"/>
        <v>0.5 or more</v>
      </c>
      <c r="D109">
        <f>amazon[[#This Row],[Actual_Price]]*amazon[[#This Row],[Rating_Count]]</f>
        <v>21277859</v>
      </c>
      <c r="E109" t="str">
        <f t="shared" si="4"/>
        <v>₹1–₹999</v>
      </c>
      <c r="F109" t="str">
        <f>IF(amazon[[#This Row],[Rating_Count]]&lt;1000, "Less than 1000", "1000 and above")</f>
        <v>1000 and above</v>
      </c>
      <c r="G109">
        <f>amazon[[#This Row],[Rating]]*amazon[[#This Row],[Rating_Count]]</f>
        <v>183356.3</v>
      </c>
      <c r="H109">
        <v>99</v>
      </c>
      <c r="I109">
        <v>499</v>
      </c>
      <c r="J109">
        <v>0.8</v>
      </c>
      <c r="K109">
        <v>4.3</v>
      </c>
      <c r="L109">
        <v>42641</v>
      </c>
      <c r="M109">
        <f t="shared" si="5"/>
        <v>472</v>
      </c>
      <c r="N109" t="s">
        <v>268</v>
      </c>
      <c r="O109" t="s">
        <v>269</v>
      </c>
      <c r="P109" t="s">
        <v>270</v>
      </c>
      <c r="Q109" t="s">
        <v>271</v>
      </c>
      <c r="R109" t="s">
        <v>272</v>
      </c>
      <c r="S109" t="s">
        <v>273</v>
      </c>
      <c r="T109" t="s">
        <v>274</v>
      </c>
      <c r="U109" t="s">
        <v>275</v>
      </c>
      <c r="V109" t="s">
        <v>1452</v>
      </c>
      <c r="W109" t="s">
        <v>1465</v>
      </c>
    </row>
    <row r="110" spans="1:23" x14ac:dyDescent="0.3">
      <c r="A110" t="s">
        <v>266</v>
      </c>
      <c r="B110" t="s">
        <v>267</v>
      </c>
      <c r="C110" t="str">
        <f t="shared" si="3"/>
        <v>0.5 or more</v>
      </c>
      <c r="D110">
        <f>amazon[[#This Row],[Actual_Price]]*amazon[[#This Row],[Rating_Count]]</f>
        <v>21277859</v>
      </c>
      <c r="E110" t="str">
        <f t="shared" si="4"/>
        <v>₹1–₹999</v>
      </c>
      <c r="F110" t="str">
        <f>IF(amazon[[#This Row],[Rating_Count]]&lt;1000, "Less than 1000", "1000 and above")</f>
        <v>1000 and above</v>
      </c>
      <c r="G110">
        <f>amazon[[#This Row],[Rating]]*amazon[[#This Row],[Rating_Count]]</f>
        <v>183356.3</v>
      </c>
      <c r="H110">
        <v>99</v>
      </c>
      <c r="I110">
        <v>499</v>
      </c>
      <c r="J110">
        <v>0.8</v>
      </c>
      <c r="K110">
        <v>4.3</v>
      </c>
      <c r="L110">
        <v>42641</v>
      </c>
      <c r="M110">
        <f t="shared" si="5"/>
        <v>471</v>
      </c>
      <c r="N110" t="s">
        <v>268</v>
      </c>
      <c r="O110" t="s">
        <v>269</v>
      </c>
      <c r="P110" t="s">
        <v>270</v>
      </c>
      <c r="Q110" t="s">
        <v>271</v>
      </c>
      <c r="R110" t="s">
        <v>272</v>
      </c>
      <c r="S110" t="s">
        <v>273</v>
      </c>
      <c r="T110" t="s">
        <v>274</v>
      </c>
      <c r="U110" t="s">
        <v>275</v>
      </c>
      <c r="V110" t="s">
        <v>1453</v>
      </c>
      <c r="W110" t="s">
        <v>1491</v>
      </c>
    </row>
    <row r="111" spans="1:23" x14ac:dyDescent="0.3">
      <c r="A111" t="s">
        <v>266</v>
      </c>
      <c r="B111" t="s">
        <v>267</v>
      </c>
      <c r="C111" t="str">
        <f t="shared" si="3"/>
        <v>0.5 or more</v>
      </c>
      <c r="D111">
        <f>amazon[[#This Row],[Actual_Price]]*amazon[[#This Row],[Rating_Count]]</f>
        <v>21277859</v>
      </c>
      <c r="E111" t="str">
        <f t="shared" si="4"/>
        <v>₹1–₹999</v>
      </c>
      <c r="F111" t="str">
        <f>IF(amazon[[#This Row],[Rating_Count]]&lt;1000, "Less than 1000", "1000 and above")</f>
        <v>1000 and above</v>
      </c>
      <c r="G111">
        <f>amazon[[#This Row],[Rating]]*amazon[[#This Row],[Rating_Count]]</f>
        <v>183356.3</v>
      </c>
      <c r="H111">
        <v>99</v>
      </c>
      <c r="I111">
        <v>499</v>
      </c>
      <c r="J111">
        <v>0.8</v>
      </c>
      <c r="K111">
        <v>4.3</v>
      </c>
      <c r="L111">
        <v>42641</v>
      </c>
      <c r="M111">
        <f t="shared" si="5"/>
        <v>470</v>
      </c>
      <c r="N111" t="s">
        <v>268</v>
      </c>
      <c r="O111" t="s">
        <v>269</v>
      </c>
      <c r="P111" t="s">
        <v>270</v>
      </c>
      <c r="Q111" t="s">
        <v>271</v>
      </c>
      <c r="R111" t="s">
        <v>272</v>
      </c>
      <c r="S111" t="s">
        <v>273</v>
      </c>
      <c r="T111" t="s">
        <v>274</v>
      </c>
      <c r="U111" t="s">
        <v>275</v>
      </c>
      <c r="V111" t="s">
        <v>1454</v>
      </c>
      <c r="W111" t="s">
        <v>1492</v>
      </c>
    </row>
    <row r="112" spans="1:23" x14ac:dyDescent="0.3">
      <c r="A112" t="s">
        <v>266</v>
      </c>
      <c r="B112" t="s">
        <v>267</v>
      </c>
      <c r="C112" t="str">
        <f t="shared" si="3"/>
        <v>0.5 or more</v>
      </c>
      <c r="D112">
        <f>amazon[[#This Row],[Actual_Price]]*amazon[[#This Row],[Rating_Count]]</f>
        <v>21277859</v>
      </c>
      <c r="E112" t="str">
        <f t="shared" si="4"/>
        <v>₹1–₹999</v>
      </c>
      <c r="F112" t="str">
        <f>IF(amazon[[#This Row],[Rating_Count]]&lt;1000, "Less than 1000", "1000 and above")</f>
        <v>1000 and above</v>
      </c>
      <c r="G112">
        <f>amazon[[#This Row],[Rating]]*amazon[[#This Row],[Rating_Count]]</f>
        <v>183356.3</v>
      </c>
      <c r="H112">
        <v>99</v>
      </c>
      <c r="I112">
        <v>499</v>
      </c>
      <c r="J112">
        <v>0.8</v>
      </c>
      <c r="K112">
        <v>4.3</v>
      </c>
      <c r="L112">
        <v>42641</v>
      </c>
      <c r="M112">
        <f t="shared" si="5"/>
        <v>469</v>
      </c>
      <c r="N112" t="s">
        <v>268</v>
      </c>
      <c r="O112" t="s">
        <v>269</v>
      </c>
      <c r="P112" t="s">
        <v>270</v>
      </c>
      <c r="Q112" t="s">
        <v>271</v>
      </c>
      <c r="R112" t="s">
        <v>272</v>
      </c>
      <c r="S112" t="s">
        <v>273</v>
      </c>
      <c r="T112" t="s">
        <v>274</v>
      </c>
      <c r="U112" t="s">
        <v>275</v>
      </c>
      <c r="V112" t="s">
        <v>1455</v>
      </c>
      <c r="W112" t="s">
        <v>1508</v>
      </c>
    </row>
    <row r="113" spans="1:23" x14ac:dyDescent="0.3">
      <c r="A113" t="s">
        <v>276</v>
      </c>
      <c r="B113" t="s">
        <v>277</v>
      </c>
      <c r="C113" t="str">
        <f t="shared" si="3"/>
        <v>0.5 or more</v>
      </c>
      <c r="D113">
        <f>amazon[[#This Row],[Actual_Price]]*amazon[[#This Row],[Rating_Count]]</f>
        <v>1793701</v>
      </c>
      <c r="E113" t="str">
        <f t="shared" si="4"/>
        <v>₹1–₹999</v>
      </c>
      <c r="F113" t="str">
        <f>IF(amazon[[#This Row],[Rating_Count]]&lt;1000, "Less than 1000", "1000 and above")</f>
        <v>1000 and above</v>
      </c>
      <c r="G113">
        <f>amazon[[#This Row],[Rating]]*amazon[[#This Row],[Rating_Count]]</f>
        <v>24595.899999999998</v>
      </c>
      <c r="H113">
        <v>119</v>
      </c>
      <c r="I113">
        <v>299</v>
      </c>
      <c r="J113">
        <v>0.6</v>
      </c>
      <c r="K113">
        <v>4.0999999999999996</v>
      </c>
      <c r="L113">
        <v>5999</v>
      </c>
      <c r="M113">
        <f t="shared" si="5"/>
        <v>468</v>
      </c>
      <c r="N113" t="s">
        <v>278</v>
      </c>
      <c r="O113" t="s">
        <v>279</v>
      </c>
      <c r="P113" t="s">
        <v>280</v>
      </c>
      <c r="Q113" t="s">
        <v>281</v>
      </c>
      <c r="R113" t="s">
        <v>282</v>
      </c>
      <c r="S113" t="s">
        <v>283</v>
      </c>
      <c r="T113" t="s">
        <v>284</v>
      </c>
      <c r="U113" t="s">
        <v>285</v>
      </c>
      <c r="V113" t="s">
        <v>1452</v>
      </c>
      <c r="W113" t="s">
        <v>1465</v>
      </c>
    </row>
    <row r="114" spans="1:23" x14ac:dyDescent="0.3">
      <c r="A114" t="s">
        <v>276</v>
      </c>
      <c r="B114" t="s">
        <v>277</v>
      </c>
      <c r="C114" t="str">
        <f t="shared" si="3"/>
        <v>0.5 or more</v>
      </c>
      <c r="D114">
        <f>amazon[[#This Row],[Actual_Price]]*amazon[[#This Row],[Rating_Count]]</f>
        <v>1793701</v>
      </c>
      <c r="E114" t="str">
        <f t="shared" si="4"/>
        <v>₹1–₹999</v>
      </c>
      <c r="F114" t="str">
        <f>IF(amazon[[#This Row],[Rating_Count]]&lt;1000, "Less than 1000", "1000 and above")</f>
        <v>1000 and above</v>
      </c>
      <c r="G114">
        <f>amazon[[#This Row],[Rating]]*amazon[[#This Row],[Rating_Count]]</f>
        <v>24595.899999999998</v>
      </c>
      <c r="H114">
        <v>119</v>
      </c>
      <c r="I114">
        <v>299</v>
      </c>
      <c r="J114">
        <v>0.6</v>
      </c>
      <c r="K114">
        <v>4.0999999999999996</v>
      </c>
      <c r="L114">
        <v>5999</v>
      </c>
      <c r="M114">
        <f t="shared" si="5"/>
        <v>467</v>
      </c>
      <c r="N114" t="s">
        <v>278</v>
      </c>
      <c r="O114" t="s">
        <v>279</v>
      </c>
      <c r="P114" t="s">
        <v>280</v>
      </c>
      <c r="Q114" t="s">
        <v>281</v>
      </c>
      <c r="R114" t="s">
        <v>282</v>
      </c>
      <c r="S114" t="s">
        <v>283</v>
      </c>
      <c r="T114" t="s">
        <v>284</v>
      </c>
      <c r="U114" t="s">
        <v>285</v>
      </c>
      <c r="V114" t="s">
        <v>1453</v>
      </c>
      <c r="W114" t="s">
        <v>1491</v>
      </c>
    </row>
    <row r="115" spans="1:23" x14ac:dyDescent="0.3">
      <c r="A115" t="s">
        <v>276</v>
      </c>
      <c r="B115" t="s">
        <v>277</v>
      </c>
      <c r="C115" t="str">
        <f t="shared" si="3"/>
        <v>0.5 or more</v>
      </c>
      <c r="D115">
        <f>amazon[[#This Row],[Actual_Price]]*amazon[[#This Row],[Rating_Count]]</f>
        <v>1793701</v>
      </c>
      <c r="E115" t="str">
        <f t="shared" si="4"/>
        <v>₹1–₹999</v>
      </c>
      <c r="F115" t="str">
        <f>IF(amazon[[#This Row],[Rating_Count]]&lt;1000, "Less than 1000", "1000 and above")</f>
        <v>1000 and above</v>
      </c>
      <c r="G115">
        <f>amazon[[#This Row],[Rating]]*amazon[[#This Row],[Rating_Count]]</f>
        <v>24595.899999999998</v>
      </c>
      <c r="H115">
        <v>119</v>
      </c>
      <c r="I115">
        <v>299</v>
      </c>
      <c r="J115">
        <v>0.6</v>
      </c>
      <c r="K115">
        <v>4.0999999999999996</v>
      </c>
      <c r="L115">
        <v>5999</v>
      </c>
      <c r="M115">
        <f t="shared" si="5"/>
        <v>466</v>
      </c>
      <c r="N115" t="s">
        <v>278</v>
      </c>
      <c r="O115" t="s">
        <v>279</v>
      </c>
      <c r="P115" t="s">
        <v>280</v>
      </c>
      <c r="Q115" t="s">
        <v>281</v>
      </c>
      <c r="R115" t="s">
        <v>282</v>
      </c>
      <c r="S115" t="s">
        <v>283</v>
      </c>
      <c r="T115" t="s">
        <v>284</v>
      </c>
      <c r="U115" t="s">
        <v>285</v>
      </c>
      <c r="V115" t="s">
        <v>1454</v>
      </c>
      <c r="W115" t="s">
        <v>1492</v>
      </c>
    </row>
    <row r="116" spans="1:23" x14ac:dyDescent="0.3">
      <c r="A116" t="s">
        <v>276</v>
      </c>
      <c r="B116" t="s">
        <v>277</v>
      </c>
      <c r="C116" t="str">
        <f t="shared" si="3"/>
        <v>0.5 or more</v>
      </c>
      <c r="D116">
        <f>amazon[[#This Row],[Actual_Price]]*amazon[[#This Row],[Rating_Count]]</f>
        <v>1793701</v>
      </c>
      <c r="E116" t="str">
        <f t="shared" si="4"/>
        <v>₹1–₹999</v>
      </c>
      <c r="F116" t="str">
        <f>IF(amazon[[#This Row],[Rating_Count]]&lt;1000, "Less than 1000", "1000 and above")</f>
        <v>1000 and above</v>
      </c>
      <c r="G116">
        <f>amazon[[#This Row],[Rating]]*amazon[[#This Row],[Rating_Count]]</f>
        <v>24595.899999999998</v>
      </c>
      <c r="H116">
        <v>119</v>
      </c>
      <c r="I116">
        <v>299</v>
      </c>
      <c r="J116">
        <v>0.6</v>
      </c>
      <c r="K116">
        <v>4.0999999999999996</v>
      </c>
      <c r="L116">
        <v>5999</v>
      </c>
      <c r="M116">
        <f t="shared" si="5"/>
        <v>465</v>
      </c>
      <c r="N116" t="s">
        <v>278</v>
      </c>
      <c r="O116" t="s">
        <v>279</v>
      </c>
      <c r="P116" t="s">
        <v>280</v>
      </c>
      <c r="Q116" t="s">
        <v>281</v>
      </c>
      <c r="R116" t="s">
        <v>282</v>
      </c>
      <c r="S116" t="s">
        <v>283</v>
      </c>
      <c r="T116" t="s">
        <v>284</v>
      </c>
      <c r="U116" t="s">
        <v>285</v>
      </c>
      <c r="V116" t="s">
        <v>1455</v>
      </c>
      <c r="W116" t="s">
        <v>1509</v>
      </c>
    </row>
    <row r="117" spans="1:23" x14ac:dyDescent="0.3">
      <c r="A117" t="s">
        <v>286</v>
      </c>
      <c r="B117" t="s">
        <v>287</v>
      </c>
      <c r="C117" t="str">
        <f t="shared" si="3"/>
        <v>0.5 or more</v>
      </c>
      <c r="D117">
        <f>amazon[[#This Row],[Actual_Price]]*amazon[[#This Row],[Rating_Count]]</f>
        <v>77122097</v>
      </c>
      <c r="E117" t="str">
        <f t="shared" si="4"/>
        <v>₹1–₹999</v>
      </c>
      <c r="F117" t="str">
        <f>IF(amazon[[#This Row],[Rating_Count]]&lt;1000, "Less than 1000", "1000 and above")</f>
        <v>1000 and above</v>
      </c>
      <c r="G117">
        <f>amazon[[#This Row],[Rating]]*amazon[[#This Row],[Rating_Count]]</f>
        <v>122373.79999999999</v>
      </c>
      <c r="H117">
        <v>999</v>
      </c>
      <c r="I117">
        <v>2899</v>
      </c>
      <c r="J117">
        <v>0.66</v>
      </c>
      <c r="K117">
        <v>4.5999999999999996</v>
      </c>
      <c r="L117">
        <v>26603</v>
      </c>
      <c r="M117">
        <f t="shared" si="5"/>
        <v>464</v>
      </c>
      <c r="N117" t="s">
        <v>288</v>
      </c>
      <c r="O117" t="s">
        <v>289</v>
      </c>
      <c r="P117" t="s">
        <v>290</v>
      </c>
      <c r="Q117" t="s">
        <v>291</v>
      </c>
      <c r="R117" t="s">
        <v>292</v>
      </c>
      <c r="S117" t="s">
        <v>293</v>
      </c>
      <c r="T117" t="s">
        <v>294</v>
      </c>
      <c r="U117" t="s">
        <v>295</v>
      </c>
      <c r="V117" t="s">
        <v>1452</v>
      </c>
      <c r="W117" t="s">
        <v>1465</v>
      </c>
    </row>
    <row r="118" spans="1:23" x14ac:dyDescent="0.3">
      <c r="A118" t="s">
        <v>286</v>
      </c>
      <c r="B118" t="s">
        <v>287</v>
      </c>
      <c r="C118" t="str">
        <f t="shared" si="3"/>
        <v>0.5 or more</v>
      </c>
      <c r="D118">
        <f>amazon[[#This Row],[Actual_Price]]*amazon[[#This Row],[Rating_Count]]</f>
        <v>77122097</v>
      </c>
      <c r="E118" t="str">
        <f t="shared" si="4"/>
        <v>₹1–₹999</v>
      </c>
      <c r="F118" t="str">
        <f>IF(amazon[[#This Row],[Rating_Count]]&lt;1000, "Less than 1000", "1000 and above")</f>
        <v>1000 and above</v>
      </c>
      <c r="G118">
        <f>amazon[[#This Row],[Rating]]*amazon[[#This Row],[Rating_Count]]</f>
        <v>122373.79999999999</v>
      </c>
      <c r="H118">
        <v>999</v>
      </c>
      <c r="I118">
        <v>2899</v>
      </c>
      <c r="J118">
        <v>0.66</v>
      </c>
      <c r="K118">
        <v>4.5999999999999996</v>
      </c>
      <c r="L118">
        <v>26603</v>
      </c>
      <c r="M118">
        <f t="shared" si="5"/>
        <v>463</v>
      </c>
      <c r="N118" t="s">
        <v>288</v>
      </c>
      <c r="O118" t="s">
        <v>289</v>
      </c>
      <c r="P118" t="s">
        <v>290</v>
      </c>
      <c r="Q118" t="s">
        <v>291</v>
      </c>
      <c r="R118" t="s">
        <v>292</v>
      </c>
      <c r="S118" t="s">
        <v>293</v>
      </c>
      <c r="T118" t="s">
        <v>294</v>
      </c>
      <c r="U118" t="s">
        <v>295</v>
      </c>
      <c r="V118" t="s">
        <v>1453</v>
      </c>
      <c r="W118" t="s">
        <v>1491</v>
      </c>
    </row>
    <row r="119" spans="1:23" x14ac:dyDescent="0.3">
      <c r="A119" t="s">
        <v>286</v>
      </c>
      <c r="B119" t="s">
        <v>287</v>
      </c>
      <c r="C119" t="str">
        <f t="shared" si="3"/>
        <v>0.5 or more</v>
      </c>
      <c r="D119">
        <f>amazon[[#This Row],[Actual_Price]]*amazon[[#This Row],[Rating_Count]]</f>
        <v>77122097</v>
      </c>
      <c r="E119" t="str">
        <f t="shared" si="4"/>
        <v>₹1–₹999</v>
      </c>
      <c r="F119" t="str">
        <f>IF(amazon[[#This Row],[Rating_Count]]&lt;1000, "Less than 1000", "1000 and above")</f>
        <v>1000 and above</v>
      </c>
      <c r="G119">
        <f>amazon[[#This Row],[Rating]]*amazon[[#This Row],[Rating_Count]]</f>
        <v>122373.79999999999</v>
      </c>
      <c r="H119">
        <v>999</v>
      </c>
      <c r="I119">
        <v>2899</v>
      </c>
      <c r="J119">
        <v>0.66</v>
      </c>
      <c r="K119">
        <v>4.5999999999999996</v>
      </c>
      <c r="L119">
        <v>26603</v>
      </c>
      <c r="M119">
        <f t="shared" si="5"/>
        <v>462</v>
      </c>
      <c r="N119" t="s">
        <v>288</v>
      </c>
      <c r="O119" t="s">
        <v>289</v>
      </c>
      <c r="P119" t="s">
        <v>290</v>
      </c>
      <c r="Q119" t="s">
        <v>291</v>
      </c>
      <c r="R119" t="s">
        <v>292</v>
      </c>
      <c r="S119" t="s">
        <v>293</v>
      </c>
      <c r="T119" t="s">
        <v>294</v>
      </c>
      <c r="U119" t="s">
        <v>295</v>
      </c>
      <c r="V119" t="s">
        <v>1454</v>
      </c>
      <c r="W119" t="s">
        <v>1492</v>
      </c>
    </row>
    <row r="120" spans="1:23" x14ac:dyDescent="0.3">
      <c r="A120" t="s">
        <v>286</v>
      </c>
      <c r="B120" t="s">
        <v>287</v>
      </c>
      <c r="C120" t="str">
        <f t="shared" si="3"/>
        <v>0.5 or more</v>
      </c>
      <c r="D120">
        <f>amazon[[#This Row],[Actual_Price]]*amazon[[#This Row],[Rating_Count]]</f>
        <v>77122097</v>
      </c>
      <c r="E120" t="str">
        <f t="shared" si="4"/>
        <v>₹1–₹999</v>
      </c>
      <c r="F120" t="str">
        <f>IF(amazon[[#This Row],[Rating_Count]]&lt;1000, "Less than 1000", "1000 and above")</f>
        <v>1000 and above</v>
      </c>
      <c r="G120">
        <f>amazon[[#This Row],[Rating]]*amazon[[#This Row],[Rating_Count]]</f>
        <v>122373.79999999999</v>
      </c>
      <c r="H120">
        <v>999</v>
      </c>
      <c r="I120">
        <v>2899</v>
      </c>
      <c r="J120">
        <v>0.66</v>
      </c>
      <c r="K120">
        <v>4.5999999999999996</v>
      </c>
      <c r="L120">
        <v>26603</v>
      </c>
      <c r="M120">
        <f t="shared" si="5"/>
        <v>461</v>
      </c>
      <c r="N120" t="s">
        <v>288</v>
      </c>
      <c r="O120" t="s">
        <v>289</v>
      </c>
      <c r="P120" t="s">
        <v>290</v>
      </c>
      <c r="Q120" t="s">
        <v>291</v>
      </c>
      <c r="R120" t="s">
        <v>292</v>
      </c>
      <c r="S120" t="s">
        <v>293</v>
      </c>
      <c r="T120" t="s">
        <v>294</v>
      </c>
      <c r="U120" t="s">
        <v>295</v>
      </c>
      <c r="V120" t="s">
        <v>1455</v>
      </c>
      <c r="W120" t="s">
        <v>1510</v>
      </c>
    </row>
    <row r="121" spans="1:23" x14ac:dyDescent="0.3">
      <c r="A121" t="s">
        <v>286</v>
      </c>
      <c r="B121" t="s">
        <v>287</v>
      </c>
      <c r="C121" t="str">
        <f t="shared" si="3"/>
        <v>0.5 or more</v>
      </c>
      <c r="D121">
        <f>amazon[[#This Row],[Actual_Price]]*amazon[[#This Row],[Rating_Count]]</f>
        <v>77122097</v>
      </c>
      <c r="E121" t="str">
        <f t="shared" si="4"/>
        <v>₹1–₹999</v>
      </c>
      <c r="F121" t="str">
        <f>IF(amazon[[#This Row],[Rating_Count]]&lt;1000, "Less than 1000", "1000 and above")</f>
        <v>1000 and above</v>
      </c>
      <c r="G121">
        <f>amazon[[#This Row],[Rating]]*amazon[[#This Row],[Rating_Count]]</f>
        <v>122373.79999999999</v>
      </c>
      <c r="H121">
        <v>999</v>
      </c>
      <c r="I121">
        <v>2899</v>
      </c>
      <c r="J121">
        <v>0.66</v>
      </c>
      <c r="K121">
        <v>4.5999999999999996</v>
      </c>
      <c r="L121">
        <v>26603</v>
      </c>
      <c r="M121">
        <f t="shared" si="5"/>
        <v>460</v>
      </c>
      <c r="N121" t="s">
        <v>288</v>
      </c>
      <c r="O121" t="s">
        <v>289</v>
      </c>
      <c r="P121" t="s">
        <v>290</v>
      </c>
      <c r="Q121" t="s">
        <v>291</v>
      </c>
      <c r="R121" t="s">
        <v>292</v>
      </c>
      <c r="S121" t="s">
        <v>293</v>
      </c>
      <c r="T121" t="s">
        <v>294</v>
      </c>
      <c r="U121" t="s">
        <v>295</v>
      </c>
      <c r="V121" t="s">
        <v>1456</v>
      </c>
      <c r="W121" t="s">
        <v>1511</v>
      </c>
    </row>
    <row r="122" spans="1:23" x14ac:dyDescent="0.3">
      <c r="A122" t="s">
        <v>296</v>
      </c>
      <c r="B122" t="s">
        <v>297</v>
      </c>
      <c r="C122" t="str">
        <f t="shared" si="3"/>
        <v>0.5 or more</v>
      </c>
      <c r="D122">
        <f>amazon[[#This Row],[Actual_Price]]*amazon[[#This Row],[Rating_Count]]</f>
        <v>102756871</v>
      </c>
      <c r="E122" t="str">
        <f t="shared" si="4"/>
        <v>₹2000–₹2999</v>
      </c>
      <c r="F122" t="str">
        <f>IF(amazon[[#This Row],[Rating_Count]]&lt;1000, "Less than 1000", "1000 and above")</f>
        <v>1000 and above</v>
      </c>
      <c r="G122">
        <f>amazon[[#This Row],[Rating]]*amazon[[#This Row],[Rating_Count]]</f>
        <v>73654.7</v>
      </c>
      <c r="H122">
        <v>2099</v>
      </c>
      <c r="I122">
        <v>5999</v>
      </c>
      <c r="J122">
        <v>0.65</v>
      </c>
      <c r="K122">
        <v>4.3</v>
      </c>
      <c r="L122">
        <v>17129</v>
      </c>
      <c r="M122">
        <f t="shared" si="5"/>
        <v>459</v>
      </c>
      <c r="N122" t="s">
        <v>298</v>
      </c>
      <c r="O122" t="s">
        <v>299</v>
      </c>
      <c r="P122" t="s">
        <v>300</v>
      </c>
      <c r="Q122" t="s">
        <v>301</v>
      </c>
      <c r="R122" t="s">
        <v>302</v>
      </c>
      <c r="S122" t="s">
        <v>303</v>
      </c>
      <c r="T122" t="s">
        <v>304</v>
      </c>
      <c r="U122" t="s">
        <v>305</v>
      </c>
      <c r="V122" t="s">
        <v>1452</v>
      </c>
      <c r="W122" t="s">
        <v>1465</v>
      </c>
    </row>
    <row r="123" spans="1:23" x14ac:dyDescent="0.3">
      <c r="A123" t="s">
        <v>296</v>
      </c>
      <c r="B123" t="s">
        <v>297</v>
      </c>
      <c r="C123" t="str">
        <f t="shared" si="3"/>
        <v>0.5 or more</v>
      </c>
      <c r="D123">
        <f>amazon[[#This Row],[Actual_Price]]*amazon[[#This Row],[Rating_Count]]</f>
        <v>102756871</v>
      </c>
      <c r="E123" t="str">
        <f t="shared" si="4"/>
        <v>₹2000–₹2999</v>
      </c>
      <c r="F123" t="str">
        <f>IF(amazon[[#This Row],[Rating_Count]]&lt;1000, "Less than 1000", "1000 and above")</f>
        <v>1000 and above</v>
      </c>
      <c r="G123">
        <f>amazon[[#This Row],[Rating]]*amazon[[#This Row],[Rating_Count]]</f>
        <v>73654.7</v>
      </c>
      <c r="H123">
        <v>2099</v>
      </c>
      <c r="I123">
        <v>5999</v>
      </c>
      <c r="J123">
        <v>0.65</v>
      </c>
      <c r="K123">
        <v>4.3</v>
      </c>
      <c r="L123">
        <v>17129</v>
      </c>
      <c r="M123">
        <f t="shared" si="5"/>
        <v>458</v>
      </c>
      <c r="N123" t="s">
        <v>298</v>
      </c>
      <c r="O123" t="s">
        <v>299</v>
      </c>
      <c r="P123" t="s">
        <v>300</v>
      </c>
      <c r="Q123" t="s">
        <v>301</v>
      </c>
      <c r="R123" t="s">
        <v>302</v>
      </c>
      <c r="S123" t="s">
        <v>303</v>
      </c>
      <c r="T123" t="s">
        <v>304</v>
      </c>
      <c r="U123" t="s">
        <v>305</v>
      </c>
      <c r="V123" t="s">
        <v>1453</v>
      </c>
      <c r="W123" t="s">
        <v>1491</v>
      </c>
    </row>
    <row r="124" spans="1:23" x14ac:dyDescent="0.3">
      <c r="A124" t="s">
        <v>296</v>
      </c>
      <c r="B124" t="s">
        <v>297</v>
      </c>
      <c r="C124" t="str">
        <f t="shared" si="3"/>
        <v>0.5 or more</v>
      </c>
      <c r="D124">
        <f>amazon[[#This Row],[Actual_Price]]*amazon[[#This Row],[Rating_Count]]</f>
        <v>102756871</v>
      </c>
      <c r="E124" t="str">
        <f t="shared" si="4"/>
        <v>₹2000–₹2999</v>
      </c>
      <c r="F124" t="str">
        <f>IF(amazon[[#This Row],[Rating_Count]]&lt;1000, "Less than 1000", "1000 and above")</f>
        <v>1000 and above</v>
      </c>
      <c r="G124">
        <f>amazon[[#This Row],[Rating]]*amazon[[#This Row],[Rating_Count]]</f>
        <v>73654.7</v>
      </c>
      <c r="H124">
        <v>2099</v>
      </c>
      <c r="I124">
        <v>5999</v>
      </c>
      <c r="J124">
        <v>0.65</v>
      </c>
      <c r="K124">
        <v>4.3</v>
      </c>
      <c r="L124">
        <v>17129</v>
      </c>
      <c r="M124">
        <f t="shared" si="5"/>
        <v>457</v>
      </c>
      <c r="N124" t="s">
        <v>298</v>
      </c>
      <c r="O124" t="s">
        <v>299</v>
      </c>
      <c r="P124" t="s">
        <v>300</v>
      </c>
      <c r="Q124" t="s">
        <v>301</v>
      </c>
      <c r="R124" t="s">
        <v>302</v>
      </c>
      <c r="S124" t="s">
        <v>303</v>
      </c>
      <c r="T124" t="s">
        <v>304</v>
      </c>
      <c r="U124" t="s">
        <v>305</v>
      </c>
      <c r="V124" t="s">
        <v>1454</v>
      </c>
      <c r="W124" t="s">
        <v>1492</v>
      </c>
    </row>
    <row r="125" spans="1:23" x14ac:dyDescent="0.3">
      <c r="A125" t="s">
        <v>296</v>
      </c>
      <c r="B125" t="s">
        <v>297</v>
      </c>
      <c r="C125" t="str">
        <f t="shared" si="3"/>
        <v>0.5 or more</v>
      </c>
      <c r="D125">
        <f>amazon[[#This Row],[Actual_Price]]*amazon[[#This Row],[Rating_Count]]</f>
        <v>102756871</v>
      </c>
      <c r="E125" t="str">
        <f t="shared" si="4"/>
        <v>₹2000–₹2999</v>
      </c>
      <c r="F125" t="str">
        <f>IF(amazon[[#This Row],[Rating_Count]]&lt;1000, "Less than 1000", "1000 and above")</f>
        <v>1000 and above</v>
      </c>
      <c r="G125">
        <f>amazon[[#This Row],[Rating]]*amazon[[#This Row],[Rating_Count]]</f>
        <v>73654.7</v>
      </c>
      <c r="H125">
        <v>2099</v>
      </c>
      <c r="I125">
        <v>5999</v>
      </c>
      <c r="J125">
        <v>0.65</v>
      </c>
      <c r="K125">
        <v>4.3</v>
      </c>
      <c r="L125">
        <v>17129</v>
      </c>
      <c r="M125">
        <f t="shared" si="5"/>
        <v>456</v>
      </c>
      <c r="N125" t="s">
        <v>298</v>
      </c>
      <c r="O125" t="s">
        <v>299</v>
      </c>
      <c r="P125" t="s">
        <v>300</v>
      </c>
      <c r="Q125" t="s">
        <v>301</v>
      </c>
      <c r="R125" t="s">
        <v>302</v>
      </c>
      <c r="S125" t="s">
        <v>303</v>
      </c>
      <c r="T125" t="s">
        <v>304</v>
      </c>
      <c r="U125" t="s">
        <v>305</v>
      </c>
      <c r="V125" t="s">
        <v>1455</v>
      </c>
      <c r="W125" t="s">
        <v>1512</v>
      </c>
    </row>
    <row r="126" spans="1:23" x14ac:dyDescent="0.3">
      <c r="A126" t="s">
        <v>306</v>
      </c>
      <c r="B126" t="s">
        <v>307</v>
      </c>
      <c r="C126" t="str">
        <f t="shared" si="3"/>
        <v>0.5 or more</v>
      </c>
      <c r="D126">
        <f>amazon[[#This Row],[Actual_Price]]*amazon[[#This Row],[Rating_Count]]</f>
        <v>3230766</v>
      </c>
      <c r="E126" t="str">
        <f t="shared" si="4"/>
        <v>₹1–₹999</v>
      </c>
      <c r="F126" t="str">
        <f>IF(amazon[[#This Row],[Rating_Count]]&lt;1000, "Less than 1000", "1000 and above")</f>
        <v>1000 and above</v>
      </c>
      <c r="G126">
        <f>amazon[[#This Row],[Rating]]*amazon[[#This Row],[Rating_Count]]</f>
        <v>11965.800000000001</v>
      </c>
      <c r="H126">
        <v>251</v>
      </c>
      <c r="I126">
        <v>999</v>
      </c>
      <c r="J126">
        <v>0.75</v>
      </c>
      <c r="K126">
        <v>3.7</v>
      </c>
      <c r="L126">
        <v>3234</v>
      </c>
      <c r="M126">
        <f t="shared" si="5"/>
        <v>455</v>
      </c>
      <c r="N126" t="s">
        <v>308</v>
      </c>
      <c r="O126" t="s">
        <v>309</v>
      </c>
      <c r="P126" t="s">
        <v>310</v>
      </c>
      <c r="Q126" t="s">
        <v>311</v>
      </c>
      <c r="R126" t="s">
        <v>312</v>
      </c>
      <c r="S126" t="s">
        <v>313</v>
      </c>
      <c r="T126" t="s">
        <v>314</v>
      </c>
      <c r="U126" t="s">
        <v>315</v>
      </c>
      <c r="V126" t="s">
        <v>1452</v>
      </c>
      <c r="W126" t="s">
        <v>1465</v>
      </c>
    </row>
    <row r="127" spans="1:23" x14ac:dyDescent="0.3">
      <c r="A127" t="s">
        <v>306</v>
      </c>
      <c r="B127" t="s">
        <v>307</v>
      </c>
      <c r="C127" t="str">
        <f t="shared" si="3"/>
        <v>0.5 or more</v>
      </c>
      <c r="D127">
        <f>amazon[[#This Row],[Actual_Price]]*amazon[[#This Row],[Rating_Count]]</f>
        <v>3230766</v>
      </c>
      <c r="E127" t="str">
        <f t="shared" si="4"/>
        <v>₹1–₹999</v>
      </c>
      <c r="F127" t="str">
        <f>IF(amazon[[#This Row],[Rating_Count]]&lt;1000, "Less than 1000", "1000 and above")</f>
        <v>1000 and above</v>
      </c>
      <c r="G127">
        <f>amazon[[#This Row],[Rating]]*amazon[[#This Row],[Rating_Count]]</f>
        <v>11965.800000000001</v>
      </c>
      <c r="H127">
        <v>251</v>
      </c>
      <c r="I127">
        <v>999</v>
      </c>
      <c r="J127">
        <v>0.75</v>
      </c>
      <c r="K127">
        <v>3.7</v>
      </c>
      <c r="L127">
        <v>3234</v>
      </c>
      <c r="M127">
        <f t="shared" si="5"/>
        <v>454</v>
      </c>
      <c r="N127" t="s">
        <v>308</v>
      </c>
      <c r="O127" t="s">
        <v>309</v>
      </c>
      <c r="P127" t="s">
        <v>310</v>
      </c>
      <c r="Q127" t="s">
        <v>311</v>
      </c>
      <c r="R127" t="s">
        <v>312</v>
      </c>
      <c r="S127" t="s">
        <v>313</v>
      </c>
      <c r="T127" t="s">
        <v>314</v>
      </c>
      <c r="U127" t="s">
        <v>315</v>
      </c>
      <c r="V127" t="s">
        <v>1453</v>
      </c>
      <c r="W127" t="s">
        <v>1491</v>
      </c>
    </row>
    <row r="128" spans="1:23" x14ac:dyDescent="0.3">
      <c r="A128" t="s">
        <v>306</v>
      </c>
      <c r="B128" t="s">
        <v>307</v>
      </c>
      <c r="C128" t="str">
        <f t="shared" si="3"/>
        <v>0.5 or more</v>
      </c>
      <c r="D128">
        <f>amazon[[#This Row],[Actual_Price]]*amazon[[#This Row],[Rating_Count]]</f>
        <v>3230766</v>
      </c>
      <c r="E128" t="str">
        <f t="shared" si="4"/>
        <v>₹1–₹999</v>
      </c>
      <c r="F128" t="str">
        <f>IF(amazon[[#This Row],[Rating_Count]]&lt;1000, "Less than 1000", "1000 and above")</f>
        <v>1000 and above</v>
      </c>
      <c r="G128">
        <f>amazon[[#This Row],[Rating]]*amazon[[#This Row],[Rating_Count]]</f>
        <v>11965.800000000001</v>
      </c>
      <c r="H128">
        <v>251</v>
      </c>
      <c r="I128">
        <v>999</v>
      </c>
      <c r="J128">
        <v>0.75</v>
      </c>
      <c r="K128">
        <v>3.7</v>
      </c>
      <c r="L128">
        <v>3234</v>
      </c>
      <c r="M128">
        <f t="shared" si="5"/>
        <v>453</v>
      </c>
      <c r="N128" t="s">
        <v>308</v>
      </c>
      <c r="O128" t="s">
        <v>309</v>
      </c>
      <c r="P128" t="s">
        <v>310</v>
      </c>
      <c r="Q128" t="s">
        <v>311</v>
      </c>
      <c r="R128" t="s">
        <v>312</v>
      </c>
      <c r="S128" t="s">
        <v>313</v>
      </c>
      <c r="T128" t="s">
        <v>314</v>
      </c>
      <c r="U128" t="s">
        <v>315</v>
      </c>
      <c r="V128" t="s">
        <v>1454</v>
      </c>
      <c r="W128" t="s">
        <v>1492</v>
      </c>
    </row>
    <row r="129" spans="1:23" x14ac:dyDescent="0.3">
      <c r="A129" t="s">
        <v>306</v>
      </c>
      <c r="B129" t="s">
        <v>307</v>
      </c>
      <c r="C129" t="str">
        <f t="shared" si="3"/>
        <v>0.5 or more</v>
      </c>
      <c r="D129">
        <f>amazon[[#This Row],[Actual_Price]]*amazon[[#This Row],[Rating_Count]]</f>
        <v>3230766</v>
      </c>
      <c r="E129" t="str">
        <f t="shared" si="4"/>
        <v>₹1–₹999</v>
      </c>
      <c r="F129" t="str">
        <f>IF(amazon[[#This Row],[Rating_Count]]&lt;1000, "Less than 1000", "1000 and above")</f>
        <v>1000 and above</v>
      </c>
      <c r="G129">
        <f>amazon[[#This Row],[Rating]]*amazon[[#This Row],[Rating_Count]]</f>
        <v>11965.800000000001</v>
      </c>
      <c r="H129">
        <v>251</v>
      </c>
      <c r="I129">
        <v>999</v>
      </c>
      <c r="J129">
        <v>0.75</v>
      </c>
      <c r="K129">
        <v>3.7</v>
      </c>
      <c r="L129">
        <v>3234</v>
      </c>
      <c r="M129">
        <f t="shared" si="5"/>
        <v>452</v>
      </c>
      <c r="N129" t="s">
        <v>308</v>
      </c>
      <c r="O129" t="s">
        <v>309</v>
      </c>
      <c r="P129" t="s">
        <v>310</v>
      </c>
      <c r="Q129" t="s">
        <v>311</v>
      </c>
      <c r="R129" t="s">
        <v>312</v>
      </c>
      <c r="S129" t="s">
        <v>313</v>
      </c>
      <c r="T129" t="s">
        <v>314</v>
      </c>
      <c r="U129" t="s">
        <v>315</v>
      </c>
      <c r="V129" t="s">
        <v>1455</v>
      </c>
      <c r="W129" t="s">
        <v>1477</v>
      </c>
    </row>
    <row r="130" spans="1:23" x14ac:dyDescent="0.3">
      <c r="A130" t="s">
        <v>306</v>
      </c>
      <c r="B130" t="s">
        <v>307</v>
      </c>
      <c r="C130" t="str">
        <f t="shared" ref="C130:C193" si="6">IF(J130 &gt;= 0.5, "0.5 or more", "Below 0.5")</f>
        <v>0.5 or more</v>
      </c>
      <c r="D130">
        <f>amazon[[#This Row],[Actual_Price]]*amazon[[#This Row],[Rating_Count]]</f>
        <v>3230766</v>
      </c>
      <c r="E130" t="str">
        <f t="shared" ref="E130:E193" si="7">IF(H130&lt;=999,"₹1–₹999",IF(H130&lt;=1999,"₹1000–₹1999",IF(H130&lt;=2999,"₹2000–₹2999",IF(H130&lt;=3999,"₹3000–₹3999",IF(H130&lt;=5000,"₹4000–₹5000","&gt;₹5000")))))</f>
        <v>₹1–₹999</v>
      </c>
      <c r="F130" t="str">
        <f>IF(amazon[[#This Row],[Rating_Count]]&lt;1000, "Less than 1000", "1000 and above")</f>
        <v>1000 and above</v>
      </c>
      <c r="G130">
        <f>amazon[[#This Row],[Rating]]*amazon[[#This Row],[Rating_Count]]</f>
        <v>11965.800000000001</v>
      </c>
      <c r="H130">
        <v>251</v>
      </c>
      <c r="I130">
        <v>999</v>
      </c>
      <c r="J130">
        <v>0.75</v>
      </c>
      <c r="K130">
        <v>3.7</v>
      </c>
      <c r="L130">
        <v>3234</v>
      </c>
      <c r="M130">
        <f t="shared" ref="M130:M193" si="8">COUNTA(R132:R710)</f>
        <v>451</v>
      </c>
      <c r="N130" t="s">
        <v>308</v>
      </c>
      <c r="O130" t="s">
        <v>309</v>
      </c>
      <c r="P130" t="s">
        <v>310</v>
      </c>
      <c r="Q130" t="s">
        <v>311</v>
      </c>
      <c r="R130" t="s">
        <v>312</v>
      </c>
      <c r="S130" t="s">
        <v>313</v>
      </c>
      <c r="T130" t="s">
        <v>314</v>
      </c>
      <c r="U130" t="s">
        <v>315</v>
      </c>
      <c r="V130" t="s">
        <v>1456</v>
      </c>
      <c r="W130" t="s">
        <v>1513</v>
      </c>
    </row>
    <row r="131" spans="1:23" x14ac:dyDescent="0.3">
      <c r="A131" t="s">
        <v>316</v>
      </c>
      <c r="B131" t="s">
        <v>317</v>
      </c>
      <c r="C131" t="str">
        <f t="shared" si="6"/>
        <v>0.5 or more</v>
      </c>
      <c r="D131">
        <f>amazon[[#This Row],[Actual_Price]]*amazon[[#This Row],[Rating_Count]]</f>
        <v>3966354</v>
      </c>
      <c r="E131" t="str">
        <f t="shared" si="7"/>
        <v>₹1–₹999</v>
      </c>
      <c r="F131" t="str">
        <f>IF(amazon[[#This Row],[Rating_Count]]&lt;1000, "Less than 1000", "1000 and above")</f>
        <v>1000 and above</v>
      </c>
      <c r="G131">
        <f>amazon[[#This Row],[Rating]]*amazon[[#This Row],[Rating_Count]]</f>
        <v>11113.2</v>
      </c>
      <c r="H131">
        <v>279</v>
      </c>
      <c r="I131">
        <v>1499</v>
      </c>
      <c r="J131">
        <v>0.81</v>
      </c>
      <c r="K131">
        <v>4.2</v>
      </c>
      <c r="L131">
        <v>2646</v>
      </c>
      <c r="M131">
        <f t="shared" si="8"/>
        <v>450</v>
      </c>
      <c r="N131" t="s">
        <v>318</v>
      </c>
      <c r="O131" t="s">
        <v>319</v>
      </c>
      <c r="P131" t="s">
        <v>320</v>
      </c>
      <c r="Q131" t="s">
        <v>321</v>
      </c>
      <c r="R131" t="s">
        <v>322</v>
      </c>
      <c r="S131" t="s">
        <v>323</v>
      </c>
      <c r="T131" t="s">
        <v>324</v>
      </c>
      <c r="U131" t="s">
        <v>325</v>
      </c>
      <c r="V131" t="s">
        <v>1452</v>
      </c>
      <c r="W131" t="s">
        <v>1465</v>
      </c>
    </row>
    <row r="132" spans="1:23" x14ac:dyDescent="0.3">
      <c r="A132" t="s">
        <v>316</v>
      </c>
      <c r="B132" t="s">
        <v>317</v>
      </c>
      <c r="C132" t="str">
        <f t="shared" si="6"/>
        <v>0.5 or more</v>
      </c>
      <c r="D132">
        <f>amazon[[#This Row],[Actual_Price]]*amazon[[#This Row],[Rating_Count]]</f>
        <v>3966354</v>
      </c>
      <c r="E132" t="str">
        <f t="shared" si="7"/>
        <v>₹1–₹999</v>
      </c>
      <c r="F132" t="str">
        <f>IF(amazon[[#This Row],[Rating_Count]]&lt;1000, "Less than 1000", "1000 and above")</f>
        <v>1000 and above</v>
      </c>
      <c r="G132">
        <f>amazon[[#This Row],[Rating]]*amazon[[#This Row],[Rating_Count]]</f>
        <v>11113.2</v>
      </c>
      <c r="H132">
        <v>279</v>
      </c>
      <c r="I132">
        <v>1499</v>
      </c>
      <c r="J132">
        <v>0.81</v>
      </c>
      <c r="K132">
        <v>4.2</v>
      </c>
      <c r="L132">
        <v>2646</v>
      </c>
      <c r="M132">
        <f t="shared" si="8"/>
        <v>449</v>
      </c>
      <c r="N132" t="s">
        <v>318</v>
      </c>
      <c r="O132" t="s">
        <v>319</v>
      </c>
      <c r="P132" t="s">
        <v>320</v>
      </c>
      <c r="Q132" t="s">
        <v>321</v>
      </c>
      <c r="R132" t="s">
        <v>322</v>
      </c>
      <c r="S132" t="s">
        <v>323</v>
      </c>
      <c r="T132" t="s">
        <v>324</v>
      </c>
      <c r="U132" t="s">
        <v>325</v>
      </c>
      <c r="V132" t="s">
        <v>1453</v>
      </c>
      <c r="W132" t="s">
        <v>1491</v>
      </c>
    </row>
    <row r="133" spans="1:23" x14ac:dyDescent="0.3">
      <c r="A133" t="s">
        <v>316</v>
      </c>
      <c r="B133" t="s">
        <v>317</v>
      </c>
      <c r="C133" t="str">
        <f t="shared" si="6"/>
        <v>0.5 or more</v>
      </c>
      <c r="D133">
        <f>amazon[[#This Row],[Actual_Price]]*amazon[[#This Row],[Rating_Count]]</f>
        <v>3966354</v>
      </c>
      <c r="E133" t="str">
        <f t="shared" si="7"/>
        <v>₹1–₹999</v>
      </c>
      <c r="F133" t="str">
        <f>IF(amazon[[#This Row],[Rating_Count]]&lt;1000, "Less than 1000", "1000 and above")</f>
        <v>1000 and above</v>
      </c>
      <c r="G133">
        <f>amazon[[#This Row],[Rating]]*amazon[[#This Row],[Rating_Count]]</f>
        <v>11113.2</v>
      </c>
      <c r="H133">
        <v>279</v>
      </c>
      <c r="I133">
        <v>1499</v>
      </c>
      <c r="J133">
        <v>0.81</v>
      </c>
      <c r="K133">
        <v>4.2</v>
      </c>
      <c r="L133">
        <v>2646</v>
      </c>
      <c r="M133">
        <f t="shared" si="8"/>
        <v>448</v>
      </c>
      <c r="N133" t="s">
        <v>318</v>
      </c>
      <c r="O133" t="s">
        <v>319</v>
      </c>
      <c r="P133" t="s">
        <v>320</v>
      </c>
      <c r="Q133" t="s">
        <v>321</v>
      </c>
      <c r="R133" t="s">
        <v>322</v>
      </c>
      <c r="S133" t="s">
        <v>323</v>
      </c>
      <c r="T133" t="s">
        <v>324</v>
      </c>
      <c r="U133" t="s">
        <v>325</v>
      </c>
      <c r="V133" t="s">
        <v>1454</v>
      </c>
      <c r="W133" t="s">
        <v>1492</v>
      </c>
    </row>
    <row r="134" spans="1:23" x14ac:dyDescent="0.3">
      <c r="A134" t="s">
        <v>316</v>
      </c>
      <c r="B134" t="s">
        <v>317</v>
      </c>
      <c r="C134" t="str">
        <f t="shared" si="6"/>
        <v>0.5 or more</v>
      </c>
      <c r="D134">
        <f>amazon[[#This Row],[Actual_Price]]*amazon[[#This Row],[Rating_Count]]</f>
        <v>3966354</v>
      </c>
      <c r="E134" t="str">
        <f t="shared" si="7"/>
        <v>₹1–₹999</v>
      </c>
      <c r="F134" t="str">
        <f>IF(amazon[[#This Row],[Rating_Count]]&lt;1000, "Less than 1000", "1000 and above")</f>
        <v>1000 and above</v>
      </c>
      <c r="G134">
        <f>amazon[[#This Row],[Rating]]*amazon[[#This Row],[Rating_Count]]</f>
        <v>11113.2</v>
      </c>
      <c r="H134">
        <v>279</v>
      </c>
      <c r="I134">
        <v>1499</v>
      </c>
      <c r="J134">
        <v>0.81</v>
      </c>
      <c r="K134">
        <v>4.2</v>
      </c>
      <c r="L134">
        <v>2646</v>
      </c>
      <c r="M134">
        <f t="shared" si="8"/>
        <v>447</v>
      </c>
      <c r="N134" t="s">
        <v>318</v>
      </c>
      <c r="O134" t="s">
        <v>319</v>
      </c>
      <c r="P134" t="s">
        <v>320</v>
      </c>
      <c r="Q134" t="s">
        <v>321</v>
      </c>
      <c r="R134" t="s">
        <v>322</v>
      </c>
      <c r="S134" t="s">
        <v>323</v>
      </c>
      <c r="T134" t="s">
        <v>324</v>
      </c>
      <c r="U134" t="s">
        <v>325</v>
      </c>
      <c r="V134" t="s">
        <v>1455</v>
      </c>
      <c r="W134" t="s">
        <v>1514</v>
      </c>
    </row>
    <row r="135" spans="1:23" x14ac:dyDescent="0.3">
      <c r="A135" t="s">
        <v>316</v>
      </c>
      <c r="B135" t="s">
        <v>317</v>
      </c>
      <c r="C135" t="str">
        <f t="shared" si="6"/>
        <v>0.5 or more</v>
      </c>
      <c r="D135">
        <f>amazon[[#This Row],[Actual_Price]]*amazon[[#This Row],[Rating_Count]]</f>
        <v>3966354</v>
      </c>
      <c r="E135" t="str">
        <f t="shared" si="7"/>
        <v>₹1–₹999</v>
      </c>
      <c r="F135" t="str">
        <f>IF(amazon[[#This Row],[Rating_Count]]&lt;1000, "Less than 1000", "1000 and above")</f>
        <v>1000 and above</v>
      </c>
      <c r="G135">
        <f>amazon[[#This Row],[Rating]]*amazon[[#This Row],[Rating_Count]]</f>
        <v>11113.2</v>
      </c>
      <c r="H135">
        <v>279</v>
      </c>
      <c r="I135">
        <v>1499</v>
      </c>
      <c r="J135">
        <v>0.81</v>
      </c>
      <c r="K135">
        <v>4.2</v>
      </c>
      <c r="L135">
        <v>2646</v>
      </c>
      <c r="M135">
        <f t="shared" si="8"/>
        <v>446</v>
      </c>
      <c r="N135" t="s">
        <v>318</v>
      </c>
      <c r="O135" t="s">
        <v>319</v>
      </c>
      <c r="P135" t="s">
        <v>320</v>
      </c>
      <c r="Q135" t="s">
        <v>321</v>
      </c>
      <c r="R135" t="s">
        <v>322</v>
      </c>
      <c r="S135" t="s">
        <v>323</v>
      </c>
      <c r="T135" t="s">
        <v>324</v>
      </c>
      <c r="U135" t="s">
        <v>325</v>
      </c>
      <c r="V135" t="s">
        <v>1456</v>
      </c>
      <c r="W135" t="s">
        <v>1515</v>
      </c>
    </row>
    <row r="136" spans="1:23" x14ac:dyDescent="0.3">
      <c r="A136" t="s">
        <v>326</v>
      </c>
      <c r="B136" t="s">
        <v>327</v>
      </c>
      <c r="C136" t="str">
        <f t="shared" si="6"/>
        <v>0.5 or more</v>
      </c>
      <c r="D136">
        <f>amazon[[#This Row],[Actual_Price]]*amazon[[#This Row],[Rating_Count]]</f>
        <v>2384807</v>
      </c>
      <c r="E136" t="str">
        <f t="shared" si="7"/>
        <v>₹1–₹999</v>
      </c>
      <c r="F136" t="str">
        <f>IF(amazon[[#This Row],[Rating_Count]]&lt;1000, "Less than 1000", "1000 and above")</f>
        <v>1000 and above</v>
      </c>
      <c r="G136">
        <f>amazon[[#This Row],[Rating]]*amazon[[#This Row],[Rating_Count]]</f>
        <v>5129.8999999999996</v>
      </c>
      <c r="H136">
        <v>689</v>
      </c>
      <c r="I136">
        <v>1999</v>
      </c>
      <c r="J136">
        <v>0.66</v>
      </c>
      <c r="K136">
        <v>4.3</v>
      </c>
      <c r="L136">
        <v>1193</v>
      </c>
      <c r="M136">
        <f t="shared" si="8"/>
        <v>445</v>
      </c>
      <c r="N136" t="s">
        <v>328</v>
      </c>
      <c r="O136" t="s">
        <v>329</v>
      </c>
      <c r="P136" t="s">
        <v>330</v>
      </c>
      <c r="Q136" t="s">
        <v>331</v>
      </c>
      <c r="R136" t="s">
        <v>332</v>
      </c>
      <c r="S136" t="s">
        <v>333</v>
      </c>
      <c r="T136" t="s">
        <v>334</v>
      </c>
      <c r="U136" t="s">
        <v>335</v>
      </c>
      <c r="V136" t="s">
        <v>1452</v>
      </c>
      <c r="W136" t="s">
        <v>1465</v>
      </c>
    </row>
    <row r="137" spans="1:23" x14ac:dyDescent="0.3">
      <c r="A137" t="s">
        <v>326</v>
      </c>
      <c r="B137" t="s">
        <v>327</v>
      </c>
      <c r="C137" t="str">
        <f t="shared" si="6"/>
        <v>0.5 or more</v>
      </c>
      <c r="D137">
        <f>amazon[[#This Row],[Actual_Price]]*amazon[[#This Row],[Rating_Count]]</f>
        <v>2384807</v>
      </c>
      <c r="E137" t="str">
        <f t="shared" si="7"/>
        <v>₹1–₹999</v>
      </c>
      <c r="F137" t="str">
        <f>IF(amazon[[#This Row],[Rating_Count]]&lt;1000, "Less than 1000", "1000 and above")</f>
        <v>1000 and above</v>
      </c>
      <c r="G137">
        <f>amazon[[#This Row],[Rating]]*amazon[[#This Row],[Rating_Count]]</f>
        <v>5129.8999999999996</v>
      </c>
      <c r="H137">
        <v>689</v>
      </c>
      <c r="I137">
        <v>1999</v>
      </c>
      <c r="J137">
        <v>0.66</v>
      </c>
      <c r="K137">
        <v>4.3</v>
      </c>
      <c r="L137">
        <v>1193</v>
      </c>
      <c r="M137">
        <f t="shared" si="8"/>
        <v>444</v>
      </c>
      <c r="N137" t="s">
        <v>328</v>
      </c>
      <c r="O137" t="s">
        <v>329</v>
      </c>
      <c r="P137" t="s">
        <v>330</v>
      </c>
      <c r="Q137" t="s">
        <v>331</v>
      </c>
      <c r="R137" t="s">
        <v>332</v>
      </c>
      <c r="S137" t="s">
        <v>333</v>
      </c>
      <c r="T137" t="s">
        <v>334</v>
      </c>
      <c r="U137" t="s">
        <v>335</v>
      </c>
      <c r="V137" t="s">
        <v>1453</v>
      </c>
      <c r="W137" t="s">
        <v>1491</v>
      </c>
    </row>
    <row r="138" spans="1:23" x14ac:dyDescent="0.3">
      <c r="A138" t="s">
        <v>326</v>
      </c>
      <c r="B138" t="s">
        <v>327</v>
      </c>
      <c r="C138" t="str">
        <f t="shared" si="6"/>
        <v>0.5 or more</v>
      </c>
      <c r="D138">
        <f>amazon[[#This Row],[Actual_Price]]*amazon[[#This Row],[Rating_Count]]</f>
        <v>2384807</v>
      </c>
      <c r="E138" t="str">
        <f t="shared" si="7"/>
        <v>₹1–₹999</v>
      </c>
      <c r="F138" t="str">
        <f>IF(amazon[[#This Row],[Rating_Count]]&lt;1000, "Less than 1000", "1000 and above")</f>
        <v>1000 and above</v>
      </c>
      <c r="G138">
        <f>amazon[[#This Row],[Rating]]*amazon[[#This Row],[Rating_Count]]</f>
        <v>5129.8999999999996</v>
      </c>
      <c r="H138">
        <v>689</v>
      </c>
      <c r="I138">
        <v>1999</v>
      </c>
      <c r="J138">
        <v>0.66</v>
      </c>
      <c r="K138">
        <v>4.3</v>
      </c>
      <c r="L138">
        <v>1193</v>
      </c>
      <c r="M138">
        <f t="shared" si="8"/>
        <v>443</v>
      </c>
      <c r="N138" t="s">
        <v>328</v>
      </c>
      <c r="O138" t="s">
        <v>329</v>
      </c>
      <c r="P138" t="s">
        <v>330</v>
      </c>
      <c r="Q138" t="s">
        <v>331</v>
      </c>
      <c r="R138" t="s">
        <v>332</v>
      </c>
      <c r="S138" t="s">
        <v>333</v>
      </c>
      <c r="T138" t="s">
        <v>334</v>
      </c>
      <c r="U138" t="s">
        <v>335</v>
      </c>
      <c r="V138" t="s">
        <v>1454</v>
      </c>
      <c r="W138" t="s">
        <v>1492</v>
      </c>
    </row>
    <row r="139" spans="1:23" x14ac:dyDescent="0.3">
      <c r="A139" t="s">
        <v>326</v>
      </c>
      <c r="B139" t="s">
        <v>327</v>
      </c>
      <c r="C139" t="str">
        <f t="shared" si="6"/>
        <v>0.5 or more</v>
      </c>
      <c r="D139">
        <f>amazon[[#This Row],[Actual_Price]]*amazon[[#This Row],[Rating_Count]]</f>
        <v>2384807</v>
      </c>
      <c r="E139" t="str">
        <f t="shared" si="7"/>
        <v>₹1–₹999</v>
      </c>
      <c r="F139" t="str">
        <f>IF(amazon[[#This Row],[Rating_Count]]&lt;1000, "Less than 1000", "1000 and above")</f>
        <v>1000 and above</v>
      </c>
      <c r="G139">
        <f>amazon[[#This Row],[Rating]]*amazon[[#This Row],[Rating_Count]]</f>
        <v>5129.8999999999996</v>
      </c>
      <c r="H139">
        <v>689</v>
      </c>
      <c r="I139">
        <v>1999</v>
      </c>
      <c r="J139">
        <v>0.66</v>
      </c>
      <c r="K139">
        <v>4.3</v>
      </c>
      <c r="L139">
        <v>1193</v>
      </c>
      <c r="M139">
        <f t="shared" si="8"/>
        <v>442</v>
      </c>
      <c r="N139" t="s">
        <v>328</v>
      </c>
      <c r="O139" t="s">
        <v>329</v>
      </c>
      <c r="P139" t="s">
        <v>330</v>
      </c>
      <c r="Q139" t="s">
        <v>331</v>
      </c>
      <c r="R139" t="s">
        <v>332</v>
      </c>
      <c r="S139" t="s">
        <v>333</v>
      </c>
      <c r="T139" t="s">
        <v>334</v>
      </c>
      <c r="U139" t="s">
        <v>335</v>
      </c>
      <c r="V139" t="s">
        <v>1455</v>
      </c>
      <c r="W139" t="s">
        <v>1477</v>
      </c>
    </row>
    <row r="140" spans="1:23" x14ac:dyDescent="0.3">
      <c r="A140" t="s">
        <v>326</v>
      </c>
      <c r="B140" t="s">
        <v>327</v>
      </c>
      <c r="C140" t="str">
        <f t="shared" si="6"/>
        <v>0.5 or more</v>
      </c>
      <c r="D140">
        <f>amazon[[#This Row],[Actual_Price]]*amazon[[#This Row],[Rating_Count]]</f>
        <v>2384807</v>
      </c>
      <c r="E140" t="str">
        <f t="shared" si="7"/>
        <v>₹1–₹999</v>
      </c>
      <c r="F140" t="str">
        <f>IF(amazon[[#This Row],[Rating_Count]]&lt;1000, "Less than 1000", "1000 and above")</f>
        <v>1000 and above</v>
      </c>
      <c r="G140">
        <f>amazon[[#This Row],[Rating]]*amazon[[#This Row],[Rating_Count]]</f>
        <v>5129.8999999999996</v>
      </c>
      <c r="H140">
        <v>689</v>
      </c>
      <c r="I140">
        <v>1999</v>
      </c>
      <c r="J140">
        <v>0.66</v>
      </c>
      <c r="K140">
        <v>4.3</v>
      </c>
      <c r="L140">
        <v>1193</v>
      </c>
      <c r="M140">
        <f t="shared" si="8"/>
        <v>441</v>
      </c>
      <c r="N140" t="s">
        <v>328</v>
      </c>
      <c r="O140" t="s">
        <v>329</v>
      </c>
      <c r="P140" t="s">
        <v>330</v>
      </c>
      <c r="Q140" t="s">
        <v>331</v>
      </c>
      <c r="R140" t="s">
        <v>332</v>
      </c>
      <c r="S140" t="s">
        <v>333</v>
      </c>
      <c r="T140" t="s">
        <v>334</v>
      </c>
      <c r="U140" t="s">
        <v>335</v>
      </c>
      <c r="V140" t="s">
        <v>1456</v>
      </c>
      <c r="W140" t="s">
        <v>1516</v>
      </c>
    </row>
    <row r="141" spans="1:23" x14ac:dyDescent="0.3">
      <c r="A141" t="s">
        <v>336</v>
      </c>
      <c r="B141" t="s">
        <v>337</v>
      </c>
      <c r="C141" t="str">
        <f t="shared" si="6"/>
        <v>0.5 or more</v>
      </c>
      <c r="D141">
        <f>amazon[[#This Row],[Actual_Price]]*amazon[[#This Row],[Rating_Count]]</f>
        <v>290553250</v>
      </c>
      <c r="E141" t="str">
        <f t="shared" si="7"/>
        <v>₹1000–₹1999</v>
      </c>
      <c r="F141" t="str">
        <f>IF(amazon[[#This Row],[Rating_Count]]&lt;1000, "Less than 1000", "1000 and above")</f>
        <v>1000 and above</v>
      </c>
      <c r="G141">
        <f>amazon[[#This Row],[Rating]]*amazon[[#This Row],[Rating_Count]]</f>
        <v>398417.49999999994</v>
      </c>
      <c r="H141">
        <v>1399</v>
      </c>
      <c r="I141">
        <v>2990</v>
      </c>
      <c r="J141">
        <v>0.53</v>
      </c>
      <c r="K141">
        <v>4.0999999999999996</v>
      </c>
      <c r="L141">
        <v>97175</v>
      </c>
      <c r="M141">
        <f t="shared" si="8"/>
        <v>440</v>
      </c>
      <c r="N141" t="s">
        <v>338</v>
      </c>
      <c r="O141" t="s">
        <v>339</v>
      </c>
      <c r="P141" t="s">
        <v>340</v>
      </c>
      <c r="Q141" t="s">
        <v>341</v>
      </c>
      <c r="R141" t="s">
        <v>342</v>
      </c>
      <c r="S141" t="s">
        <v>343</v>
      </c>
      <c r="T141" t="s">
        <v>344</v>
      </c>
      <c r="U141" t="s">
        <v>345</v>
      </c>
      <c r="V141" t="s">
        <v>1452</v>
      </c>
      <c r="W141" t="s">
        <v>1465</v>
      </c>
    </row>
    <row r="142" spans="1:23" x14ac:dyDescent="0.3">
      <c r="A142" t="s">
        <v>336</v>
      </c>
      <c r="B142" t="s">
        <v>337</v>
      </c>
      <c r="C142" t="str">
        <f t="shared" si="6"/>
        <v>0.5 or more</v>
      </c>
      <c r="D142">
        <f>amazon[[#This Row],[Actual_Price]]*amazon[[#This Row],[Rating_Count]]</f>
        <v>290553250</v>
      </c>
      <c r="E142" t="str">
        <f t="shared" si="7"/>
        <v>₹1000–₹1999</v>
      </c>
      <c r="F142" t="str">
        <f>IF(amazon[[#This Row],[Rating_Count]]&lt;1000, "Less than 1000", "1000 and above")</f>
        <v>1000 and above</v>
      </c>
      <c r="G142">
        <f>amazon[[#This Row],[Rating]]*amazon[[#This Row],[Rating_Count]]</f>
        <v>398417.49999999994</v>
      </c>
      <c r="H142">
        <v>1399</v>
      </c>
      <c r="I142">
        <v>2990</v>
      </c>
      <c r="J142">
        <v>0.53</v>
      </c>
      <c r="K142">
        <v>4.0999999999999996</v>
      </c>
      <c r="L142">
        <v>97175</v>
      </c>
      <c r="M142">
        <f t="shared" si="8"/>
        <v>439</v>
      </c>
      <c r="N142" t="s">
        <v>338</v>
      </c>
      <c r="O142" t="s">
        <v>339</v>
      </c>
      <c r="P142" t="s">
        <v>340</v>
      </c>
      <c r="Q142" t="s">
        <v>341</v>
      </c>
      <c r="R142" t="s">
        <v>342</v>
      </c>
      <c r="S142" t="s">
        <v>343</v>
      </c>
      <c r="T142" t="s">
        <v>344</v>
      </c>
      <c r="U142" t="s">
        <v>345</v>
      </c>
      <c r="V142" t="s">
        <v>1453</v>
      </c>
      <c r="W142" t="s">
        <v>1500</v>
      </c>
    </row>
    <row r="143" spans="1:23" x14ac:dyDescent="0.3">
      <c r="A143" t="s">
        <v>336</v>
      </c>
      <c r="B143" t="s">
        <v>337</v>
      </c>
      <c r="C143" t="str">
        <f t="shared" si="6"/>
        <v>0.5 or more</v>
      </c>
      <c r="D143">
        <f>amazon[[#This Row],[Actual_Price]]*amazon[[#This Row],[Rating_Count]]</f>
        <v>290553250</v>
      </c>
      <c r="E143" t="str">
        <f t="shared" si="7"/>
        <v>₹1000–₹1999</v>
      </c>
      <c r="F143" t="str">
        <f>IF(amazon[[#This Row],[Rating_Count]]&lt;1000, "Less than 1000", "1000 and above")</f>
        <v>1000 and above</v>
      </c>
      <c r="G143">
        <f>amazon[[#This Row],[Rating]]*amazon[[#This Row],[Rating_Count]]</f>
        <v>398417.49999999994</v>
      </c>
      <c r="H143">
        <v>1399</v>
      </c>
      <c r="I143">
        <v>2990</v>
      </c>
      <c r="J143">
        <v>0.53</v>
      </c>
      <c r="K143">
        <v>4.0999999999999996</v>
      </c>
      <c r="L143">
        <v>97175</v>
      </c>
      <c r="M143">
        <f t="shared" si="8"/>
        <v>438</v>
      </c>
      <c r="N143" t="s">
        <v>338</v>
      </c>
      <c r="O143" t="s">
        <v>339</v>
      </c>
      <c r="P143" t="s">
        <v>340</v>
      </c>
      <c r="Q143" t="s">
        <v>341</v>
      </c>
      <c r="R143" t="s">
        <v>342</v>
      </c>
      <c r="S143" t="s">
        <v>343</v>
      </c>
      <c r="T143" t="s">
        <v>344</v>
      </c>
      <c r="U143" t="s">
        <v>345</v>
      </c>
      <c r="V143" t="s">
        <v>1454</v>
      </c>
      <c r="W143" t="s">
        <v>1501</v>
      </c>
    </row>
    <row r="144" spans="1:23" x14ac:dyDescent="0.3">
      <c r="A144" t="s">
        <v>336</v>
      </c>
      <c r="B144" t="s">
        <v>337</v>
      </c>
      <c r="C144" t="str">
        <f t="shared" si="6"/>
        <v>0.5 or more</v>
      </c>
      <c r="D144">
        <f>amazon[[#This Row],[Actual_Price]]*amazon[[#This Row],[Rating_Count]]</f>
        <v>290553250</v>
      </c>
      <c r="E144" t="str">
        <f t="shared" si="7"/>
        <v>₹1000–₹1999</v>
      </c>
      <c r="F144" t="str">
        <f>IF(amazon[[#This Row],[Rating_Count]]&lt;1000, "Less than 1000", "1000 and above")</f>
        <v>1000 and above</v>
      </c>
      <c r="G144">
        <f>amazon[[#This Row],[Rating]]*amazon[[#This Row],[Rating_Count]]</f>
        <v>398417.49999999994</v>
      </c>
      <c r="H144">
        <v>1399</v>
      </c>
      <c r="I144">
        <v>2990</v>
      </c>
      <c r="J144">
        <v>0.53</v>
      </c>
      <c r="K144">
        <v>4.0999999999999996</v>
      </c>
      <c r="L144">
        <v>97175</v>
      </c>
      <c r="M144">
        <f t="shared" si="8"/>
        <v>437</v>
      </c>
      <c r="N144" t="s">
        <v>338</v>
      </c>
      <c r="O144" t="s">
        <v>339</v>
      </c>
      <c r="P144" t="s">
        <v>340</v>
      </c>
      <c r="Q144" t="s">
        <v>341</v>
      </c>
      <c r="R144" t="s">
        <v>342</v>
      </c>
      <c r="S144" t="s">
        <v>343</v>
      </c>
      <c r="T144" t="s">
        <v>344</v>
      </c>
      <c r="U144" t="s">
        <v>345</v>
      </c>
      <c r="V144" t="s">
        <v>1455</v>
      </c>
      <c r="W144" t="s">
        <v>1517</v>
      </c>
    </row>
    <row r="145" spans="1:23" x14ac:dyDescent="0.3">
      <c r="A145" t="s">
        <v>346</v>
      </c>
      <c r="B145" t="s">
        <v>347</v>
      </c>
      <c r="C145" t="str">
        <f t="shared" si="6"/>
        <v>Below 0.5</v>
      </c>
      <c r="D145">
        <f>amazon[[#This Row],[Actual_Price]]*amazon[[#This Row],[Rating_Count]]</f>
        <v>1614117</v>
      </c>
      <c r="E145" t="str">
        <f t="shared" si="7"/>
        <v>₹1–₹999</v>
      </c>
      <c r="F145" t="str">
        <f>IF(amazon[[#This Row],[Rating_Count]]&lt;1000, "Less than 1000", "1000 and above")</f>
        <v>1000 and above</v>
      </c>
      <c r="G145">
        <f>amazon[[#This Row],[Rating]]*amazon[[#This Row],[Rating_Count]]</f>
        <v>46581.9</v>
      </c>
      <c r="H145">
        <v>149</v>
      </c>
      <c r="I145">
        <v>149</v>
      </c>
      <c r="J145">
        <v>0</v>
      </c>
      <c r="K145">
        <v>4.3</v>
      </c>
      <c r="L145">
        <v>10833</v>
      </c>
      <c r="M145">
        <f t="shared" si="8"/>
        <v>436</v>
      </c>
      <c r="N145" t="s">
        <v>348</v>
      </c>
      <c r="O145" t="s">
        <v>349</v>
      </c>
      <c r="P145" t="s">
        <v>350</v>
      </c>
      <c r="Q145" t="s">
        <v>351</v>
      </c>
      <c r="R145" t="s">
        <v>352</v>
      </c>
      <c r="S145" t="s">
        <v>353</v>
      </c>
      <c r="T145" t="s">
        <v>354</v>
      </c>
      <c r="U145" t="s">
        <v>355</v>
      </c>
      <c r="V145" t="s">
        <v>1452</v>
      </c>
      <c r="W145" t="s">
        <v>1457</v>
      </c>
    </row>
    <row r="146" spans="1:23" x14ac:dyDescent="0.3">
      <c r="A146" t="s">
        <v>346</v>
      </c>
      <c r="B146" t="s">
        <v>347</v>
      </c>
      <c r="C146" t="str">
        <f t="shared" si="6"/>
        <v>Below 0.5</v>
      </c>
      <c r="D146">
        <f>amazon[[#This Row],[Actual_Price]]*amazon[[#This Row],[Rating_Count]]</f>
        <v>1614117</v>
      </c>
      <c r="E146" t="str">
        <f t="shared" si="7"/>
        <v>₹1–₹999</v>
      </c>
      <c r="F146" t="str">
        <f>IF(amazon[[#This Row],[Rating_Count]]&lt;1000, "Less than 1000", "1000 and above")</f>
        <v>1000 and above</v>
      </c>
      <c r="G146">
        <f>amazon[[#This Row],[Rating]]*amazon[[#This Row],[Rating_Count]]</f>
        <v>46581.9</v>
      </c>
      <c r="H146">
        <v>149</v>
      </c>
      <c r="I146">
        <v>149</v>
      </c>
      <c r="J146">
        <v>0</v>
      </c>
      <c r="K146">
        <v>4.3</v>
      </c>
      <c r="L146">
        <v>10833</v>
      </c>
      <c r="M146">
        <f t="shared" si="8"/>
        <v>435</v>
      </c>
      <c r="N146" t="s">
        <v>348</v>
      </c>
      <c r="O146" t="s">
        <v>349</v>
      </c>
      <c r="P146" t="s">
        <v>350</v>
      </c>
      <c r="Q146" t="s">
        <v>351</v>
      </c>
      <c r="R146" t="s">
        <v>352</v>
      </c>
      <c r="S146" t="s">
        <v>353</v>
      </c>
      <c r="T146" t="s">
        <v>354</v>
      </c>
      <c r="U146" t="s">
        <v>355</v>
      </c>
      <c r="V146" t="s">
        <v>1453</v>
      </c>
      <c r="W146" t="s">
        <v>1458</v>
      </c>
    </row>
    <row r="147" spans="1:23" x14ac:dyDescent="0.3">
      <c r="A147" t="s">
        <v>346</v>
      </c>
      <c r="B147" t="s">
        <v>347</v>
      </c>
      <c r="C147" t="str">
        <f t="shared" si="6"/>
        <v>Below 0.5</v>
      </c>
      <c r="D147">
        <f>amazon[[#This Row],[Actual_Price]]*amazon[[#This Row],[Rating_Count]]</f>
        <v>1614117</v>
      </c>
      <c r="E147" t="str">
        <f t="shared" si="7"/>
        <v>₹1–₹999</v>
      </c>
      <c r="F147" t="str">
        <f>IF(amazon[[#This Row],[Rating_Count]]&lt;1000, "Less than 1000", "1000 and above")</f>
        <v>1000 and above</v>
      </c>
      <c r="G147">
        <f>amazon[[#This Row],[Rating]]*amazon[[#This Row],[Rating_Count]]</f>
        <v>46581.9</v>
      </c>
      <c r="H147">
        <v>149</v>
      </c>
      <c r="I147">
        <v>149</v>
      </c>
      <c r="J147">
        <v>0</v>
      </c>
      <c r="K147">
        <v>4.3</v>
      </c>
      <c r="L147">
        <v>10833</v>
      </c>
      <c r="M147">
        <f t="shared" si="8"/>
        <v>434</v>
      </c>
      <c r="N147" t="s">
        <v>348</v>
      </c>
      <c r="O147" t="s">
        <v>349</v>
      </c>
      <c r="P147" t="s">
        <v>350</v>
      </c>
      <c r="Q147" t="s">
        <v>351</v>
      </c>
      <c r="R147" t="s">
        <v>352</v>
      </c>
      <c r="S147" t="s">
        <v>353</v>
      </c>
      <c r="T147" t="s">
        <v>354</v>
      </c>
      <c r="U147" t="s">
        <v>355</v>
      </c>
      <c r="V147" t="s">
        <v>1454</v>
      </c>
      <c r="W147" t="s">
        <v>1518</v>
      </c>
    </row>
    <row r="148" spans="1:23" x14ac:dyDescent="0.3">
      <c r="A148" t="s">
        <v>346</v>
      </c>
      <c r="B148" t="s">
        <v>347</v>
      </c>
      <c r="C148" t="str">
        <f t="shared" si="6"/>
        <v>Below 0.5</v>
      </c>
      <c r="D148">
        <f>amazon[[#This Row],[Actual_Price]]*amazon[[#This Row],[Rating_Count]]</f>
        <v>1614117</v>
      </c>
      <c r="E148" t="str">
        <f t="shared" si="7"/>
        <v>₹1–₹999</v>
      </c>
      <c r="F148" t="str">
        <f>IF(amazon[[#This Row],[Rating_Count]]&lt;1000, "Less than 1000", "1000 and above")</f>
        <v>1000 and above</v>
      </c>
      <c r="G148">
        <f>amazon[[#This Row],[Rating]]*amazon[[#This Row],[Rating_Count]]</f>
        <v>46581.9</v>
      </c>
      <c r="H148">
        <v>149</v>
      </c>
      <c r="I148">
        <v>149</v>
      </c>
      <c r="J148">
        <v>0</v>
      </c>
      <c r="K148">
        <v>4.3</v>
      </c>
      <c r="L148">
        <v>10833</v>
      </c>
      <c r="M148">
        <f t="shared" si="8"/>
        <v>433</v>
      </c>
      <c r="N148" t="s">
        <v>348</v>
      </c>
      <c r="O148" t="s">
        <v>349</v>
      </c>
      <c r="P148" t="s">
        <v>350</v>
      </c>
      <c r="Q148" t="s">
        <v>351</v>
      </c>
      <c r="R148" t="s">
        <v>352</v>
      </c>
      <c r="S148" t="s">
        <v>353</v>
      </c>
      <c r="T148" t="s">
        <v>354</v>
      </c>
      <c r="U148" t="s">
        <v>355</v>
      </c>
      <c r="V148" t="s">
        <v>1455</v>
      </c>
      <c r="W148" t="s">
        <v>1519</v>
      </c>
    </row>
    <row r="149" spans="1:23" x14ac:dyDescent="0.3">
      <c r="A149" t="s">
        <v>356</v>
      </c>
      <c r="B149" t="s">
        <v>357</v>
      </c>
      <c r="C149" t="str">
        <f t="shared" si="6"/>
        <v>0.5 or more</v>
      </c>
      <c r="D149">
        <f>amazon[[#This Row],[Actual_Price]]*amazon[[#This Row],[Rating_Count]]</f>
        <v>6484509</v>
      </c>
      <c r="E149" t="str">
        <f t="shared" si="7"/>
        <v>₹1–₹999</v>
      </c>
      <c r="F149" t="str">
        <f>IF(amazon[[#This Row],[Rating_Count]]&lt;1000, "Less than 1000", "1000 and above")</f>
        <v>1000 and above</v>
      </c>
      <c r="G149">
        <f>amazon[[#This Row],[Rating]]*amazon[[#This Row],[Rating_Count]]</f>
        <v>25314.899999999998</v>
      </c>
      <c r="H149">
        <v>120</v>
      </c>
      <c r="I149">
        <v>999</v>
      </c>
      <c r="J149">
        <v>0.88</v>
      </c>
      <c r="K149">
        <v>3.9</v>
      </c>
      <c r="L149">
        <v>6491</v>
      </c>
      <c r="M149">
        <f t="shared" si="8"/>
        <v>432</v>
      </c>
      <c r="N149" t="s">
        <v>358</v>
      </c>
      <c r="O149" t="s">
        <v>359</v>
      </c>
      <c r="P149" t="s">
        <v>360</v>
      </c>
      <c r="Q149" t="s">
        <v>361</v>
      </c>
      <c r="R149" t="s">
        <v>362</v>
      </c>
      <c r="S149" t="s">
        <v>363</v>
      </c>
      <c r="T149" t="s">
        <v>364</v>
      </c>
      <c r="U149" t="s">
        <v>365</v>
      </c>
      <c r="V149" t="s">
        <v>1452</v>
      </c>
      <c r="W149" t="s">
        <v>1465</v>
      </c>
    </row>
    <row r="150" spans="1:23" x14ac:dyDescent="0.3">
      <c r="A150" t="s">
        <v>356</v>
      </c>
      <c r="B150" t="s">
        <v>357</v>
      </c>
      <c r="C150" t="str">
        <f t="shared" si="6"/>
        <v>0.5 or more</v>
      </c>
      <c r="D150">
        <f>amazon[[#This Row],[Actual_Price]]*amazon[[#This Row],[Rating_Count]]</f>
        <v>6484509</v>
      </c>
      <c r="E150" t="str">
        <f t="shared" si="7"/>
        <v>₹1–₹999</v>
      </c>
      <c r="F150" t="str">
        <f>IF(amazon[[#This Row],[Rating_Count]]&lt;1000, "Less than 1000", "1000 and above")</f>
        <v>1000 and above</v>
      </c>
      <c r="G150">
        <f>amazon[[#This Row],[Rating]]*amazon[[#This Row],[Rating_Count]]</f>
        <v>25314.899999999998</v>
      </c>
      <c r="H150">
        <v>120</v>
      </c>
      <c r="I150">
        <v>999</v>
      </c>
      <c r="J150">
        <v>0.88</v>
      </c>
      <c r="K150">
        <v>3.9</v>
      </c>
      <c r="L150">
        <v>6491</v>
      </c>
      <c r="M150">
        <f t="shared" si="8"/>
        <v>431</v>
      </c>
      <c r="N150" t="s">
        <v>358</v>
      </c>
      <c r="O150" t="s">
        <v>359</v>
      </c>
      <c r="P150" t="s">
        <v>360</v>
      </c>
      <c r="Q150" t="s">
        <v>361</v>
      </c>
      <c r="R150" t="s">
        <v>362</v>
      </c>
      <c r="S150" t="s">
        <v>363</v>
      </c>
      <c r="T150" t="s">
        <v>364</v>
      </c>
      <c r="U150" t="s">
        <v>365</v>
      </c>
      <c r="V150" t="s">
        <v>1453</v>
      </c>
      <c r="W150" t="s">
        <v>1500</v>
      </c>
    </row>
    <row r="151" spans="1:23" x14ac:dyDescent="0.3">
      <c r="A151" t="s">
        <v>356</v>
      </c>
      <c r="B151" t="s">
        <v>357</v>
      </c>
      <c r="C151" t="str">
        <f t="shared" si="6"/>
        <v>0.5 or more</v>
      </c>
      <c r="D151">
        <f>amazon[[#This Row],[Actual_Price]]*amazon[[#This Row],[Rating_Count]]</f>
        <v>6484509</v>
      </c>
      <c r="E151" t="str">
        <f t="shared" si="7"/>
        <v>₹1–₹999</v>
      </c>
      <c r="F151" t="str">
        <f>IF(amazon[[#This Row],[Rating_Count]]&lt;1000, "Less than 1000", "1000 and above")</f>
        <v>1000 and above</v>
      </c>
      <c r="G151">
        <f>amazon[[#This Row],[Rating]]*amazon[[#This Row],[Rating_Count]]</f>
        <v>25314.899999999998</v>
      </c>
      <c r="H151">
        <v>120</v>
      </c>
      <c r="I151">
        <v>999</v>
      </c>
      <c r="J151">
        <v>0.88</v>
      </c>
      <c r="K151">
        <v>3.9</v>
      </c>
      <c r="L151">
        <v>6491</v>
      </c>
      <c r="M151">
        <f t="shared" si="8"/>
        <v>430</v>
      </c>
      <c r="N151" t="s">
        <v>358</v>
      </c>
      <c r="O151" t="s">
        <v>359</v>
      </c>
      <c r="P151" t="s">
        <v>360</v>
      </c>
      <c r="Q151" t="s">
        <v>361</v>
      </c>
      <c r="R151" t="s">
        <v>362</v>
      </c>
      <c r="S151" t="s">
        <v>363</v>
      </c>
      <c r="T151" t="s">
        <v>364</v>
      </c>
      <c r="U151" t="s">
        <v>365</v>
      </c>
      <c r="V151" t="s">
        <v>1454</v>
      </c>
      <c r="W151" t="s">
        <v>1480</v>
      </c>
    </row>
    <row r="152" spans="1:23" x14ac:dyDescent="0.3">
      <c r="A152" t="s">
        <v>366</v>
      </c>
      <c r="B152" t="s">
        <v>367</v>
      </c>
      <c r="C152" t="str">
        <f t="shared" si="6"/>
        <v>0.5 or more</v>
      </c>
      <c r="D152">
        <f>amazon[[#This Row],[Actual_Price]]*amazon[[#This Row],[Rating_Count]]</f>
        <v>4660660</v>
      </c>
      <c r="E152" t="str">
        <f t="shared" si="7"/>
        <v>₹1–₹999</v>
      </c>
      <c r="F152" t="str">
        <f>IF(amazon[[#This Row],[Rating_Count]]&lt;1000, "Less than 1000", "1000 and above")</f>
        <v>1000 and above</v>
      </c>
      <c r="G152">
        <f>amazon[[#This Row],[Rating]]*amazon[[#This Row],[Rating_Count]]</f>
        <v>38294</v>
      </c>
      <c r="H152">
        <v>89</v>
      </c>
      <c r="I152">
        <v>499</v>
      </c>
      <c r="J152">
        <v>0.82</v>
      </c>
      <c r="K152">
        <v>4.0999999999999996</v>
      </c>
      <c r="L152">
        <v>9340</v>
      </c>
      <c r="M152">
        <f t="shared" si="8"/>
        <v>429</v>
      </c>
      <c r="N152" t="s">
        <v>368</v>
      </c>
      <c r="O152" t="s">
        <v>369</v>
      </c>
      <c r="P152" t="s">
        <v>370</v>
      </c>
      <c r="Q152" t="s">
        <v>371</v>
      </c>
      <c r="R152" t="s">
        <v>372</v>
      </c>
      <c r="S152" t="s">
        <v>373</v>
      </c>
      <c r="T152" t="s">
        <v>374</v>
      </c>
      <c r="U152" t="s">
        <v>375</v>
      </c>
      <c r="V152" t="s">
        <v>1452</v>
      </c>
      <c r="W152" t="s">
        <v>1465</v>
      </c>
    </row>
    <row r="153" spans="1:23" x14ac:dyDescent="0.3">
      <c r="A153" t="s">
        <v>366</v>
      </c>
      <c r="B153" t="s">
        <v>367</v>
      </c>
      <c r="C153" t="str">
        <f t="shared" si="6"/>
        <v>0.5 or more</v>
      </c>
      <c r="D153">
        <f>amazon[[#This Row],[Actual_Price]]*amazon[[#This Row],[Rating_Count]]</f>
        <v>4660660</v>
      </c>
      <c r="E153" t="str">
        <f t="shared" si="7"/>
        <v>₹1–₹999</v>
      </c>
      <c r="F153" t="str">
        <f>IF(amazon[[#This Row],[Rating_Count]]&lt;1000, "Less than 1000", "1000 and above")</f>
        <v>1000 and above</v>
      </c>
      <c r="G153">
        <f>amazon[[#This Row],[Rating]]*amazon[[#This Row],[Rating_Count]]</f>
        <v>38294</v>
      </c>
      <c r="H153">
        <v>89</v>
      </c>
      <c r="I153">
        <v>499</v>
      </c>
      <c r="J153">
        <v>0.82</v>
      </c>
      <c r="K153">
        <v>4.0999999999999996</v>
      </c>
      <c r="L153">
        <v>9340</v>
      </c>
      <c r="M153">
        <f t="shared" si="8"/>
        <v>428</v>
      </c>
      <c r="N153" t="s">
        <v>368</v>
      </c>
      <c r="O153" t="s">
        <v>369</v>
      </c>
      <c r="P153" t="s">
        <v>370</v>
      </c>
      <c r="Q153" t="s">
        <v>371</v>
      </c>
      <c r="R153" t="s">
        <v>372</v>
      </c>
      <c r="S153" t="s">
        <v>373</v>
      </c>
      <c r="T153" t="s">
        <v>374</v>
      </c>
      <c r="U153" t="s">
        <v>375</v>
      </c>
      <c r="V153" t="s">
        <v>1453</v>
      </c>
      <c r="W153" t="s">
        <v>1491</v>
      </c>
    </row>
    <row r="154" spans="1:23" x14ac:dyDescent="0.3">
      <c r="A154" t="s">
        <v>366</v>
      </c>
      <c r="B154" t="s">
        <v>367</v>
      </c>
      <c r="C154" t="str">
        <f t="shared" si="6"/>
        <v>0.5 or more</v>
      </c>
      <c r="D154">
        <f>amazon[[#This Row],[Actual_Price]]*amazon[[#This Row],[Rating_Count]]</f>
        <v>4660660</v>
      </c>
      <c r="E154" t="str">
        <f t="shared" si="7"/>
        <v>₹1–₹999</v>
      </c>
      <c r="F154" t="str">
        <f>IF(amazon[[#This Row],[Rating_Count]]&lt;1000, "Less than 1000", "1000 and above")</f>
        <v>1000 and above</v>
      </c>
      <c r="G154">
        <f>amazon[[#This Row],[Rating]]*amazon[[#This Row],[Rating_Count]]</f>
        <v>38294</v>
      </c>
      <c r="H154">
        <v>89</v>
      </c>
      <c r="I154">
        <v>499</v>
      </c>
      <c r="J154">
        <v>0.82</v>
      </c>
      <c r="K154">
        <v>4.0999999999999996</v>
      </c>
      <c r="L154">
        <v>9340</v>
      </c>
      <c r="M154">
        <f t="shared" si="8"/>
        <v>427</v>
      </c>
      <c r="N154" t="s">
        <v>368</v>
      </c>
      <c r="O154" t="s">
        <v>369</v>
      </c>
      <c r="P154" t="s">
        <v>370</v>
      </c>
      <c r="Q154" t="s">
        <v>371</v>
      </c>
      <c r="R154" t="s">
        <v>372</v>
      </c>
      <c r="S154" t="s">
        <v>373</v>
      </c>
      <c r="T154" t="s">
        <v>374</v>
      </c>
      <c r="U154" t="s">
        <v>375</v>
      </c>
      <c r="V154" t="s">
        <v>1454</v>
      </c>
      <c r="W154" t="s">
        <v>1492</v>
      </c>
    </row>
    <row r="155" spans="1:23" x14ac:dyDescent="0.3">
      <c r="A155" t="s">
        <v>366</v>
      </c>
      <c r="B155" t="s">
        <v>367</v>
      </c>
      <c r="C155" t="str">
        <f t="shared" si="6"/>
        <v>0.5 or more</v>
      </c>
      <c r="D155">
        <f>amazon[[#This Row],[Actual_Price]]*amazon[[#This Row],[Rating_Count]]</f>
        <v>4660660</v>
      </c>
      <c r="E155" t="str">
        <f t="shared" si="7"/>
        <v>₹1–₹999</v>
      </c>
      <c r="F155" t="str">
        <f>IF(amazon[[#This Row],[Rating_Count]]&lt;1000, "Less than 1000", "1000 and above")</f>
        <v>1000 and above</v>
      </c>
      <c r="G155">
        <f>amazon[[#This Row],[Rating]]*amazon[[#This Row],[Rating_Count]]</f>
        <v>38294</v>
      </c>
      <c r="H155">
        <v>89</v>
      </c>
      <c r="I155">
        <v>499</v>
      </c>
      <c r="J155">
        <v>0.82</v>
      </c>
      <c r="K155">
        <v>4.0999999999999996</v>
      </c>
      <c r="L155">
        <v>9340</v>
      </c>
      <c r="M155">
        <f t="shared" si="8"/>
        <v>426</v>
      </c>
      <c r="N155" t="s">
        <v>368</v>
      </c>
      <c r="O155" t="s">
        <v>369</v>
      </c>
      <c r="P155" t="s">
        <v>370</v>
      </c>
      <c r="Q155" t="s">
        <v>371</v>
      </c>
      <c r="R155" t="s">
        <v>372</v>
      </c>
      <c r="S155" t="s">
        <v>373</v>
      </c>
      <c r="T155" t="s">
        <v>374</v>
      </c>
      <c r="U155" t="s">
        <v>375</v>
      </c>
      <c r="V155" t="s">
        <v>1455</v>
      </c>
      <c r="W155" t="s">
        <v>1477</v>
      </c>
    </row>
    <row r="156" spans="1:23" x14ac:dyDescent="0.3">
      <c r="A156" t="s">
        <v>366</v>
      </c>
      <c r="B156" t="s">
        <v>367</v>
      </c>
      <c r="C156" t="str">
        <f t="shared" si="6"/>
        <v>0.5 or more</v>
      </c>
      <c r="D156">
        <f>amazon[[#This Row],[Actual_Price]]*amazon[[#This Row],[Rating_Count]]</f>
        <v>4660660</v>
      </c>
      <c r="E156" t="str">
        <f t="shared" si="7"/>
        <v>₹1–₹999</v>
      </c>
      <c r="F156" t="str">
        <f>IF(amazon[[#This Row],[Rating_Count]]&lt;1000, "Less than 1000", "1000 and above")</f>
        <v>1000 and above</v>
      </c>
      <c r="G156">
        <f>amazon[[#This Row],[Rating]]*amazon[[#This Row],[Rating_Count]]</f>
        <v>38294</v>
      </c>
      <c r="H156">
        <v>89</v>
      </c>
      <c r="I156">
        <v>499</v>
      </c>
      <c r="J156">
        <v>0.82</v>
      </c>
      <c r="K156">
        <v>4.0999999999999996</v>
      </c>
      <c r="L156">
        <v>9340</v>
      </c>
      <c r="M156">
        <f t="shared" si="8"/>
        <v>425</v>
      </c>
      <c r="N156" t="s">
        <v>368</v>
      </c>
      <c r="O156" t="s">
        <v>369</v>
      </c>
      <c r="P156" t="s">
        <v>370</v>
      </c>
      <c r="Q156" t="s">
        <v>371</v>
      </c>
      <c r="R156" t="s">
        <v>372</v>
      </c>
      <c r="S156" t="s">
        <v>373</v>
      </c>
      <c r="T156" t="s">
        <v>374</v>
      </c>
      <c r="U156" t="s">
        <v>375</v>
      </c>
      <c r="V156" t="s">
        <v>1456</v>
      </c>
      <c r="W156" t="s">
        <v>1520</v>
      </c>
    </row>
    <row r="157" spans="1:23" x14ac:dyDescent="0.3">
      <c r="A157" t="s">
        <v>376</v>
      </c>
      <c r="B157" t="s">
        <v>377</v>
      </c>
      <c r="C157" t="str">
        <f t="shared" si="6"/>
        <v>0.5 or more</v>
      </c>
      <c r="D157">
        <f>amazon[[#This Row],[Actual_Price]]*amazon[[#This Row],[Rating_Count]]</f>
        <v>164518250</v>
      </c>
      <c r="E157" t="str">
        <f t="shared" si="7"/>
        <v>₹1–₹999</v>
      </c>
      <c r="F157" t="str">
        <f>IF(amazon[[#This Row],[Rating_Count]]&lt;1000, "Less than 1000", "1000 and above")</f>
        <v>1000 and above</v>
      </c>
      <c r="G157">
        <f>amazon[[#This Row],[Rating]]*amazon[[#This Row],[Rating_Count]]</f>
        <v>1088351.5</v>
      </c>
      <c r="H157">
        <v>289</v>
      </c>
      <c r="I157">
        <v>650</v>
      </c>
      <c r="J157">
        <v>0.56000000000000005</v>
      </c>
      <c r="K157">
        <v>4.3</v>
      </c>
      <c r="L157">
        <v>253105</v>
      </c>
      <c r="M157">
        <f t="shared" si="8"/>
        <v>424</v>
      </c>
      <c r="N157" t="s">
        <v>378</v>
      </c>
      <c r="O157" t="s">
        <v>379</v>
      </c>
      <c r="P157" t="s">
        <v>380</v>
      </c>
      <c r="Q157" t="s">
        <v>381</v>
      </c>
      <c r="R157" t="s">
        <v>382</v>
      </c>
      <c r="S157" t="s">
        <v>383</v>
      </c>
      <c r="T157" t="s">
        <v>384</v>
      </c>
      <c r="U157" t="s">
        <v>385</v>
      </c>
      <c r="V157" t="s">
        <v>1452</v>
      </c>
      <c r="W157" t="s">
        <v>1457</v>
      </c>
    </row>
    <row r="158" spans="1:23" x14ac:dyDescent="0.3">
      <c r="A158" t="s">
        <v>376</v>
      </c>
      <c r="B158" t="s">
        <v>377</v>
      </c>
      <c r="C158" t="str">
        <f t="shared" si="6"/>
        <v>0.5 or more</v>
      </c>
      <c r="D158">
        <f>amazon[[#This Row],[Actual_Price]]*amazon[[#This Row],[Rating_Count]]</f>
        <v>164518250</v>
      </c>
      <c r="E158" t="str">
        <f t="shared" si="7"/>
        <v>₹1–₹999</v>
      </c>
      <c r="F158" t="str">
        <f>IF(amazon[[#This Row],[Rating_Count]]&lt;1000, "Less than 1000", "1000 and above")</f>
        <v>1000 and above</v>
      </c>
      <c r="G158">
        <f>amazon[[#This Row],[Rating]]*amazon[[#This Row],[Rating_Count]]</f>
        <v>1088351.5</v>
      </c>
      <c r="H158">
        <v>289</v>
      </c>
      <c r="I158">
        <v>650</v>
      </c>
      <c r="J158">
        <v>0.56000000000000005</v>
      </c>
      <c r="K158">
        <v>4.3</v>
      </c>
      <c r="L158">
        <v>253105</v>
      </c>
      <c r="M158">
        <f t="shared" si="8"/>
        <v>423</v>
      </c>
      <c r="N158" t="s">
        <v>378</v>
      </c>
      <c r="O158" t="s">
        <v>379</v>
      </c>
      <c r="P158" t="s">
        <v>380</v>
      </c>
      <c r="Q158" t="s">
        <v>381</v>
      </c>
      <c r="R158" t="s">
        <v>382</v>
      </c>
      <c r="S158" t="s">
        <v>383</v>
      </c>
      <c r="T158" t="s">
        <v>384</v>
      </c>
      <c r="U158" t="s">
        <v>385</v>
      </c>
      <c r="V158" t="s">
        <v>1453</v>
      </c>
      <c r="W158" t="s">
        <v>1521</v>
      </c>
    </row>
    <row r="159" spans="1:23" x14ac:dyDescent="0.3">
      <c r="A159" t="s">
        <v>376</v>
      </c>
      <c r="B159" t="s">
        <v>377</v>
      </c>
      <c r="C159" t="str">
        <f t="shared" si="6"/>
        <v>0.5 or more</v>
      </c>
      <c r="D159">
        <f>amazon[[#This Row],[Actual_Price]]*amazon[[#This Row],[Rating_Count]]</f>
        <v>164518250</v>
      </c>
      <c r="E159" t="str">
        <f t="shared" si="7"/>
        <v>₹1–₹999</v>
      </c>
      <c r="F159" t="str">
        <f>IF(amazon[[#This Row],[Rating_Count]]&lt;1000, "Less than 1000", "1000 and above")</f>
        <v>1000 and above</v>
      </c>
      <c r="G159">
        <f>amazon[[#This Row],[Rating]]*amazon[[#This Row],[Rating_Count]]</f>
        <v>1088351.5</v>
      </c>
      <c r="H159">
        <v>289</v>
      </c>
      <c r="I159">
        <v>650</v>
      </c>
      <c r="J159">
        <v>0.56000000000000005</v>
      </c>
      <c r="K159">
        <v>4.3</v>
      </c>
      <c r="L159">
        <v>253105</v>
      </c>
      <c r="M159">
        <f t="shared" si="8"/>
        <v>422</v>
      </c>
      <c r="N159" t="s">
        <v>378</v>
      </c>
      <c r="O159" t="s">
        <v>379</v>
      </c>
      <c r="P159" t="s">
        <v>380</v>
      </c>
      <c r="Q159" t="s">
        <v>381</v>
      </c>
      <c r="R159" t="s">
        <v>382</v>
      </c>
      <c r="S159" t="s">
        <v>383</v>
      </c>
      <c r="T159" t="s">
        <v>384</v>
      </c>
      <c r="U159" t="s">
        <v>385</v>
      </c>
      <c r="V159" t="s">
        <v>1454</v>
      </c>
      <c r="W159" t="s">
        <v>1522</v>
      </c>
    </row>
    <row r="160" spans="1:23" x14ac:dyDescent="0.3">
      <c r="A160" t="s">
        <v>386</v>
      </c>
      <c r="B160" t="s">
        <v>387</v>
      </c>
      <c r="C160" t="str">
        <f t="shared" si="6"/>
        <v>Below 0.5</v>
      </c>
      <c r="D160">
        <f>amazon[[#This Row],[Actual_Price]]*amazon[[#This Row],[Rating_Count]]</f>
        <v>1742898</v>
      </c>
      <c r="E160" t="str">
        <f t="shared" si="7"/>
        <v>₹1–₹999</v>
      </c>
      <c r="F160" t="str">
        <f>IF(amazon[[#This Row],[Rating_Count]]&lt;1000, "Less than 1000", "1000 and above")</f>
        <v>1000 and above</v>
      </c>
      <c r="G160">
        <f>amazon[[#This Row],[Rating]]*amazon[[#This Row],[Rating_Count]]</f>
        <v>27945.199999999997</v>
      </c>
      <c r="H160">
        <v>217</v>
      </c>
      <c r="I160">
        <v>237</v>
      </c>
      <c r="J160">
        <v>0.08</v>
      </c>
      <c r="K160">
        <v>3.8</v>
      </c>
      <c r="L160">
        <v>7354</v>
      </c>
      <c r="M160">
        <f t="shared" si="8"/>
        <v>421</v>
      </c>
      <c r="N160" t="s">
        <v>388</v>
      </c>
      <c r="O160" t="s">
        <v>389</v>
      </c>
      <c r="P160" t="s">
        <v>390</v>
      </c>
      <c r="Q160" t="s">
        <v>391</v>
      </c>
      <c r="R160" t="s">
        <v>392</v>
      </c>
      <c r="S160" t="s">
        <v>393</v>
      </c>
      <c r="T160" t="s">
        <v>394</v>
      </c>
      <c r="U160" t="s">
        <v>395</v>
      </c>
      <c r="V160" t="s">
        <v>1452</v>
      </c>
      <c r="W160" t="s">
        <v>1457</v>
      </c>
    </row>
    <row r="161" spans="1:23" x14ac:dyDescent="0.3">
      <c r="A161" t="s">
        <v>386</v>
      </c>
      <c r="B161" t="s">
        <v>387</v>
      </c>
      <c r="C161" t="str">
        <f t="shared" si="6"/>
        <v>Below 0.5</v>
      </c>
      <c r="D161">
        <f>amazon[[#This Row],[Actual_Price]]*amazon[[#This Row],[Rating_Count]]</f>
        <v>1742898</v>
      </c>
      <c r="E161" t="str">
        <f t="shared" si="7"/>
        <v>₹1–₹999</v>
      </c>
      <c r="F161" t="str">
        <f>IF(amazon[[#This Row],[Rating_Count]]&lt;1000, "Less than 1000", "1000 and above")</f>
        <v>1000 and above</v>
      </c>
      <c r="G161">
        <f>amazon[[#This Row],[Rating]]*amazon[[#This Row],[Rating_Count]]</f>
        <v>27945.199999999997</v>
      </c>
      <c r="H161">
        <v>217</v>
      </c>
      <c r="I161">
        <v>237</v>
      </c>
      <c r="J161">
        <v>0.08</v>
      </c>
      <c r="K161">
        <v>3.8</v>
      </c>
      <c r="L161">
        <v>7354</v>
      </c>
      <c r="M161">
        <f t="shared" si="8"/>
        <v>420</v>
      </c>
      <c r="N161" t="s">
        <v>388</v>
      </c>
      <c r="O161" t="s">
        <v>389</v>
      </c>
      <c r="P161" t="s">
        <v>390</v>
      </c>
      <c r="Q161" t="s">
        <v>391</v>
      </c>
      <c r="R161" t="s">
        <v>392</v>
      </c>
      <c r="S161" t="s">
        <v>393</v>
      </c>
      <c r="T161" t="s">
        <v>394</v>
      </c>
      <c r="U161" t="s">
        <v>395</v>
      </c>
      <c r="V161" t="s">
        <v>1453</v>
      </c>
      <c r="W161" t="s">
        <v>1458</v>
      </c>
    </row>
    <row r="162" spans="1:23" x14ac:dyDescent="0.3">
      <c r="A162" t="s">
        <v>386</v>
      </c>
      <c r="B162" t="s">
        <v>387</v>
      </c>
      <c r="C162" t="str">
        <f t="shared" si="6"/>
        <v>Below 0.5</v>
      </c>
      <c r="D162">
        <f>amazon[[#This Row],[Actual_Price]]*amazon[[#This Row],[Rating_Count]]</f>
        <v>1742898</v>
      </c>
      <c r="E162" t="str">
        <f t="shared" si="7"/>
        <v>₹1–₹999</v>
      </c>
      <c r="F162" t="str">
        <f>IF(amazon[[#This Row],[Rating_Count]]&lt;1000, "Less than 1000", "1000 and above")</f>
        <v>1000 and above</v>
      </c>
      <c r="G162">
        <f>amazon[[#This Row],[Rating]]*amazon[[#This Row],[Rating_Count]]</f>
        <v>27945.199999999997</v>
      </c>
      <c r="H162">
        <v>217</v>
      </c>
      <c r="I162">
        <v>237</v>
      </c>
      <c r="J162">
        <v>0.08</v>
      </c>
      <c r="K162">
        <v>3.8</v>
      </c>
      <c r="L162">
        <v>7354</v>
      </c>
      <c r="M162">
        <f t="shared" si="8"/>
        <v>419</v>
      </c>
      <c r="N162" t="s">
        <v>388</v>
      </c>
      <c r="O162" t="s">
        <v>389</v>
      </c>
      <c r="P162" t="s">
        <v>390</v>
      </c>
      <c r="Q162" t="s">
        <v>391</v>
      </c>
      <c r="R162" t="s">
        <v>392</v>
      </c>
      <c r="S162" t="s">
        <v>393</v>
      </c>
      <c r="T162" t="s">
        <v>394</v>
      </c>
      <c r="U162" t="s">
        <v>395</v>
      </c>
      <c r="V162" t="s">
        <v>1454</v>
      </c>
      <c r="W162" t="s">
        <v>1523</v>
      </c>
    </row>
    <row r="163" spans="1:23" x14ac:dyDescent="0.3">
      <c r="A163" t="s">
        <v>386</v>
      </c>
      <c r="B163" t="s">
        <v>387</v>
      </c>
      <c r="C163" t="str">
        <f t="shared" si="6"/>
        <v>Below 0.5</v>
      </c>
      <c r="D163">
        <f>amazon[[#This Row],[Actual_Price]]*amazon[[#This Row],[Rating_Count]]</f>
        <v>1742898</v>
      </c>
      <c r="E163" t="str">
        <f t="shared" si="7"/>
        <v>₹1–₹999</v>
      </c>
      <c r="F163" t="str">
        <f>IF(amazon[[#This Row],[Rating_Count]]&lt;1000, "Less than 1000", "1000 and above")</f>
        <v>1000 and above</v>
      </c>
      <c r="G163">
        <f>amazon[[#This Row],[Rating]]*amazon[[#This Row],[Rating_Count]]</f>
        <v>27945.199999999997</v>
      </c>
      <c r="H163">
        <v>217</v>
      </c>
      <c r="I163">
        <v>237</v>
      </c>
      <c r="J163">
        <v>0.08</v>
      </c>
      <c r="K163">
        <v>3.8</v>
      </c>
      <c r="L163">
        <v>7354</v>
      </c>
      <c r="M163">
        <f t="shared" si="8"/>
        <v>418</v>
      </c>
      <c r="N163" t="s">
        <v>388</v>
      </c>
      <c r="O163" t="s">
        <v>389</v>
      </c>
      <c r="P163" t="s">
        <v>390</v>
      </c>
      <c r="Q163" t="s">
        <v>391</v>
      </c>
      <c r="R163" t="s">
        <v>392</v>
      </c>
      <c r="S163" t="s">
        <v>393</v>
      </c>
      <c r="T163" t="s">
        <v>394</v>
      </c>
      <c r="U163" t="s">
        <v>395</v>
      </c>
      <c r="V163" t="s">
        <v>1455</v>
      </c>
      <c r="W163" t="s">
        <v>1524</v>
      </c>
    </row>
    <row r="164" spans="1:23" x14ac:dyDescent="0.3">
      <c r="A164" t="s">
        <v>396</v>
      </c>
      <c r="B164" t="s">
        <v>397</v>
      </c>
      <c r="C164" t="str">
        <f t="shared" si="6"/>
        <v>0.5 or more</v>
      </c>
      <c r="D164">
        <f>amazon[[#This Row],[Actual_Price]]*amazon[[#This Row],[Rating_Count]]</f>
        <v>482310</v>
      </c>
      <c r="E164" t="str">
        <f t="shared" si="7"/>
        <v>₹1–₹999</v>
      </c>
      <c r="F164" t="str">
        <f>IF(amazon[[#This Row],[Rating_Count]]&lt;1000, "Less than 1000", "1000 and above")</f>
        <v>Less than 1000</v>
      </c>
      <c r="G164">
        <f>amazon[[#This Row],[Rating]]*amazon[[#This Row],[Rating_Count]]</f>
        <v>2415</v>
      </c>
      <c r="H164">
        <v>263</v>
      </c>
      <c r="I164">
        <v>699</v>
      </c>
      <c r="J164">
        <v>0.62</v>
      </c>
      <c r="K164">
        <v>3.5</v>
      </c>
      <c r="L164">
        <v>690</v>
      </c>
      <c r="M164">
        <f t="shared" si="8"/>
        <v>417</v>
      </c>
      <c r="N164" t="s">
        <v>398</v>
      </c>
      <c r="O164" t="s">
        <v>399</v>
      </c>
      <c r="P164" t="s">
        <v>400</v>
      </c>
      <c r="Q164" t="s">
        <v>401</v>
      </c>
      <c r="R164" t="s">
        <v>402</v>
      </c>
      <c r="S164" t="s">
        <v>403</v>
      </c>
      <c r="T164" t="s">
        <v>404</v>
      </c>
      <c r="U164" t="s">
        <v>405</v>
      </c>
      <c r="V164" t="s">
        <v>1452</v>
      </c>
      <c r="W164" t="s">
        <v>1457</v>
      </c>
    </row>
    <row r="165" spans="1:23" x14ac:dyDescent="0.3">
      <c r="A165" t="s">
        <v>396</v>
      </c>
      <c r="B165" t="s">
        <v>397</v>
      </c>
      <c r="C165" t="str">
        <f t="shared" si="6"/>
        <v>0.5 or more</v>
      </c>
      <c r="D165">
        <f>amazon[[#This Row],[Actual_Price]]*amazon[[#This Row],[Rating_Count]]</f>
        <v>482310</v>
      </c>
      <c r="E165" t="str">
        <f t="shared" si="7"/>
        <v>₹1–₹999</v>
      </c>
      <c r="F165" t="str">
        <f>IF(amazon[[#This Row],[Rating_Count]]&lt;1000, "Less than 1000", "1000 and above")</f>
        <v>Less than 1000</v>
      </c>
      <c r="G165">
        <f>amazon[[#This Row],[Rating]]*amazon[[#This Row],[Rating_Count]]</f>
        <v>2415</v>
      </c>
      <c r="H165">
        <v>263</v>
      </c>
      <c r="I165">
        <v>699</v>
      </c>
      <c r="J165">
        <v>0.62</v>
      </c>
      <c r="K165">
        <v>3.5</v>
      </c>
      <c r="L165">
        <v>690</v>
      </c>
      <c r="M165">
        <f t="shared" si="8"/>
        <v>416</v>
      </c>
      <c r="N165" t="s">
        <v>398</v>
      </c>
      <c r="O165" t="s">
        <v>399</v>
      </c>
      <c r="P165" t="s">
        <v>400</v>
      </c>
      <c r="Q165" t="s">
        <v>401</v>
      </c>
      <c r="R165" t="s">
        <v>402</v>
      </c>
      <c r="S165" t="s">
        <v>403</v>
      </c>
      <c r="T165" t="s">
        <v>404</v>
      </c>
      <c r="U165" t="s">
        <v>405</v>
      </c>
      <c r="V165" t="s">
        <v>1453</v>
      </c>
      <c r="W165" t="s">
        <v>1458</v>
      </c>
    </row>
    <row r="166" spans="1:23" x14ac:dyDescent="0.3">
      <c r="A166" t="s">
        <v>396</v>
      </c>
      <c r="B166" t="s">
        <v>397</v>
      </c>
      <c r="C166" t="str">
        <f t="shared" si="6"/>
        <v>0.5 or more</v>
      </c>
      <c r="D166">
        <f>amazon[[#This Row],[Actual_Price]]*amazon[[#This Row],[Rating_Count]]</f>
        <v>482310</v>
      </c>
      <c r="E166" t="str">
        <f t="shared" si="7"/>
        <v>₹1–₹999</v>
      </c>
      <c r="F166" t="str">
        <f>IF(amazon[[#This Row],[Rating_Count]]&lt;1000, "Less than 1000", "1000 and above")</f>
        <v>Less than 1000</v>
      </c>
      <c r="G166">
        <f>amazon[[#This Row],[Rating]]*amazon[[#This Row],[Rating_Count]]</f>
        <v>2415</v>
      </c>
      <c r="H166">
        <v>263</v>
      </c>
      <c r="I166">
        <v>699</v>
      </c>
      <c r="J166">
        <v>0.62</v>
      </c>
      <c r="K166">
        <v>3.5</v>
      </c>
      <c r="L166">
        <v>690</v>
      </c>
      <c r="M166">
        <f t="shared" si="8"/>
        <v>415</v>
      </c>
      <c r="N166" t="s">
        <v>398</v>
      </c>
      <c r="O166" t="s">
        <v>399</v>
      </c>
      <c r="P166" t="s">
        <v>400</v>
      </c>
      <c r="Q166" t="s">
        <v>401</v>
      </c>
      <c r="R166" t="s">
        <v>402</v>
      </c>
      <c r="S166" t="s">
        <v>403</v>
      </c>
      <c r="T166" t="s">
        <v>404</v>
      </c>
      <c r="U166" t="s">
        <v>405</v>
      </c>
      <c r="V166" t="s">
        <v>1454</v>
      </c>
      <c r="W166" t="s">
        <v>1518</v>
      </c>
    </row>
    <row r="167" spans="1:23" x14ac:dyDescent="0.3">
      <c r="A167" t="s">
        <v>396</v>
      </c>
      <c r="B167" t="s">
        <v>397</v>
      </c>
      <c r="C167" t="str">
        <f t="shared" si="6"/>
        <v>0.5 or more</v>
      </c>
      <c r="D167">
        <f>amazon[[#This Row],[Actual_Price]]*amazon[[#This Row],[Rating_Count]]</f>
        <v>482310</v>
      </c>
      <c r="E167" t="str">
        <f t="shared" si="7"/>
        <v>₹1–₹999</v>
      </c>
      <c r="F167" t="str">
        <f>IF(amazon[[#This Row],[Rating_Count]]&lt;1000, "Less than 1000", "1000 and above")</f>
        <v>Less than 1000</v>
      </c>
      <c r="G167">
        <f>amazon[[#This Row],[Rating]]*amazon[[#This Row],[Rating_Count]]</f>
        <v>2415</v>
      </c>
      <c r="H167">
        <v>263</v>
      </c>
      <c r="I167">
        <v>699</v>
      </c>
      <c r="J167">
        <v>0.62</v>
      </c>
      <c r="K167">
        <v>3.5</v>
      </c>
      <c r="L167">
        <v>690</v>
      </c>
      <c r="M167">
        <f t="shared" si="8"/>
        <v>414</v>
      </c>
      <c r="N167" t="s">
        <v>398</v>
      </c>
      <c r="O167" t="s">
        <v>399</v>
      </c>
      <c r="P167" t="s">
        <v>400</v>
      </c>
      <c r="Q167" t="s">
        <v>401</v>
      </c>
      <c r="R167" t="s">
        <v>402</v>
      </c>
      <c r="S167" t="s">
        <v>403</v>
      </c>
      <c r="T167" t="s">
        <v>404</v>
      </c>
      <c r="U167" t="s">
        <v>405</v>
      </c>
      <c r="V167" t="s">
        <v>1455</v>
      </c>
      <c r="W167" t="s">
        <v>1525</v>
      </c>
    </row>
    <row r="168" spans="1:23" x14ac:dyDescent="0.3">
      <c r="A168" t="s">
        <v>406</v>
      </c>
      <c r="B168" t="s">
        <v>407</v>
      </c>
      <c r="C168" t="str">
        <f t="shared" si="6"/>
        <v>0.5 or more</v>
      </c>
      <c r="D168">
        <f>amazon[[#This Row],[Actual_Price]]*amazon[[#This Row],[Rating_Count]]</f>
        <v>51863371</v>
      </c>
      <c r="E168" t="str">
        <f t="shared" si="7"/>
        <v>₹1–₹999</v>
      </c>
      <c r="F168" t="str">
        <f>IF(amazon[[#This Row],[Rating_Count]]&lt;1000, "Less than 1000", "1000 and above")</f>
        <v>1000 and above</v>
      </c>
      <c r="G168">
        <f>amazon[[#This Row],[Rating]]*amazon[[#This Row],[Rating_Count]]</f>
        <v>123964.7</v>
      </c>
      <c r="H168">
        <v>549</v>
      </c>
      <c r="I168">
        <v>1799</v>
      </c>
      <c r="J168">
        <v>0.69</v>
      </c>
      <c r="K168">
        <v>4.3</v>
      </c>
      <c r="L168">
        <v>28829</v>
      </c>
      <c r="M168">
        <f t="shared" si="8"/>
        <v>413</v>
      </c>
      <c r="N168" t="s">
        <v>408</v>
      </c>
      <c r="O168" t="s">
        <v>409</v>
      </c>
      <c r="P168" t="s">
        <v>410</v>
      </c>
      <c r="Q168" t="s">
        <v>411</v>
      </c>
      <c r="R168" t="s">
        <v>412</v>
      </c>
      <c r="S168" t="s">
        <v>413</v>
      </c>
      <c r="T168" t="s">
        <v>414</v>
      </c>
      <c r="U168" t="s">
        <v>415</v>
      </c>
      <c r="V168" t="s">
        <v>1452</v>
      </c>
      <c r="W168" t="s">
        <v>1457</v>
      </c>
    </row>
    <row r="169" spans="1:23" x14ac:dyDescent="0.3">
      <c r="A169" t="s">
        <v>406</v>
      </c>
      <c r="B169" t="s">
        <v>407</v>
      </c>
      <c r="C169" t="str">
        <f t="shared" si="6"/>
        <v>0.5 or more</v>
      </c>
      <c r="D169">
        <f>amazon[[#This Row],[Actual_Price]]*amazon[[#This Row],[Rating_Count]]</f>
        <v>51863371</v>
      </c>
      <c r="E169" t="str">
        <f t="shared" si="7"/>
        <v>₹1–₹999</v>
      </c>
      <c r="F169" t="str">
        <f>IF(amazon[[#This Row],[Rating_Count]]&lt;1000, "Less than 1000", "1000 and above")</f>
        <v>1000 and above</v>
      </c>
      <c r="G169">
        <f>amazon[[#This Row],[Rating]]*amazon[[#This Row],[Rating_Count]]</f>
        <v>123964.7</v>
      </c>
      <c r="H169">
        <v>549</v>
      </c>
      <c r="I169">
        <v>1799</v>
      </c>
      <c r="J169">
        <v>0.69</v>
      </c>
      <c r="K169">
        <v>4.3</v>
      </c>
      <c r="L169">
        <v>28829</v>
      </c>
      <c r="M169">
        <f t="shared" si="8"/>
        <v>412</v>
      </c>
      <c r="N169" t="s">
        <v>408</v>
      </c>
      <c r="O169" t="s">
        <v>409</v>
      </c>
      <c r="P169" t="s">
        <v>410</v>
      </c>
      <c r="Q169" t="s">
        <v>411</v>
      </c>
      <c r="R169" t="s">
        <v>412</v>
      </c>
      <c r="S169" t="s">
        <v>413</v>
      </c>
      <c r="T169" t="s">
        <v>414</v>
      </c>
      <c r="U169" t="s">
        <v>415</v>
      </c>
      <c r="V169" t="s">
        <v>1453</v>
      </c>
      <c r="W169" t="s">
        <v>1458</v>
      </c>
    </row>
    <row r="170" spans="1:23" x14ac:dyDescent="0.3">
      <c r="A170" t="s">
        <v>406</v>
      </c>
      <c r="B170" t="s">
        <v>407</v>
      </c>
      <c r="C170" t="str">
        <f t="shared" si="6"/>
        <v>0.5 or more</v>
      </c>
      <c r="D170">
        <f>amazon[[#This Row],[Actual_Price]]*amazon[[#This Row],[Rating_Count]]</f>
        <v>51863371</v>
      </c>
      <c r="E170" t="str">
        <f t="shared" si="7"/>
        <v>₹1–₹999</v>
      </c>
      <c r="F170" t="str">
        <f>IF(amazon[[#This Row],[Rating_Count]]&lt;1000, "Less than 1000", "1000 and above")</f>
        <v>1000 and above</v>
      </c>
      <c r="G170">
        <f>amazon[[#This Row],[Rating]]*amazon[[#This Row],[Rating_Count]]</f>
        <v>123964.7</v>
      </c>
      <c r="H170">
        <v>549</v>
      </c>
      <c r="I170">
        <v>1799</v>
      </c>
      <c r="J170">
        <v>0.69</v>
      </c>
      <c r="K170">
        <v>4.3</v>
      </c>
      <c r="L170">
        <v>28829</v>
      </c>
      <c r="M170">
        <f t="shared" si="8"/>
        <v>411</v>
      </c>
      <c r="N170" t="s">
        <v>408</v>
      </c>
      <c r="O170" t="s">
        <v>409</v>
      </c>
      <c r="P170" t="s">
        <v>410</v>
      </c>
      <c r="Q170" t="s">
        <v>411</v>
      </c>
      <c r="R170" t="s">
        <v>412</v>
      </c>
      <c r="S170" t="s">
        <v>413</v>
      </c>
      <c r="T170" t="s">
        <v>414</v>
      </c>
      <c r="U170" t="s">
        <v>415</v>
      </c>
      <c r="V170" t="s">
        <v>1454</v>
      </c>
      <c r="W170" t="s">
        <v>1523</v>
      </c>
    </row>
    <row r="171" spans="1:23" x14ac:dyDescent="0.3">
      <c r="A171" t="s">
        <v>406</v>
      </c>
      <c r="B171" t="s">
        <v>407</v>
      </c>
      <c r="C171" t="str">
        <f t="shared" si="6"/>
        <v>0.5 or more</v>
      </c>
      <c r="D171">
        <f>amazon[[#This Row],[Actual_Price]]*amazon[[#This Row],[Rating_Count]]</f>
        <v>51863371</v>
      </c>
      <c r="E171" t="str">
        <f t="shared" si="7"/>
        <v>₹1–₹999</v>
      </c>
      <c r="F171" t="str">
        <f>IF(amazon[[#This Row],[Rating_Count]]&lt;1000, "Less than 1000", "1000 and above")</f>
        <v>1000 and above</v>
      </c>
      <c r="G171">
        <f>amazon[[#This Row],[Rating]]*amazon[[#This Row],[Rating_Count]]</f>
        <v>123964.7</v>
      </c>
      <c r="H171">
        <v>549</v>
      </c>
      <c r="I171">
        <v>1799</v>
      </c>
      <c r="J171">
        <v>0.69</v>
      </c>
      <c r="K171">
        <v>4.3</v>
      </c>
      <c r="L171">
        <v>28829</v>
      </c>
      <c r="M171">
        <f t="shared" si="8"/>
        <v>410</v>
      </c>
      <c r="N171" t="s">
        <v>408</v>
      </c>
      <c r="O171" t="s">
        <v>409</v>
      </c>
      <c r="P171" t="s">
        <v>410</v>
      </c>
      <c r="Q171" t="s">
        <v>411</v>
      </c>
      <c r="R171" t="s">
        <v>412</v>
      </c>
      <c r="S171" t="s">
        <v>413</v>
      </c>
      <c r="T171" t="s">
        <v>414</v>
      </c>
      <c r="U171" t="s">
        <v>415</v>
      </c>
      <c r="V171" t="s">
        <v>1455</v>
      </c>
      <c r="W171" t="s">
        <v>1526</v>
      </c>
    </row>
    <row r="172" spans="1:23" x14ac:dyDescent="0.3">
      <c r="A172" t="s">
        <v>416</v>
      </c>
      <c r="B172" t="s">
        <v>417</v>
      </c>
      <c r="C172" t="str">
        <f t="shared" si="6"/>
        <v>0.5 or more</v>
      </c>
      <c r="D172">
        <f>amazon[[#This Row],[Actual_Price]]*amazon[[#This Row],[Rating_Count]]</f>
        <v>136984680</v>
      </c>
      <c r="E172" t="str">
        <f t="shared" si="7"/>
        <v>₹1–₹999</v>
      </c>
      <c r="F172" t="str">
        <f>IF(amazon[[#This Row],[Rating_Count]]&lt;1000, "Less than 1000", "1000 and above")</f>
        <v>1000 and above</v>
      </c>
      <c r="G172">
        <f>amazon[[#This Row],[Rating]]*amazon[[#This Row],[Rating_Count]]</f>
        <v>274656</v>
      </c>
      <c r="H172">
        <v>798</v>
      </c>
      <c r="I172">
        <v>1995</v>
      </c>
      <c r="J172">
        <v>0.6</v>
      </c>
      <c r="K172">
        <v>4</v>
      </c>
      <c r="L172">
        <v>68664</v>
      </c>
      <c r="M172">
        <f t="shared" si="8"/>
        <v>409</v>
      </c>
      <c r="N172" t="s">
        <v>418</v>
      </c>
      <c r="O172" t="s">
        <v>419</v>
      </c>
      <c r="P172" t="s">
        <v>420</v>
      </c>
      <c r="Q172" t="s">
        <v>421</v>
      </c>
      <c r="R172" t="s">
        <v>422</v>
      </c>
      <c r="S172" t="s">
        <v>423</v>
      </c>
      <c r="T172" t="s">
        <v>424</v>
      </c>
      <c r="U172" t="s">
        <v>425</v>
      </c>
      <c r="V172" t="s">
        <v>1452</v>
      </c>
      <c r="W172" t="s">
        <v>1527</v>
      </c>
    </row>
    <row r="173" spans="1:23" x14ac:dyDescent="0.3">
      <c r="A173" t="s">
        <v>416</v>
      </c>
      <c r="B173" t="s">
        <v>417</v>
      </c>
      <c r="C173" t="str">
        <f t="shared" si="6"/>
        <v>0.5 or more</v>
      </c>
      <c r="D173">
        <f>amazon[[#This Row],[Actual_Price]]*amazon[[#This Row],[Rating_Count]]</f>
        <v>136984680</v>
      </c>
      <c r="E173" t="str">
        <f t="shared" si="7"/>
        <v>₹1–₹999</v>
      </c>
      <c r="F173" t="str">
        <f>IF(amazon[[#This Row],[Rating_Count]]&lt;1000, "Less than 1000", "1000 and above")</f>
        <v>1000 and above</v>
      </c>
      <c r="G173">
        <f>amazon[[#This Row],[Rating]]*amazon[[#This Row],[Rating_Count]]</f>
        <v>274656</v>
      </c>
      <c r="H173">
        <v>798</v>
      </c>
      <c r="I173">
        <v>1995</v>
      </c>
      <c r="J173">
        <v>0.6</v>
      </c>
      <c r="K173">
        <v>4</v>
      </c>
      <c r="L173">
        <v>68664</v>
      </c>
      <c r="M173">
        <f t="shared" si="8"/>
        <v>408</v>
      </c>
      <c r="N173" t="s">
        <v>418</v>
      </c>
      <c r="O173" t="s">
        <v>419</v>
      </c>
      <c r="P173" t="s">
        <v>420</v>
      </c>
      <c r="Q173" t="s">
        <v>421</v>
      </c>
      <c r="R173" t="s">
        <v>422</v>
      </c>
      <c r="S173" t="s">
        <v>423</v>
      </c>
      <c r="T173" t="s">
        <v>424</v>
      </c>
      <c r="U173" t="s">
        <v>425</v>
      </c>
      <c r="V173" t="s">
        <v>1453</v>
      </c>
      <c r="W173" t="s">
        <v>1528</v>
      </c>
    </row>
    <row r="174" spans="1:23" x14ac:dyDescent="0.3">
      <c r="A174" t="s">
        <v>416</v>
      </c>
      <c r="B174" t="s">
        <v>417</v>
      </c>
      <c r="C174" t="str">
        <f t="shared" si="6"/>
        <v>0.5 or more</v>
      </c>
      <c r="D174">
        <f>amazon[[#This Row],[Actual_Price]]*amazon[[#This Row],[Rating_Count]]</f>
        <v>136984680</v>
      </c>
      <c r="E174" t="str">
        <f t="shared" si="7"/>
        <v>₹1–₹999</v>
      </c>
      <c r="F174" t="str">
        <f>IF(amazon[[#This Row],[Rating_Count]]&lt;1000, "Less than 1000", "1000 and above")</f>
        <v>1000 and above</v>
      </c>
      <c r="G174">
        <f>amazon[[#This Row],[Rating]]*amazon[[#This Row],[Rating_Count]]</f>
        <v>274656</v>
      </c>
      <c r="H174">
        <v>798</v>
      </c>
      <c r="I174">
        <v>1995</v>
      </c>
      <c r="J174">
        <v>0.6</v>
      </c>
      <c r="K174">
        <v>4</v>
      </c>
      <c r="L174">
        <v>68664</v>
      </c>
      <c r="M174">
        <f t="shared" si="8"/>
        <v>407</v>
      </c>
      <c r="N174" t="s">
        <v>418</v>
      </c>
      <c r="O174" t="s">
        <v>419</v>
      </c>
      <c r="P174" t="s">
        <v>420</v>
      </c>
      <c r="Q174" t="s">
        <v>421</v>
      </c>
      <c r="R174" t="s">
        <v>422</v>
      </c>
      <c r="S174" t="s">
        <v>423</v>
      </c>
      <c r="T174" t="s">
        <v>424</v>
      </c>
      <c r="U174" t="s">
        <v>425</v>
      </c>
      <c r="V174" t="s">
        <v>1454</v>
      </c>
      <c r="W174" t="s">
        <v>1529</v>
      </c>
    </row>
    <row r="175" spans="1:23" x14ac:dyDescent="0.3">
      <c r="A175" t="s">
        <v>426</v>
      </c>
      <c r="B175" t="s">
        <v>427</v>
      </c>
      <c r="C175" t="str">
        <f t="shared" si="6"/>
        <v>Below 0.5</v>
      </c>
      <c r="D175">
        <f>amazon[[#This Row],[Actual_Price]]*amazon[[#This Row],[Rating_Count]]</f>
        <v>8829450</v>
      </c>
      <c r="E175" t="str">
        <f t="shared" si="7"/>
        <v>₹1–₹999</v>
      </c>
      <c r="F175" t="str">
        <f>IF(amazon[[#This Row],[Rating_Count]]&lt;1000, "Less than 1000", "1000 and above")</f>
        <v>1000 and above</v>
      </c>
      <c r="G175">
        <f>amazon[[#This Row],[Rating]]*amazon[[#This Row],[Rating_Count]]</f>
        <v>126135</v>
      </c>
      <c r="H175">
        <v>266</v>
      </c>
      <c r="I175">
        <v>315</v>
      </c>
      <c r="J175">
        <v>0.16</v>
      </c>
      <c r="K175">
        <v>4.5</v>
      </c>
      <c r="L175">
        <v>28030</v>
      </c>
      <c r="M175">
        <f t="shared" si="8"/>
        <v>406</v>
      </c>
      <c r="N175" t="s">
        <v>428</v>
      </c>
      <c r="O175" t="s">
        <v>429</v>
      </c>
      <c r="P175" t="s">
        <v>430</v>
      </c>
      <c r="Q175" t="s">
        <v>431</v>
      </c>
      <c r="R175" t="s">
        <v>432</v>
      </c>
      <c r="S175" t="s">
        <v>433</v>
      </c>
      <c r="T175" t="s">
        <v>434</v>
      </c>
      <c r="U175" t="s">
        <v>435</v>
      </c>
      <c r="V175" t="s">
        <v>1452</v>
      </c>
      <c r="W175" t="s">
        <v>1465</v>
      </c>
    </row>
    <row r="176" spans="1:23" x14ac:dyDescent="0.3">
      <c r="A176" t="s">
        <v>426</v>
      </c>
      <c r="B176" t="s">
        <v>427</v>
      </c>
      <c r="C176" t="str">
        <f t="shared" si="6"/>
        <v>Below 0.5</v>
      </c>
      <c r="D176">
        <f>amazon[[#This Row],[Actual_Price]]*amazon[[#This Row],[Rating_Count]]</f>
        <v>8829450</v>
      </c>
      <c r="E176" t="str">
        <f t="shared" si="7"/>
        <v>₹1–₹999</v>
      </c>
      <c r="F176" t="str">
        <f>IF(amazon[[#This Row],[Rating_Count]]&lt;1000, "Less than 1000", "1000 and above")</f>
        <v>1000 and above</v>
      </c>
      <c r="G176">
        <f>amazon[[#This Row],[Rating]]*amazon[[#This Row],[Rating_Count]]</f>
        <v>126135</v>
      </c>
      <c r="H176">
        <v>266</v>
      </c>
      <c r="I176">
        <v>315</v>
      </c>
      <c r="J176">
        <v>0.16</v>
      </c>
      <c r="K176">
        <v>4.5</v>
      </c>
      <c r="L176">
        <v>28030</v>
      </c>
      <c r="M176">
        <f t="shared" si="8"/>
        <v>405</v>
      </c>
      <c r="N176" t="s">
        <v>428</v>
      </c>
      <c r="O176" t="s">
        <v>429</v>
      </c>
      <c r="P176" t="s">
        <v>430</v>
      </c>
      <c r="Q176" t="s">
        <v>431</v>
      </c>
      <c r="R176" t="s">
        <v>432</v>
      </c>
      <c r="S176" t="s">
        <v>433</v>
      </c>
      <c r="T176" t="s">
        <v>434</v>
      </c>
      <c r="U176" t="s">
        <v>435</v>
      </c>
      <c r="V176" t="s">
        <v>1453</v>
      </c>
      <c r="W176" t="s">
        <v>1530</v>
      </c>
    </row>
    <row r="177" spans="1:23" x14ac:dyDescent="0.3">
      <c r="A177" t="s">
        <v>426</v>
      </c>
      <c r="B177" t="s">
        <v>427</v>
      </c>
      <c r="C177" t="str">
        <f t="shared" si="6"/>
        <v>Below 0.5</v>
      </c>
      <c r="D177">
        <f>amazon[[#This Row],[Actual_Price]]*amazon[[#This Row],[Rating_Count]]</f>
        <v>8829450</v>
      </c>
      <c r="E177" t="str">
        <f t="shared" si="7"/>
        <v>₹1–₹999</v>
      </c>
      <c r="F177" t="str">
        <f>IF(amazon[[#This Row],[Rating_Count]]&lt;1000, "Less than 1000", "1000 and above")</f>
        <v>1000 and above</v>
      </c>
      <c r="G177">
        <f>amazon[[#This Row],[Rating]]*amazon[[#This Row],[Rating_Count]]</f>
        <v>126135</v>
      </c>
      <c r="H177">
        <v>266</v>
      </c>
      <c r="I177">
        <v>315</v>
      </c>
      <c r="J177">
        <v>0.16</v>
      </c>
      <c r="K177">
        <v>4.5</v>
      </c>
      <c r="L177">
        <v>28030</v>
      </c>
      <c r="M177">
        <f t="shared" si="8"/>
        <v>404</v>
      </c>
      <c r="N177" t="s">
        <v>428</v>
      </c>
      <c r="O177" t="s">
        <v>429</v>
      </c>
      <c r="P177" t="s">
        <v>430</v>
      </c>
      <c r="Q177" t="s">
        <v>431</v>
      </c>
      <c r="R177" t="s">
        <v>432</v>
      </c>
      <c r="S177" t="s">
        <v>433</v>
      </c>
      <c r="T177" t="s">
        <v>434</v>
      </c>
      <c r="U177" t="s">
        <v>435</v>
      </c>
      <c r="V177" t="s">
        <v>1454</v>
      </c>
      <c r="W177" t="s">
        <v>1531</v>
      </c>
    </row>
    <row r="178" spans="1:23" x14ac:dyDescent="0.3">
      <c r="A178" t="s">
        <v>436</v>
      </c>
      <c r="B178" t="s">
        <v>437</v>
      </c>
      <c r="C178" t="str">
        <f t="shared" si="6"/>
        <v>Below 0.5</v>
      </c>
      <c r="D178">
        <f>amazon[[#This Row],[Actual_Price]]*amazon[[#This Row],[Rating_Count]]</f>
        <v>289600</v>
      </c>
      <c r="E178" t="str">
        <f t="shared" si="7"/>
        <v>₹1–₹999</v>
      </c>
      <c r="F178" t="str">
        <f>IF(amazon[[#This Row],[Rating_Count]]&lt;1000, "Less than 1000", "1000 and above")</f>
        <v>1000 and above</v>
      </c>
      <c r="G178">
        <f>amazon[[#This Row],[Rating]]*amazon[[#This Row],[Rating_Count]]</f>
        <v>24905.599999999999</v>
      </c>
      <c r="H178">
        <v>50</v>
      </c>
      <c r="I178">
        <v>50</v>
      </c>
      <c r="J178">
        <v>0</v>
      </c>
      <c r="K178">
        <v>4.3</v>
      </c>
      <c r="L178">
        <v>5792</v>
      </c>
      <c r="M178">
        <f t="shared" si="8"/>
        <v>403</v>
      </c>
      <c r="N178" t="s">
        <v>438</v>
      </c>
      <c r="O178" t="s">
        <v>439</v>
      </c>
      <c r="P178" t="s">
        <v>440</v>
      </c>
      <c r="Q178" t="s">
        <v>441</v>
      </c>
      <c r="R178" t="s">
        <v>442</v>
      </c>
      <c r="S178" t="s">
        <v>443</v>
      </c>
      <c r="T178" t="s">
        <v>444</v>
      </c>
      <c r="U178" t="s">
        <v>445</v>
      </c>
      <c r="V178" t="s">
        <v>1452</v>
      </c>
      <c r="W178" t="s">
        <v>1532</v>
      </c>
    </row>
    <row r="179" spans="1:23" x14ac:dyDescent="0.3">
      <c r="A179" t="s">
        <v>436</v>
      </c>
      <c r="B179" t="s">
        <v>437</v>
      </c>
      <c r="C179" t="str">
        <f t="shared" si="6"/>
        <v>Below 0.5</v>
      </c>
      <c r="D179">
        <f>amazon[[#This Row],[Actual_Price]]*amazon[[#This Row],[Rating_Count]]</f>
        <v>289600</v>
      </c>
      <c r="E179" t="str">
        <f t="shared" si="7"/>
        <v>₹1–₹999</v>
      </c>
      <c r="F179" t="str">
        <f>IF(amazon[[#This Row],[Rating_Count]]&lt;1000, "Less than 1000", "1000 and above")</f>
        <v>1000 and above</v>
      </c>
      <c r="G179">
        <f>amazon[[#This Row],[Rating]]*amazon[[#This Row],[Rating_Count]]</f>
        <v>24905.599999999999</v>
      </c>
      <c r="H179">
        <v>50</v>
      </c>
      <c r="I179">
        <v>50</v>
      </c>
      <c r="J179">
        <v>0</v>
      </c>
      <c r="K179">
        <v>4.3</v>
      </c>
      <c r="L179">
        <v>5792</v>
      </c>
      <c r="M179">
        <f t="shared" si="8"/>
        <v>402</v>
      </c>
      <c r="N179" t="s">
        <v>438</v>
      </c>
      <c r="O179" t="s">
        <v>439</v>
      </c>
      <c r="P179" t="s">
        <v>440</v>
      </c>
      <c r="Q179" t="s">
        <v>441</v>
      </c>
      <c r="R179" t="s">
        <v>442</v>
      </c>
      <c r="S179" t="s">
        <v>443</v>
      </c>
      <c r="T179" t="s">
        <v>444</v>
      </c>
      <c r="U179" t="s">
        <v>445</v>
      </c>
      <c r="V179" t="s">
        <v>1453</v>
      </c>
      <c r="W179" t="s">
        <v>1533</v>
      </c>
    </row>
    <row r="180" spans="1:23" x14ac:dyDescent="0.3">
      <c r="A180" t="s">
        <v>436</v>
      </c>
      <c r="B180" t="s">
        <v>437</v>
      </c>
      <c r="C180" t="str">
        <f t="shared" si="6"/>
        <v>Below 0.5</v>
      </c>
      <c r="D180">
        <f>amazon[[#This Row],[Actual_Price]]*amazon[[#This Row],[Rating_Count]]</f>
        <v>289600</v>
      </c>
      <c r="E180" t="str">
        <f t="shared" si="7"/>
        <v>₹1–₹999</v>
      </c>
      <c r="F180" t="str">
        <f>IF(amazon[[#This Row],[Rating_Count]]&lt;1000, "Less than 1000", "1000 and above")</f>
        <v>1000 and above</v>
      </c>
      <c r="G180">
        <f>amazon[[#This Row],[Rating]]*amazon[[#This Row],[Rating_Count]]</f>
        <v>24905.599999999999</v>
      </c>
      <c r="H180">
        <v>50</v>
      </c>
      <c r="I180">
        <v>50</v>
      </c>
      <c r="J180">
        <v>0</v>
      </c>
      <c r="K180">
        <v>4.3</v>
      </c>
      <c r="L180">
        <v>5792</v>
      </c>
      <c r="M180">
        <f t="shared" si="8"/>
        <v>401</v>
      </c>
      <c r="N180" t="s">
        <v>438</v>
      </c>
      <c r="O180" t="s">
        <v>439</v>
      </c>
      <c r="P180" t="s">
        <v>440</v>
      </c>
      <c r="Q180" t="s">
        <v>441</v>
      </c>
      <c r="R180" t="s">
        <v>442</v>
      </c>
      <c r="S180" t="s">
        <v>443</v>
      </c>
      <c r="T180" t="s">
        <v>444</v>
      </c>
      <c r="U180" t="s">
        <v>445</v>
      </c>
      <c r="V180" t="s">
        <v>1454</v>
      </c>
      <c r="W180" t="s">
        <v>1534</v>
      </c>
    </row>
    <row r="181" spans="1:23" x14ac:dyDescent="0.3">
      <c r="A181" t="s">
        <v>436</v>
      </c>
      <c r="B181" t="s">
        <v>437</v>
      </c>
      <c r="C181" t="str">
        <f t="shared" si="6"/>
        <v>Below 0.5</v>
      </c>
      <c r="D181">
        <f>amazon[[#This Row],[Actual_Price]]*amazon[[#This Row],[Rating_Count]]</f>
        <v>289600</v>
      </c>
      <c r="E181" t="str">
        <f t="shared" si="7"/>
        <v>₹1–₹999</v>
      </c>
      <c r="F181" t="str">
        <f>IF(amazon[[#This Row],[Rating_Count]]&lt;1000, "Less than 1000", "1000 and above")</f>
        <v>1000 and above</v>
      </c>
      <c r="G181">
        <f>amazon[[#This Row],[Rating]]*amazon[[#This Row],[Rating_Count]]</f>
        <v>24905.599999999999</v>
      </c>
      <c r="H181">
        <v>50</v>
      </c>
      <c r="I181">
        <v>50</v>
      </c>
      <c r="J181">
        <v>0</v>
      </c>
      <c r="K181">
        <v>4.3</v>
      </c>
      <c r="L181">
        <v>5792</v>
      </c>
      <c r="M181">
        <f t="shared" si="8"/>
        <v>400</v>
      </c>
      <c r="N181" t="s">
        <v>438</v>
      </c>
      <c r="O181" t="s">
        <v>439</v>
      </c>
      <c r="P181" t="s">
        <v>440</v>
      </c>
      <c r="Q181" t="s">
        <v>441</v>
      </c>
      <c r="R181" t="s">
        <v>442</v>
      </c>
      <c r="S181" t="s">
        <v>443</v>
      </c>
      <c r="T181" t="s">
        <v>444</v>
      </c>
      <c r="U181" t="s">
        <v>445</v>
      </c>
      <c r="V181" t="s">
        <v>1455</v>
      </c>
      <c r="W181" t="s">
        <v>1535</v>
      </c>
    </row>
    <row r="182" spans="1:23" x14ac:dyDescent="0.3">
      <c r="A182" t="s">
        <v>436</v>
      </c>
      <c r="B182" t="s">
        <v>437</v>
      </c>
      <c r="C182" t="str">
        <f t="shared" si="6"/>
        <v>Below 0.5</v>
      </c>
      <c r="D182">
        <f>amazon[[#This Row],[Actual_Price]]*amazon[[#This Row],[Rating_Count]]</f>
        <v>289600</v>
      </c>
      <c r="E182" t="str">
        <f t="shared" si="7"/>
        <v>₹1–₹999</v>
      </c>
      <c r="F182" t="str">
        <f>IF(amazon[[#This Row],[Rating_Count]]&lt;1000, "Less than 1000", "1000 and above")</f>
        <v>1000 and above</v>
      </c>
      <c r="G182">
        <f>amazon[[#This Row],[Rating]]*amazon[[#This Row],[Rating_Count]]</f>
        <v>24905.599999999999</v>
      </c>
      <c r="H182">
        <v>50</v>
      </c>
      <c r="I182">
        <v>50</v>
      </c>
      <c r="J182">
        <v>0</v>
      </c>
      <c r="K182">
        <v>4.3</v>
      </c>
      <c r="L182">
        <v>5792</v>
      </c>
      <c r="M182">
        <f t="shared" si="8"/>
        <v>399</v>
      </c>
      <c r="N182" t="s">
        <v>438</v>
      </c>
      <c r="O182" t="s">
        <v>439</v>
      </c>
      <c r="P182" t="s">
        <v>440</v>
      </c>
      <c r="Q182" t="s">
        <v>441</v>
      </c>
      <c r="R182" t="s">
        <v>442</v>
      </c>
      <c r="S182" t="s">
        <v>443</v>
      </c>
      <c r="T182" t="s">
        <v>444</v>
      </c>
      <c r="U182" t="s">
        <v>445</v>
      </c>
      <c r="V182" t="s">
        <v>1456</v>
      </c>
      <c r="W182" t="s">
        <v>1536</v>
      </c>
    </row>
    <row r="183" spans="1:23" x14ac:dyDescent="0.3">
      <c r="A183" t="s">
        <v>446</v>
      </c>
      <c r="B183" t="s">
        <v>447</v>
      </c>
      <c r="C183" t="str">
        <f t="shared" si="6"/>
        <v>Below 0.5</v>
      </c>
      <c r="D183">
        <f>amazon[[#This Row],[Actual_Price]]*amazon[[#This Row],[Rating_Count]]</f>
        <v>2438370</v>
      </c>
      <c r="E183" t="str">
        <f t="shared" si="7"/>
        <v>₹1–₹999</v>
      </c>
      <c r="F183" t="str">
        <f>IF(amazon[[#This Row],[Rating_Count]]&lt;1000, "Less than 1000", "1000 and above")</f>
        <v>1000 and above</v>
      </c>
      <c r="G183">
        <f>amazon[[#This Row],[Rating]]*amazon[[#This Row],[Rating_Count]]</f>
        <v>57634.2</v>
      </c>
      <c r="H183">
        <v>130</v>
      </c>
      <c r="I183">
        <v>165</v>
      </c>
      <c r="J183">
        <v>0.21</v>
      </c>
      <c r="K183">
        <v>3.9</v>
      </c>
      <c r="L183">
        <v>14778</v>
      </c>
      <c r="M183">
        <f t="shared" si="8"/>
        <v>398</v>
      </c>
      <c r="N183" t="s">
        <v>448</v>
      </c>
      <c r="O183" t="s">
        <v>449</v>
      </c>
      <c r="P183" t="s">
        <v>450</v>
      </c>
      <c r="Q183" t="s">
        <v>451</v>
      </c>
      <c r="R183" t="s">
        <v>452</v>
      </c>
      <c r="S183" t="s">
        <v>453</v>
      </c>
      <c r="T183" t="s">
        <v>454</v>
      </c>
      <c r="U183" t="s">
        <v>455</v>
      </c>
      <c r="V183" t="s">
        <v>1452</v>
      </c>
      <c r="W183" t="s">
        <v>1537</v>
      </c>
    </row>
    <row r="184" spans="1:23" x14ac:dyDescent="0.3">
      <c r="A184" t="s">
        <v>446</v>
      </c>
      <c r="B184" t="s">
        <v>447</v>
      </c>
      <c r="C184" t="str">
        <f t="shared" si="6"/>
        <v>Below 0.5</v>
      </c>
      <c r="D184">
        <f>amazon[[#This Row],[Actual_Price]]*amazon[[#This Row],[Rating_Count]]</f>
        <v>2438370</v>
      </c>
      <c r="E184" t="str">
        <f t="shared" si="7"/>
        <v>₹1–₹999</v>
      </c>
      <c r="F184" t="str">
        <f>IF(amazon[[#This Row],[Rating_Count]]&lt;1000, "Less than 1000", "1000 and above")</f>
        <v>1000 and above</v>
      </c>
      <c r="G184">
        <f>amazon[[#This Row],[Rating]]*amazon[[#This Row],[Rating_Count]]</f>
        <v>57634.2</v>
      </c>
      <c r="H184">
        <v>130</v>
      </c>
      <c r="I184">
        <v>165</v>
      </c>
      <c r="J184">
        <v>0.21</v>
      </c>
      <c r="K184">
        <v>3.9</v>
      </c>
      <c r="L184">
        <v>14778</v>
      </c>
      <c r="M184">
        <f t="shared" si="8"/>
        <v>397</v>
      </c>
      <c r="N184" t="s">
        <v>448</v>
      </c>
      <c r="O184" t="s">
        <v>449</v>
      </c>
      <c r="P184" t="s">
        <v>450</v>
      </c>
      <c r="Q184" t="s">
        <v>451</v>
      </c>
      <c r="R184" t="s">
        <v>452</v>
      </c>
      <c r="S184" t="s">
        <v>453</v>
      </c>
      <c r="T184" t="s">
        <v>454</v>
      </c>
      <c r="U184" t="s">
        <v>455</v>
      </c>
      <c r="V184" t="s">
        <v>1453</v>
      </c>
      <c r="W184" t="s">
        <v>1538</v>
      </c>
    </row>
    <row r="185" spans="1:23" x14ac:dyDescent="0.3">
      <c r="A185" t="s">
        <v>446</v>
      </c>
      <c r="B185" t="s">
        <v>447</v>
      </c>
      <c r="C185" t="str">
        <f t="shared" si="6"/>
        <v>Below 0.5</v>
      </c>
      <c r="D185">
        <f>amazon[[#This Row],[Actual_Price]]*amazon[[#This Row],[Rating_Count]]</f>
        <v>2438370</v>
      </c>
      <c r="E185" t="str">
        <f t="shared" si="7"/>
        <v>₹1–₹999</v>
      </c>
      <c r="F185" t="str">
        <f>IF(amazon[[#This Row],[Rating_Count]]&lt;1000, "Less than 1000", "1000 and above")</f>
        <v>1000 and above</v>
      </c>
      <c r="G185">
        <f>amazon[[#This Row],[Rating]]*amazon[[#This Row],[Rating_Count]]</f>
        <v>57634.2</v>
      </c>
      <c r="H185">
        <v>130</v>
      </c>
      <c r="I185">
        <v>165</v>
      </c>
      <c r="J185">
        <v>0.21</v>
      </c>
      <c r="K185">
        <v>3.9</v>
      </c>
      <c r="L185">
        <v>14778</v>
      </c>
      <c r="M185">
        <f t="shared" si="8"/>
        <v>396</v>
      </c>
      <c r="N185" t="s">
        <v>448</v>
      </c>
      <c r="O185" t="s">
        <v>449</v>
      </c>
      <c r="P185" t="s">
        <v>450</v>
      </c>
      <c r="Q185" t="s">
        <v>451</v>
      </c>
      <c r="R185" t="s">
        <v>452</v>
      </c>
      <c r="S185" t="s">
        <v>453</v>
      </c>
      <c r="T185" t="s">
        <v>454</v>
      </c>
      <c r="U185" t="s">
        <v>455</v>
      </c>
      <c r="V185" t="s">
        <v>1454</v>
      </c>
      <c r="W185" t="s">
        <v>1539</v>
      </c>
    </row>
    <row r="186" spans="1:23" x14ac:dyDescent="0.3">
      <c r="A186" t="s">
        <v>446</v>
      </c>
      <c r="B186" t="s">
        <v>447</v>
      </c>
      <c r="C186" t="str">
        <f t="shared" si="6"/>
        <v>Below 0.5</v>
      </c>
      <c r="D186">
        <f>amazon[[#This Row],[Actual_Price]]*amazon[[#This Row],[Rating_Count]]</f>
        <v>2438370</v>
      </c>
      <c r="E186" t="str">
        <f t="shared" si="7"/>
        <v>₹1–₹999</v>
      </c>
      <c r="F186" t="str">
        <f>IF(amazon[[#This Row],[Rating_Count]]&lt;1000, "Less than 1000", "1000 and above")</f>
        <v>1000 and above</v>
      </c>
      <c r="G186">
        <f>amazon[[#This Row],[Rating]]*amazon[[#This Row],[Rating_Count]]</f>
        <v>57634.2</v>
      </c>
      <c r="H186">
        <v>130</v>
      </c>
      <c r="I186">
        <v>165</v>
      </c>
      <c r="J186">
        <v>0.21</v>
      </c>
      <c r="K186">
        <v>3.9</v>
      </c>
      <c r="L186">
        <v>14778</v>
      </c>
      <c r="M186">
        <f t="shared" si="8"/>
        <v>395</v>
      </c>
      <c r="N186" t="s">
        <v>448</v>
      </c>
      <c r="O186" t="s">
        <v>449</v>
      </c>
      <c r="P186" t="s">
        <v>450</v>
      </c>
      <c r="Q186" t="s">
        <v>451</v>
      </c>
      <c r="R186" t="s">
        <v>452</v>
      </c>
      <c r="S186" t="s">
        <v>453</v>
      </c>
      <c r="T186" t="s">
        <v>454</v>
      </c>
      <c r="U186" t="s">
        <v>455</v>
      </c>
      <c r="V186" t="s">
        <v>1455</v>
      </c>
      <c r="W186" t="s">
        <v>1540</v>
      </c>
    </row>
    <row r="187" spans="1:23" x14ac:dyDescent="0.3">
      <c r="A187" t="s">
        <v>456</v>
      </c>
      <c r="B187" t="s">
        <v>457</v>
      </c>
      <c r="C187" t="str">
        <f t="shared" si="6"/>
        <v>Below 0.5</v>
      </c>
      <c r="D187">
        <f>amazon[[#This Row],[Actual_Price]]*amazon[[#This Row],[Rating_Count]]</f>
        <v>253999190</v>
      </c>
      <c r="E187" t="str">
        <f t="shared" si="7"/>
        <v>₹4000–₹5000</v>
      </c>
      <c r="F187" t="str">
        <f>IF(amazon[[#This Row],[Rating_Count]]&lt;1000, "Less than 1000", "1000 and above")</f>
        <v>1000 and above</v>
      </c>
      <c r="G187">
        <f>amazon[[#This Row],[Rating]]*amazon[[#This Row],[Rating_Count]]</f>
        <v>228645</v>
      </c>
      <c r="H187">
        <v>4098</v>
      </c>
      <c r="I187">
        <v>4999</v>
      </c>
      <c r="J187">
        <v>0.18</v>
      </c>
      <c r="K187">
        <v>4.5</v>
      </c>
      <c r="L187">
        <v>50810</v>
      </c>
      <c r="M187">
        <f t="shared" si="8"/>
        <v>394</v>
      </c>
      <c r="N187" t="s">
        <v>458</v>
      </c>
      <c r="O187" t="s">
        <v>459</v>
      </c>
      <c r="P187" t="s">
        <v>460</v>
      </c>
      <c r="Q187" t="s">
        <v>461</v>
      </c>
      <c r="R187" t="s">
        <v>462</v>
      </c>
      <c r="S187" t="s">
        <v>463</v>
      </c>
      <c r="T187" t="s">
        <v>464</v>
      </c>
      <c r="U187" t="s">
        <v>465</v>
      </c>
      <c r="V187" t="s">
        <v>1452</v>
      </c>
      <c r="W187" t="s">
        <v>1457</v>
      </c>
    </row>
    <row r="188" spans="1:23" x14ac:dyDescent="0.3">
      <c r="A188" t="s">
        <v>456</v>
      </c>
      <c r="B188" t="s">
        <v>457</v>
      </c>
      <c r="C188" t="str">
        <f t="shared" si="6"/>
        <v>Below 0.5</v>
      </c>
      <c r="D188">
        <f>amazon[[#This Row],[Actual_Price]]*amazon[[#This Row],[Rating_Count]]</f>
        <v>253999190</v>
      </c>
      <c r="E188" t="str">
        <f t="shared" si="7"/>
        <v>₹4000–₹5000</v>
      </c>
      <c r="F188" t="str">
        <f>IF(amazon[[#This Row],[Rating_Count]]&lt;1000, "Less than 1000", "1000 and above")</f>
        <v>1000 and above</v>
      </c>
      <c r="G188">
        <f>amazon[[#This Row],[Rating]]*amazon[[#This Row],[Rating_Count]]</f>
        <v>228645</v>
      </c>
      <c r="H188">
        <v>4098</v>
      </c>
      <c r="I188">
        <v>4999</v>
      </c>
      <c r="J188">
        <v>0.18</v>
      </c>
      <c r="K188">
        <v>4.5</v>
      </c>
      <c r="L188">
        <v>50810</v>
      </c>
      <c r="M188">
        <f t="shared" si="8"/>
        <v>393</v>
      </c>
      <c r="N188" t="s">
        <v>458</v>
      </c>
      <c r="O188" t="s">
        <v>459</v>
      </c>
      <c r="P188" t="s">
        <v>460</v>
      </c>
      <c r="Q188" t="s">
        <v>461</v>
      </c>
      <c r="R188" t="s">
        <v>462</v>
      </c>
      <c r="S188" t="s">
        <v>463</v>
      </c>
      <c r="T188" t="s">
        <v>464</v>
      </c>
      <c r="U188" t="s">
        <v>465</v>
      </c>
      <c r="V188" t="s">
        <v>1453</v>
      </c>
      <c r="W188" t="s">
        <v>1521</v>
      </c>
    </row>
    <row r="189" spans="1:23" x14ac:dyDescent="0.3">
      <c r="A189" t="s">
        <v>456</v>
      </c>
      <c r="B189" t="s">
        <v>457</v>
      </c>
      <c r="C189" t="str">
        <f t="shared" si="6"/>
        <v>Below 0.5</v>
      </c>
      <c r="D189">
        <f>amazon[[#This Row],[Actual_Price]]*amazon[[#This Row],[Rating_Count]]</f>
        <v>253999190</v>
      </c>
      <c r="E189" t="str">
        <f t="shared" si="7"/>
        <v>₹4000–₹5000</v>
      </c>
      <c r="F189" t="str">
        <f>IF(amazon[[#This Row],[Rating_Count]]&lt;1000, "Less than 1000", "1000 and above")</f>
        <v>1000 and above</v>
      </c>
      <c r="G189">
        <f>amazon[[#This Row],[Rating]]*amazon[[#This Row],[Rating_Count]]</f>
        <v>228645</v>
      </c>
      <c r="H189">
        <v>4098</v>
      </c>
      <c r="I189">
        <v>4999</v>
      </c>
      <c r="J189">
        <v>0.18</v>
      </c>
      <c r="K189">
        <v>4.5</v>
      </c>
      <c r="L189">
        <v>50810</v>
      </c>
      <c r="M189">
        <f t="shared" si="8"/>
        <v>392</v>
      </c>
      <c r="N189" t="s">
        <v>458</v>
      </c>
      <c r="O189" t="s">
        <v>459</v>
      </c>
      <c r="P189" t="s">
        <v>460</v>
      </c>
      <c r="Q189" t="s">
        <v>461</v>
      </c>
      <c r="R189" t="s">
        <v>462</v>
      </c>
      <c r="S189" t="s">
        <v>463</v>
      </c>
      <c r="T189" t="s">
        <v>464</v>
      </c>
      <c r="U189" t="s">
        <v>465</v>
      </c>
      <c r="V189" t="s">
        <v>1454</v>
      </c>
      <c r="W189" t="s">
        <v>1541</v>
      </c>
    </row>
    <row r="190" spans="1:23" x14ac:dyDescent="0.3">
      <c r="A190" t="s">
        <v>466</v>
      </c>
      <c r="B190" t="s">
        <v>467</v>
      </c>
      <c r="C190" t="str">
        <f t="shared" si="6"/>
        <v>0.5 or more</v>
      </c>
      <c r="D190">
        <f>amazon[[#This Row],[Actual_Price]]*amazon[[#This Row],[Rating_Count]]</f>
        <v>108284610</v>
      </c>
      <c r="E190" t="str">
        <f t="shared" si="7"/>
        <v>₹1–₹999</v>
      </c>
      <c r="F190" t="str">
        <f>IF(amazon[[#This Row],[Rating_Count]]&lt;1000, "Less than 1000", "1000 and above")</f>
        <v>1000 and above</v>
      </c>
      <c r="G190">
        <f>amazon[[#This Row],[Rating]]*amazon[[#This Row],[Rating_Count]]</f>
        <v>116697.7</v>
      </c>
      <c r="H190">
        <v>799</v>
      </c>
      <c r="I190">
        <v>3990</v>
      </c>
      <c r="J190">
        <v>0.8</v>
      </c>
      <c r="K190">
        <v>4.3</v>
      </c>
      <c r="L190">
        <v>27139</v>
      </c>
      <c r="M190">
        <f t="shared" si="8"/>
        <v>391</v>
      </c>
      <c r="N190" t="s">
        <v>468</v>
      </c>
      <c r="O190" t="s">
        <v>469</v>
      </c>
      <c r="P190" t="s">
        <v>470</v>
      </c>
      <c r="Q190" t="s">
        <v>471</v>
      </c>
      <c r="R190" t="s">
        <v>472</v>
      </c>
      <c r="S190" t="s">
        <v>473</v>
      </c>
      <c r="T190" t="s">
        <v>474</v>
      </c>
      <c r="U190" t="s">
        <v>475</v>
      </c>
      <c r="V190" t="s">
        <v>1452</v>
      </c>
      <c r="W190" t="s">
        <v>1465</v>
      </c>
    </row>
    <row r="191" spans="1:23" x14ac:dyDescent="0.3">
      <c r="A191" t="s">
        <v>466</v>
      </c>
      <c r="B191" t="s">
        <v>467</v>
      </c>
      <c r="C191" t="str">
        <f t="shared" si="6"/>
        <v>0.5 or more</v>
      </c>
      <c r="D191">
        <f>amazon[[#This Row],[Actual_Price]]*amazon[[#This Row],[Rating_Count]]</f>
        <v>108284610</v>
      </c>
      <c r="E191" t="str">
        <f t="shared" si="7"/>
        <v>₹1–₹999</v>
      </c>
      <c r="F191" t="str">
        <f>IF(amazon[[#This Row],[Rating_Count]]&lt;1000, "Less than 1000", "1000 and above")</f>
        <v>1000 and above</v>
      </c>
      <c r="G191">
        <f>amazon[[#This Row],[Rating]]*amazon[[#This Row],[Rating_Count]]</f>
        <v>116697.7</v>
      </c>
      <c r="H191">
        <v>799</v>
      </c>
      <c r="I191">
        <v>3990</v>
      </c>
      <c r="J191">
        <v>0.8</v>
      </c>
      <c r="K191">
        <v>4.3</v>
      </c>
      <c r="L191">
        <v>27139</v>
      </c>
      <c r="M191">
        <f t="shared" si="8"/>
        <v>390</v>
      </c>
      <c r="N191" t="s">
        <v>468</v>
      </c>
      <c r="O191" t="s">
        <v>469</v>
      </c>
      <c r="P191" t="s">
        <v>470</v>
      </c>
      <c r="Q191" t="s">
        <v>471</v>
      </c>
      <c r="R191" t="s">
        <v>472</v>
      </c>
      <c r="S191" t="s">
        <v>473</v>
      </c>
      <c r="T191" t="s">
        <v>474</v>
      </c>
      <c r="U191" t="s">
        <v>475</v>
      </c>
      <c r="V191" t="s">
        <v>1453</v>
      </c>
      <c r="W191" t="s">
        <v>1542</v>
      </c>
    </row>
    <row r="192" spans="1:23" x14ac:dyDescent="0.3">
      <c r="A192" t="s">
        <v>466</v>
      </c>
      <c r="B192" t="s">
        <v>467</v>
      </c>
      <c r="C192" t="str">
        <f t="shared" si="6"/>
        <v>0.5 or more</v>
      </c>
      <c r="D192">
        <f>amazon[[#This Row],[Actual_Price]]*amazon[[#This Row],[Rating_Count]]</f>
        <v>108284610</v>
      </c>
      <c r="E192" t="str">
        <f t="shared" si="7"/>
        <v>₹1–₹999</v>
      </c>
      <c r="F192" t="str">
        <f>IF(amazon[[#This Row],[Rating_Count]]&lt;1000, "Less than 1000", "1000 and above")</f>
        <v>1000 and above</v>
      </c>
      <c r="G192">
        <f>amazon[[#This Row],[Rating]]*amazon[[#This Row],[Rating_Count]]</f>
        <v>116697.7</v>
      </c>
      <c r="H192">
        <v>799</v>
      </c>
      <c r="I192">
        <v>3990</v>
      </c>
      <c r="J192">
        <v>0.8</v>
      </c>
      <c r="K192">
        <v>4.3</v>
      </c>
      <c r="L192">
        <v>27139</v>
      </c>
      <c r="M192">
        <f t="shared" si="8"/>
        <v>389</v>
      </c>
      <c r="N192" t="s">
        <v>468</v>
      </c>
      <c r="O192" t="s">
        <v>469</v>
      </c>
      <c r="P192" t="s">
        <v>470</v>
      </c>
      <c r="Q192" t="s">
        <v>471</v>
      </c>
      <c r="R192" t="s">
        <v>472</v>
      </c>
      <c r="S192" t="s">
        <v>473</v>
      </c>
      <c r="T192" t="s">
        <v>474</v>
      </c>
      <c r="U192" t="s">
        <v>475</v>
      </c>
      <c r="V192" t="s">
        <v>1454</v>
      </c>
      <c r="W192" t="s">
        <v>1467</v>
      </c>
    </row>
    <row r="193" spans="1:23" x14ac:dyDescent="0.3">
      <c r="A193" t="s">
        <v>466</v>
      </c>
      <c r="B193" t="s">
        <v>467</v>
      </c>
      <c r="C193" t="str">
        <f t="shared" si="6"/>
        <v>0.5 or more</v>
      </c>
      <c r="D193">
        <f>amazon[[#This Row],[Actual_Price]]*amazon[[#This Row],[Rating_Count]]</f>
        <v>108284610</v>
      </c>
      <c r="E193" t="str">
        <f t="shared" si="7"/>
        <v>₹1–₹999</v>
      </c>
      <c r="F193" t="str">
        <f>IF(amazon[[#This Row],[Rating_Count]]&lt;1000, "Less than 1000", "1000 and above")</f>
        <v>1000 and above</v>
      </c>
      <c r="G193">
        <f>amazon[[#This Row],[Rating]]*amazon[[#This Row],[Rating_Count]]</f>
        <v>116697.7</v>
      </c>
      <c r="H193">
        <v>799</v>
      </c>
      <c r="I193">
        <v>3990</v>
      </c>
      <c r="J193">
        <v>0.8</v>
      </c>
      <c r="K193">
        <v>4.3</v>
      </c>
      <c r="L193">
        <v>27139</v>
      </c>
      <c r="M193">
        <f t="shared" si="8"/>
        <v>388</v>
      </c>
      <c r="N193" t="s">
        <v>468</v>
      </c>
      <c r="O193" t="s">
        <v>469</v>
      </c>
      <c r="P193" t="s">
        <v>470</v>
      </c>
      <c r="Q193" t="s">
        <v>471</v>
      </c>
      <c r="R193" t="s">
        <v>472</v>
      </c>
      <c r="S193" t="s">
        <v>473</v>
      </c>
      <c r="T193" t="s">
        <v>474</v>
      </c>
      <c r="U193" t="s">
        <v>475</v>
      </c>
      <c r="V193" t="s">
        <v>1455</v>
      </c>
      <c r="W193" t="s">
        <v>1543</v>
      </c>
    </row>
    <row r="194" spans="1:23" x14ac:dyDescent="0.3">
      <c r="A194" t="s">
        <v>466</v>
      </c>
      <c r="B194" t="s">
        <v>467</v>
      </c>
      <c r="C194" t="str">
        <f t="shared" ref="C194:C257" si="9">IF(J194 &gt;= 0.5, "0.5 or more", "Below 0.5")</f>
        <v>0.5 or more</v>
      </c>
      <c r="D194">
        <f>amazon[[#This Row],[Actual_Price]]*amazon[[#This Row],[Rating_Count]]</f>
        <v>108284610</v>
      </c>
      <c r="E194" t="str">
        <f t="shared" ref="E194:E257" si="10">IF(H194&lt;=999,"₹1–₹999",IF(H194&lt;=1999,"₹1000–₹1999",IF(H194&lt;=2999,"₹2000–₹2999",IF(H194&lt;=3999,"₹3000–₹3999",IF(H194&lt;=5000,"₹4000–₹5000","&gt;₹5000")))))</f>
        <v>₹1–₹999</v>
      </c>
      <c r="F194" t="str">
        <f>IF(amazon[[#This Row],[Rating_Count]]&lt;1000, "Less than 1000", "1000 and above")</f>
        <v>1000 and above</v>
      </c>
      <c r="G194">
        <f>amazon[[#This Row],[Rating]]*amazon[[#This Row],[Rating_Count]]</f>
        <v>116697.7</v>
      </c>
      <c r="H194">
        <v>799</v>
      </c>
      <c r="I194">
        <v>3990</v>
      </c>
      <c r="J194">
        <v>0.8</v>
      </c>
      <c r="K194">
        <v>4.3</v>
      </c>
      <c r="L194">
        <v>27139</v>
      </c>
      <c r="M194">
        <f t="shared" ref="M194:M257" si="11">COUNTA(R196:R774)</f>
        <v>387</v>
      </c>
      <c r="N194" t="s">
        <v>468</v>
      </c>
      <c r="O194" t="s">
        <v>469</v>
      </c>
      <c r="P194" t="s">
        <v>470</v>
      </c>
      <c r="Q194" t="s">
        <v>471</v>
      </c>
      <c r="R194" t="s">
        <v>472</v>
      </c>
      <c r="S194" t="s">
        <v>473</v>
      </c>
      <c r="T194" t="s">
        <v>474</v>
      </c>
      <c r="U194" t="s">
        <v>475</v>
      </c>
      <c r="V194" t="s">
        <v>1456</v>
      </c>
      <c r="W194" t="s">
        <v>1544</v>
      </c>
    </row>
    <row r="195" spans="1:23" x14ac:dyDescent="0.3">
      <c r="A195" t="s">
        <v>476</v>
      </c>
      <c r="B195" t="s">
        <v>477</v>
      </c>
      <c r="C195" t="str">
        <f t="shared" si="9"/>
        <v>Below 0.5</v>
      </c>
      <c r="D195">
        <f>amazon[[#This Row],[Actual_Price]]*amazon[[#This Row],[Rating_Count]]</f>
        <v>7459200</v>
      </c>
      <c r="E195" t="str">
        <f t="shared" si="10"/>
        <v>₹1000–₹1999</v>
      </c>
      <c r="F195" t="str">
        <f>IF(amazon[[#This Row],[Rating_Count]]&lt;1000, "Less than 1000", "1000 and above")</f>
        <v>1000 and above</v>
      </c>
      <c r="G195">
        <f>amazon[[#This Row],[Rating]]*amazon[[#This Row],[Rating_Count]]</f>
        <v>25920</v>
      </c>
      <c r="H195">
        <v>1295</v>
      </c>
      <c r="I195">
        <v>1295</v>
      </c>
      <c r="J195">
        <v>0</v>
      </c>
      <c r="K195">
        <v>4.5</v>
      </c>
      <c r="L195">
        <v>5760</v>
      </c>
      <c r="M195">
        <f t="shared" si="11"/>
        <v>386</v>
      </c>
      <c r="N195" t="s">
        <v>478</v>
      </c>
      <c r="O195" t="s">
        <v>479</v>
      </c>
      <c r="P195" t="s">
        <v>480</v>
      </c>
      <c r="Q195" t="s">
        <v>481</v>
      </c>
      <c r="R195" t="s">
        <v>482</v>
      </c>
      <c r="S195" t="s">
        <v>483</v>
      </c>
      <c r="T195" t="s">
        <v>484</v>
      </c>
      <c r="U195" t="s">
        <v>485</v>
      </c>
      <c r="V195" t="s">
        <v>1452</v>
      </c>
      <c r="W195" t="s">
        <v>1532</v>
      </c>
    </row>
    <row r="196" spans="1:23" x14ac:dyDescent="0.3">
      <c r="A196" t="s">
        <v>476</v>
      </c>
      <c r="B196" t="s">
        <v>477</v>
      </c>
      <c r="C196" t="str">
        <f t="shared" si="9"/>
        <v>Below 0.5</v>
      </c>
      <c r="D196">
        <f>amazon[[#This Row],[Actual_Price]]*amazon[[#This Row],[Rating_Count]]</f>
        <v>7459200</v>
      </c>
      <c r="E196" t="str">
        <f t="shared" si="10"/>
        <v>₹1000–₹1999</v>
      </c>
      <c r="F196" t="str">
        <f>IF(amazon[[#This Row],[Rating_Count]]&lt;1000, "Less than 1000", "1000 and above")</f>
        <v>1000 and above</v>
      </c>
      <c r="G196">
        <f>amazon[[#This Row],[Rating]]*amazon[[#This Row],[Rating_Count]]</f>
        <v>25920</v>
      </c>
      <c r="H196">
        <v>1295</v>
      </c>
      <c r="I196">
        <v>1295</v>
      </c>
      <c r="J196">
        <v>0</v>
      </c>
      <c r="K196">
        <v>4.5</v>
      </c>
      <c r="L196">
        <v>5760</v>
      </c>
      <c r="M196">
        <f t="shared" si="11"/>
        <v>385</v>
      </c>
      <c r="N196" t="s">
        <v>478</v>
      </c>
      <c r="O196" t="s">
        <v>479</v>
      </c>
      <c r="P196" t="s">
        <v>480</v>
      </c>
      <c r="Q196" t="s">
        <v>481</v>
      </c>
      <c r="R196" t="s">
        <v>482</v>
      </c>
      <c r="S196" t="s">
        <v>483</v>
      </c>
      <c r="T196" t="s">
        <v>484</v>
      </c>
      <c r="U196" t="s">
        <v>485</v>
      </c>
      <c r="V196" t="s">
        <v>1453</v>
      </c>
      <c r="W196" t="s">
        <v>1545</v>
      </c>
    </row>
    <row r="197" spans="1:23" x14ac:dyDescent="0.3">
      <c r="A197" t="s">
        <v>476</v>
      </c>
      <c r="B197" t="s">
        <v>477</v>
      </c>
      <c r="C197" t="str">
        <f t="shared" si="9"/>
        <v>Below 0.5</v>
      </c>
      <c r="D197">
        <f>amazon[[#This Row],[Actual_Price]]*amazon[[#This Row],[Rating_Count]]</f>
        <v>7459200</v>
      </c>
      <c r="E197" t="str">
        <f t="shared" si="10"/>
        <v>₹1000–₹1999</v>
      </c>
      <c r="F197" t="str">
        <f>IF(amazon[[#This Row],[Rating_Count]]&lt;1000, "Less than 1000", "1000 and above")</f>
        <v>1000 and above</v>
      </c>
      <c r="G197">
        <f>amazon[[#This Row],[Rating]]*amazon[[#This Row],[Rating_Count]]</f>
        <v>25920</v>
      </c>
      <c r="H197">
        <v>1295</v>
      </c>
      <c r="I197">
        <v>1295</v>
      </c>
      <c r="J197">
        <v>0</v>
      </c>
      <c r="K197">
        <v>4.5</v>
      </c>
      <c r="L197">
        <v>5760</v>
      </c>
      <c r="M197">
        <f t="shared" si="11"/>
        <v>384</v>
      </c>
      <c r="N197" t="s">
        <v>478</v>
      </c>
      <c r="O197" t="s">
        <v>479</v>
      </c>
      <c r="P197" t="s">
        <v>480</v>
      </c>
      <c r="Q197" t="s">
        <v>481</v>
      </c>
      <c r="R197" t="s">
        <v>482</v>
      </c>
      <c r="S197" t="s">
        <v>483</v>
      </c>
      <c r="T197" t="s">
        <v>484</v>
      </c>
      <c r="U197" t="s">
        <v>485</v>
      </c>
      <c r="V197" t="s">
        <v>1454</v>
      </c>
      <c r="W197" t="s">
        <v>1546</v>
      </c>
    </row>
    <row r="198" spans="1:23" x14ac:dyDescent="0.3">
      <c r="A198" t="s">
        <v>476</v>
      </c>
      <c r="B198" t="s">
        <v>477</v>
      </c>
      <c r="C198" t="str">
        <f t="shared" si="9"/>
        <v>Below 0.5</v>
      </c>
      <c r="D198">
        <f>amazon[[#This Row],[Actual_Price]]*amazon[[#This Row],[Rating_Count]]</f>
        <v>7459200</v>
      </c>
      <c r="E198" t="str">
        <f t="shared" si="10"/>
        <v>₹1000–₹1999</v>
      </c>
      <c r="F198" t="str">
        <f>IF(amazon[[#This Row],[Rating_Count]]&lt;1000, "Less than 1000", "1000 and above")</f>
        <v>1000 and above</v>
      </c>
      <c r="G198">
        <f>amazon[[#This Row],[Rating]]*amazon[[#This Row],[Rating_Count]]</f>
        <v>25920</v>
      </c>
      <c r="H198">
        <v>1295</v>
      </c>
      <c r="I198">
        <v>1295</v>
      </c>
      <c r="J198">
        <v>0</v>
      </c>
      <c r="K198">
        <v>4.5</v>
      </c>
      <c r="L198">
        <v>5760</v>
      </c>
      <c r="M198">
        <f t="shared" si="11"/>
        <v>383</v>
      </c>
      <c r="N198" t="s">
        <v>478</v>
      </c>
      <c r="O198" t="s">
        <v>479</v>
      </c>
      <c r="P198" t="s">
        <v>480</v>
      </c>
      <c r="Q198" t="s">
        <v>481</v>
      </c>
      <c r="R198" t="s">
        <v>482</v>
      </c>
      <c r="S198" t="s">
        <v>483</v>
      </c>
      <c r="T198" t="s">
        <v>484</v>
      </c>
      <c r="U198" t="s">
        <v>485</v>
      </c>
      <c r="V198" t="s">
        <v>1455</v>
      </c>
      <c r="W198" t="s">
        <v>1547</v>
      </c>
    </row>
    <row r="199" spans="1:23" x14ac:dyDescent="0.3">
      <c r="A199" t="s">
        <v>486</v>
      </c>
      <c r="B199" t="s">
        <v>487</v>
      </c>
      <c r="C199" t="str">
        <f t="shared" si="9"/>
        <v>0.5 or more</v>
      </c>
      <c r="D199">
        <f>amazon[[#This Row],[Actual_Price]]*amazon[[#This Row],[Rating_Count]]</f>
        <v>272480949</v>
      </c>
      <c r="E199" t="str">
        <f t="shared" si="10"/>
        <v>₹1000–₹1999</v>
      </c>
      <c r="F199" t="str">
        <f>IF(amazon[[#This Row],[Rating_Count]]&lt;1000, "Less than 1000", "1000 and above")</f>
        <v>1000 and above</v>
      </c>
      <c r="G199">
        <f>amazon[[#This Row],[Rating]]*amazon[[#This Row],[Rating_Count]]</f>
        <v>208114.2</v>
      </c>
      <c r="H199">
        <v>1889</v>
      </c>
      <c r="I199">
        <v>5499</v>
      </c>
      <c r="J199">
        <v>0.66</v>
      </c>
      <c r="K199">
        <v>4.2</v>
      </c>
      <c r="L199">
        <v>49551</v>
      </c>
      <c r="M199">
        <f t="shared" si="11"/>
        <v>382</v>
      </c>
      <c r="N199" t="s">
        <v>488</v>
      </c>
      <c r="O199" t="s">
        <v>489</v>
      </c>
      <c r="P199" t="s">
        <v>490</v>
      </c>
      <c r="Q199" t="s">
        <v>491</v>
      </c>
      <c r="R199" t="s">
        <v>492</v>
      </c>
      <c r="S199" t="s">
        <v>493</v>
      </c>
      <c r="T199" t="s">
        <v>494</v>
      </c>
      <c r="U199" t="s">
        <v>495</v>
      </c>
      <c r="V199" t="s">
        <v>1452</v>
      </c>
      <c r="W199" t="s">
        <v>1457</v>
      </c>
    </row>
    <row r="200" spans="1:23" x14ac:dyDescent="0.3">
      <c r="A200" t="s">
        <v>486</v>
      </c>
      <c r="B200" t="s">
        <v>487</v>
      </c>
      <c r="C200" t="str">
        <f t="shared" si="9"/>
        <v>0.5 or more</v>
      </c>
      <c r="D200">
        <f>amazon[[#This Row],[Actual_Price]]*amazon[[#This Row],[Rating_Count]]</f>
        <v>272480949</v>
      </c>
      <c r="E200" t="str">
        <f t="shared" si="10"/>
        <v>₹1000–₹1999</v>
      </c>
      <c r="F200" t="str">
        <f>IF(amazon[[#This Row],[Rating_Count]]&lt;1000, "Less than 1000", "1000 and above")</f>
        <v>1000 and above</v>
      </c>
      <c r="G200">
        <f>amazon[[#This Row],[Rating]]*amazon[[#This Row],[Rating_Count]]</f>
        <v>208114.2</v>
      </c>
      <c r="H200">
        <v>1889</v>
      </c>
      <c r="I200">
        <v>5499</v>
      </c>
      <c r="J200">
        <v>0.66</v>
      </c>
      <c r="K200">
        <v>4.2</v>
      </c>
      <c r="L200">
        <v>49551</v>
      </c>
      <c r="M200">
        <f t="shared" si="11"/>
        <v>381</v>
      </c>
      <c r="N200" t="s">
        <v>488</v>
      </c>
      <c r="O200" t="s">
        <v>489</v>
      </c>
      <c r="P200" t="s">
        <v>490</v>
      </c>
      <c r="Q200" t="s">
        <v>491</v>
      </c>
      <c r="R200" t="s">
        <v>492</v>
      </c>
      <c r="S200" t="s">
        <v>493</v>
      </c>
      <c r="T200" t="s">
        <v>494</v>
      </c>
      <c r="U200" t="s">
        <v>495</v>
      </c>
      <c r="V200" t="s">
        <v>1453</v>
      </c>
      <c r="W200" t="s">
        <v>1462</v>
      </c>
    </row>
    <row r="201" spans="1:23" x14ac:dyDescent="0.3">
      <c r="A201" t="s">
        <v>486</v>
      </c>
      <c r="B201" t="s">
        <v>487</v>
      </c>
      <c r="C201" t="str">
        <f t="shared" si="9"/>
        <v>0.5 or more</v>
      </c>
      <c r="D201">
        <f>amazon[[#This Row],[Actual_Price]]*amazon[[#This Row],[Rating_Count]]</f>
        <v>272480949</v>
      </c>
      <c r="E201" t="str">
        <f t="shared" si="10"/>
        <v>₹1000–₹1999</v>
      </c>
      <c r="F201" t="str">
        <f>IF(amazon[[#This Row],[Rating_Count]]&lt;1000, "Less than 1000", "1000 and above")</f>
        <v>1000 and above</v>
      </c>
      <c r="G201">
        <f>amazon[[#This Row],[Rating]]*amazon[[#This Row],[Rating_Count]]</f>
        <v>208114.2</v>
      </c>
      <c r="H201">
        <v>1889</v>
      </c>
      <c r="I201">
        <v>5499</v>
      </c>
      <c r="J201">
        <v>0.66</v>
      </c>
      <c r="K201">
        <v>4.2</v>
      </c>
      <c r="L201">
        <v>49551</v>
      </c>
      <c r="M201">
        <f t="shared" si="11"/>
        <v>380</v>
      </c>
      <c r="N201" t="s">
        <v>488</v>
      </c>
      <c r="O201" t="s">
        <v>489</v>
      </c>
      <c r="P201" t="s">
        <v>490</v>
      </c>
      <c r="Q201" t="s">
        <v>491</v>
      </c>
      <c r="R201" t="s">
        <v>492</v>
      </c>
      <c r="S201" t="s">
        <v>493</v>
      </c>
      <c r="T201" t="s">
        <v>494</v>
      </c>
      <c r="U201" t="s">
        <v>495</v>
      </c>
      <c r="V201" t="s">
        <v>1454</v>
      </c>
      <c r="W201" t="s">
        <v>1548</v>
      </c>
    </row>
    <row r="202" spans="1:23" x14ac:dyDescent="0.3">
      <c r="A202" t="s">
        <v>496</v>
      </c>
      <c r="B202" t="s">
        <v>497</v>
      </c>
      <c r="C202" t="str">
        <f t="shared" si="9"/>
        <v>Below 0.5</v>
      </c>
      <c r="D202">
        <f>amazon[[#This Row],[Actual_Price]]*amazon[[#This Row],[Rating_Count]]</f>
        <v>5478439</v>
      </c>
      <c r="E202" t="str">
        <f t="shared" si="10"/>
        <v>₹1–₹999</v>
      </c>
      <c r="F202" t="str">
        <f>IF(amazon[[#This Row],[Rating_Count]]&lt;1000, "Less than 1000", "1000 and above")</f>
        <v>1000 and above</v>
      </c>
      <c r="G202">
        <f>amazon[[#This Row],[Rating]]*amazon[[#This Row],[Rating_Count]]</f>
        <v>28796</v>
      </c>
      <c r="H202">
        <v>717</v>
      </c>
      <c r="I202">
        <v>761</v>
      </c>
      <c r="J202">
        <v>0.06</v>
      </c>
      <c r="K202">
        <v>4</v>
      </c>
      <c r="L202">
        <v>7199</v>
      </c>
      <c r="M202">
        <f t="shared" si="11"/>
        <v>379</v>
      </c>
      <c r="N202" t="s">
        <v>498</v>
      </c>
      <c r="O202" t="s">
        <v>499</v>
      </c>
      <c r="P202" t="s">
        <v>500</v>
      </c>
      <c r="Q202" t="s">
        <v>501</v>
      </c>
      <c r="R202" t="s">
        <v>502</v>
      </c>
      <c r="S202" t="s">
        <v>503</v>
      </c>
      <c r="T202" t="s">
        <v>504</v>
      </c>
      <c r="U202" t="s">
        <v>505</v>
      </c>
      <c r="V202" t="s">
        <v>1452</v>
      </c>
      <c r="W202" t="s">
        <v>1457</v>
      </c>
    </row>
    <row r="203" spans="1:23" x14ac:dyDescent="0.3">
      <c r="A203" t="s">
        <v>496</v>
      </c>
      <c r="B203" t="s">
        <v>497</v>
      </c>
      <c r="C203" t="str">
        <f t="shared" si="9"/>
        <v>Below 0.5</v>
      </c>
      <c r="D203">
        <f>amazon[[#This Row],[Actual_Price]]*amazon[[#This Row],[Rating_Count]]</f>
        <v>5478439</v>
      </c>
      <c r="E203" t="str">
        <f t="shared" si="10"/>
        <v>₹1–₹999</v>
      </c>
      <c r="F203" t="str">
        <f>IF(amazon[[#This Row],[Rating_Count]]&lt;1000, "Less than 1000", "1000 and above")</f>
        <v>1000 and above</v>
      </c>
      <c r="G203">
        <f>amazon[[#This Row],[Rating]]*amazon[[#This Row],[Rating_Count]]</f>
        <v>28796</v>
      </c>
      <c r="H203">
        <v>717</v>
      </c>
      <c r="I203">
        <v>761</v>
      </c>
      <c r="J203">
        <v>0.06</v>
      </c>
      <c r="K203">
        <v>4</v>
      </c>
      <c r="L203">
        <v>7199</v>
      </c>
      <c r="M203">
        <f t="shared" si="11"/>
        <v>378</v>
      </c>
      <c r="N203" t="s">
        <v>498</v>
      </c>
      <c r="O203" t="s">
        <v>499</v>
      </c>
      <c r="P203" t="s">
        <v>500</v>
      </c>
      <c r="Q203" t="s">
        <v>501</v>
      </c>
      <c r="R203" t="s">
        <v>502</v>
      </c>
      <c r="S203" t="s">
        <v>503</v>
      </c>
      <c r="T203" t="s">
        <v>504</v>
      </c>
      <c r="U203" t="s">
        <v>505</v>
      </c>
      <c r="V203" t="s">
        <v>1453</v>
      </c>
      <c r="W203" t="s">
        <v>1549</v>
      </c>
    </row>
    <row r="204" spans="1:23" x14ac:dyDescent="0.3">
      <c r="A204" t="s">
        <v>496</v>
      </c>
      <c r="B204" t="s">
        <v>497</v>
      </c>
      <c r="C204" t="str">
        <f t="shared" si="9"/>
        <v>Below 0.5</v>
      </c>
      <c r="D204">
        <f>amazon[[#This Row],[Actual_Price]]*amazon[[#This Row],[Rating_Count]]</f>
        <v>5478439</v>
      </c>
      <c r="E204" t="str">
        <f t="shared" si="10"/>
        <v>₹1–₹999</v>
      </c>
      <c r="F204" t="str">
        <f>IF(amazon[[#This Row],[Rating_Count]]&lt;1000, "Less than 1000", "1000 and above")</f>
        <v>1000 and above</v>
      </c>
      <c r="G204">
        <f>amazon[[#This Row],[Rating]]*amazon[[#This Row],[Rating_Count]]</f>
        <v>28796</v>
      </c>
      <c r="H204">
        <v>717</v>
      </c>
      <c r="I204">
        <v>761</v>
      </c>
      <c r="J204">
        <v>0.06</v>
      </c>
      <c r="K204">
        <v>4</v>
      </c>
      <c r="L204">
        <v>7199</v>
      </c>
      <c r="M204">
        <f t="shared" si="11"/>
        <v>377</v>
      </c>
      <c r="N204" t="s">
        <v>498</v>
      </c>
      <c r="O204" t="s">
        <v>499</v>
      </c>
      <c r="P204" t="s">
        <v>500</v>
      </c>
      <c r="Q204" t="s">
        <v>501</v>
      </c>
      <c r="R204" t="s">
        <v>502</v>
      </c>
      <c r="S204" t="s">
        <v>503</v>
      </c>
      <c r="T204" t="s">
        <v>504</v>
      </c>
      <c r="U204" t="s">
        <v>505</v>
      </c>
      <c r="V204" t="s">
        <v>1454</v>
      </c>
      <c r="W204" t="s">
        <v>1550</v>
      </c>
    </row>
    <row r="205" spans="1:23" x14ac:dyDescent="0.3">
      <c r="A205" t="s">
        <v>496</v>
      </c>
      <c r="B205" t="s">
        <v>497</v>
      </c>
      <c r="C205" t="str">
        <f t="shared" si="9"/>
        <v>Below 0.5</v>
      </c>
      <c r="D205">
        <f>amazon[[#This Row],[Actual_Price]]*amazon[[#This Row],[Rating_Count]]</f>
        <v>5478439</v>
      </c>
      <c r="E205" t="str">
        <f t="shared" si="10"/>
        <v>₹1–₹999</v>
      </c>
      <c r="F205" t="str">
        <f>IF(amazon[[#This Row],[Rating_Count]]&lt;1000, "Less than 1000", "1000 and above")</f>
        <v>1000 and above</v>
      </c>
      <c r="G205">
        <f>amazon[[#This Row],[Rating]]*amazon[[#This Row],[Rating_Count]]</f>
        <v>28796</v>
      </c>
      <c r="H205">
        <v>717</v>
      </c>
      <c r="I205">
        <v>761</v>
      </c>
      <c r="J205">
        <v>0.06</v>
      </c>
      <c r="K205">
        <v>4</v>
      </c>
      <c r="L205">
        <v>7199</v>
      </c>
      <c r="M205">
        <f t="shared" si="11"/>
        <v>376</v>
      </c>
      <c r="N205" t="s">
        <v>498</v>
      </c>
      <c r="O205" t="s">
        <v>499</v>
      </c>
      <c r="P205" t="s">
        <v>500</v>
      </c>
      <c r="Q205" t="s">
        <v>501</v>
      </c>
      <c r="R205" t="s">
        <v>502</v>
      </c>
      <c r="S205" t="s">
        <v>503</v>
      </c>
      <c r="T205" t="s">
        <v>504</v>
      </c>
      <c r="U205" t="s">
        <v>505</v>
      </c>
      <c r="V205" t="s">
        <v>1455</v>
      </c>
      <c r="W205" t="s">
        <v>1551</v>
      </c>
    </row>
    <row r="206" spans="1:23" x14ac:dyDescent="0.3">
      <c r="A206" t="s">
        <v>506</v>
      </c>
      <c r="B206" t="s">
        <v>507</v>
      </c>
      <c r="C206" t="str">
        <f t="shared" si="9"/>
        <v>0.5 or more</v>
      </c>
      <c r="D206">
        <f>amazon[[#This Row],[Actual_Price]]*amazon[[#This Row],[Rating_Count]]</f>
        <v>4554667</v>
      </c>
      <c r="E206" t="str">
        <f t="shared" si="10"/>
        <v>₹1–₹999</v>
      </c>
      <c r="F206" t="str">
        <f>IF(amazon[[#This Row],[Rating_Count]]&lt;1000, "Less than 1000", "1000 and above")</f>
        <v>1000 and above</v>
      </c>
      <c r="G206">
        <f>amazon[[#This Row],[Rating]]*amazon[[#This Row],[Rating_Count]]</f>
        <v>53315.5</v>
      </c>
      <c r="H206">
        <v>39</v>
      </c>
      <c r="I206">
        <v>299</v>
      </c>
      <c r="J206">
        <v>0.87</v>
      </c>
      <c r="K206">
        <v>3.5</v>
      </c>
      <c r="L206">
        <v>15233</v>
      </c>
      <c r="M206">
        <f t="shared" si="11"/>
        <v>375</v>
      </c>
      <c r="N206" t="s">
        <v>508</v>
      </c>
      <c r="O206" t="s">
        <v>509</v>
      </c>
      <c r="P206" t="s">
        <v>510</v>
      </c>
      <c r="Q206" t="s">
        <v>511</v>
      </c>
      <c r="R206" t="s">
        <v>512</v>
      </c>
      <c r="S206" t="s">
        <v>513</v>
      </c>
      <c r="T206" t="s">
        <v>514</v>
      </c>
      <c r="U206" t="s">
        <v>515</v>
      </c>
      <c r="V206" t="s">
        <v>1452</v>
      </c>
      <c r="W206" t="s">
        <v>1457</v>
      </c>
    </row>
    <row r="207" spans="1:23" x14ac:dyDescent="0.3">
      <c r="A207" t="s">
        <v>506</v>
      </c>
      <c r="B207" t="s">
        <v>507</v>
      </c>
      <c r="C207" t="str">
        <f t="shared" si="9"/>
        <v>0.5 or more</v>
      </c>
      <c r="D207">
        <f>amazon[[#This Row],[Actual_Price]]*amazon[[#This Row],[Rating_Count]]</f>
        <v>4554667</v>
      </c>
      <c r="E207" t="str">
        <f t="shared" si="10"/>
        <v>₹1–₹999</v>
      </c>
      <c r="F207" t="str">
        <f>IF(amazon[[#This Row],[Rating_Count]]&lt;1000, "Less than 1000", "1000 and above")</f>
        <v>1000 and above</v>
      </c>
      <c r="G207">
        <f>amazon[[#This Row],[Rating]]*amazon[[#This Row],[Rating_Count]]</f>
        <v>53315.5</v>
      </c>
      <c r="H207">
        <v>39</v>
      </c>
      <c r="I207">
        <v>299</v>
      </c>
      <c r="J207">
        <v>0.87</v>
      </c>
      <c r="K207">
        <v>3.5</v>
      </c>
      <c r="L207">
        <v>15233</v>
      </c>
      <c r="M207">
        <f t="shared" si="11"/>
        <v>374</v>
      </c>
      <c r="N207" t="s">
        <v>508</v>
      </c>
      <c r="O207" t="s">
        <v>509</v>
      </c>
      <c r="P207" t="s">
        <v>510</v>
      </c>
      <c r="Q207" t="s">
        <v>511</v>
      </c>
      <c r="R207" t="s">
        <v>512</v>
      </c>
      <c r="S207" t="s">
        <v>513</v>
      </c>
      <c r="T207" t="s">
        <v>514</v>
      </c>
      <c r="U207" t="s">
        <v>515</v>
      </c>
      <c r="V207" t="s">
        <v>1453</v>
      </c>
      <c r="W207" t="s">
        <v>1458</v>
      </c>
    </row>
    <row r="208" spans="1:23" x14ac:dyDescent="0.3">
      <c r="A208" t="s">
        <v>506</v>
      </c>
      <c r="B208" t="s">
        <v>507</v>
      </c>
      <c r="C208" t="str">
        <f t="shared" si="9"/>
        <v>0.5 or more</v>
      </c>
      <c r="D208">
        <f>amazon[[#This Row],[Actual_Price]]*amazon[[#This Row],[Rating_Count]]</f>
        <v>4554667</v>
      </c>
      <c r="E208" t="str">
        <f t="shared" si="10"/>
        <v>₹1–₹999</v>
      </c>
      <c r="F208" t="str">
        <f>IF(amazon[[#This Row],[Rating_Count]]&lt;1000, "Less than 1000", "1000 and above")</f>
        <v>1000 and above</v>
      </c>
      <c r="G208">
        <f>amazon[[#This Row],[Rating]]*amazon[[#This Row],[Rating_Count]]</f>
        <v>53315.5</v>
      </c>
      <c r="H208">
        <v>39</v>
      </c>
      <c r="I208">
        <v>299</v>
      </c>
      <c r="J208">
        <v>0.87</v>
      </c>
      <c r="K208">
        <v>3.5</v>
      </c>
      <c r="L208">
        <v>15233</v>
      </c>
      <c r="M208">
        <f t="shared" si="11"/>
        <v>373</v>
      </c>
      <c r="N208" t="s">
        <v>508</v>
      </c>
      <c r="O208" t="s">
        <v>509</v>
      </c>
      <c r="P208" t="s">
        <v>510</v>
      </c>
      <c r="Q208" t="s">
        <v>511</v>
      </c>
      <c r="R208" t="s">
        <v>512</v>
      </c>
      <c r="S208" t="s">
        <v>513</v>
      </c>
      <c r="T208" t="s">
        <v>514</v>
      </c>
      <c r="U208" t="s">
        <v>515</v>
      </c>
      <c r="V208" t="s">
        <v>1454</v>
      </c>
      <c r="W208" t="s">
        <v>1523</v>
      </c>
    </row>
    <row r="209" spans="1:23" x14ac:dyDescent="0.3">
      <c r="A209" t="s">
        <v>506</v>
      </c>
      <c r="B209" t="s">
        <v>507</v>
      </c>
      <c r="C209" t="str">
        <f t="shared" si="9"/>
        <v>0.5 or more</v>
      </c>
      <c r="D209">
        <f>amazon[[#This Row],[Actual_Price]]*amazon[[#This Row],[Rating_Count]]</f>
        <v>4554667</v>
      </c>
      <c r="E209" t="str">
        <f t="shared" si="10"/>
        <v>₹1–₹999</v>
      </c>
      <c r="F209" t="str">
        <f>IF(amazon[[#This Row],[Rating_Count]]&lt;1000, "Less than 1000", "1000 and above")</f>
        <v>1000 and above</v>
      </c>
      <c r="G209">
        <f>amazon[[#This Row],[Rating]]*amazon[[#This Row],[Rating_Count]]</f>
        <v>53315.5</v>
      </c>
      <c r="H209">
        <v>39</v>
      </c>
      <c r="I209">
        <v>299</v>
      </c>
      <c r="J209">
        <v>0.87</v>
      </c>
      <c r="K209">
        <v>3.5</v>
      </c>
      <c r="L209">
        <v>15233</v>
      </c>
      <c r="M209">
        <f t="shared" si="11"/>
        <v>372</v>
      </c>
      <c r="N209" t="s">
        <v>508</v>
      </c>
      <c r="O209" t="s">
        <v>509</v>
      </c>
      <c r="P209" t="s">
        <v>510</v>
      </c>
      <c r="Q209" t="s">
        <v>511</v>
      </c>
      <c r="R209" t="s">
        <v>512</v>
      </c>
      <c r="S209" t="s">
        <v>513</v>
      </c>
      <c r="T209" t="s">
        <v>514</v>
      </c>
      <c r="U209" t="s">
        <v>515</v>
      </c>
      <c r="V209" t="s">
        <v>1455</v>
      </c>
      <c r="W209" t="s">
        <v>1552</v>
      </c>
    </row>
    <row r="210" spans="1:23" x14ac:dyDescent="0.3">
      <c r="A210" t="s">
        <v>506</v>
      </c>
      <c r="B210" t="s">
        <v>507</v>
      </c>
      <c r="C210" t="str">
        <f t="shared" si="9"/>
        <v>0.5 or more</v>
      </c>
      <c r="D210">
        <f>amazon[[#This Row],[Actual_Price]]*amazon[[#This Row],[Rating_Count]]</f>
        <v>4554667</v>
      </c>
      <c r="E210" t="str">
        <f t="shared" si="10"/>
        <v>₹1–₹999</v>
      </c>
      <c r="F210" t="str">
        <f>IF(amazon[[#This Row],[Rating_Count]]&lt;1000, "Less than 1000", "1000 and above")</f>
        <v>1000 and above</v>
      </c>
      <c r="G210">
        <f>amazon[[#This Row],[Rating]]*amazon[[#This Row],[Rating_Count]]</f>
        <v>53315.5</v>
      </c>
      <c r="H210">
        <v>39</v>
      </c>
      <c r="I210">
        <v>299</v>
      </c>
      <c r="J210">
        <v>0.87</v>
      </c>
      <c r="K210">
        <v>3.5</v>
      </c>
      <c r="L210">
        <v>15233</v>
      </c>
      <c r="M210">
        <f t="shared" si="11"/>
        <v>371</v>
      </c>
      <c r="N210" t="s">
        <v>508</v>
      </c>
      <c r="O210" t="s">
        <v>509</v>
      </c>
      <c r="P210" t="s">
        <v>510</v>
      </c>
      <c r="Q210" t="s">
        <v>511</v>
      </c>
      <c r="R210" t="s">
        <v>512</v>
      </c>
      <c r="S210" t="s">
        <v>513</v>
      </c>
      <c r="T210" t="s">
        <v>514</v>
      </c>
      <c r="U210" t="s">
        <v>515</v>
      </c>
      <c r="V210" t="s">
        <v>1456</v>
      </c>
      <c r="W210" t="s">
        <v>1553</v>
      </c>
    </row>
    <row r="211" spans="1:23" x14ac:dyDescent="0.3">
      <c r="A211" t="s">
        <v>516</v>
      </c>
      <c r="B211" t="s">
        <v>517</v>
      </c>
      <c r="C211" t="str">
        <f t="shared" si="9"/>
        <v>Below 0.5</v>
      </c>
      <c r="D211">
        <f>amazon[[#This Row],[Actual_Price]]*amazon[[#This Row],[Rating_Count]]</f>
        <v>1620675</v>
      </c>
      <c r="E211" t="str">
        <f t="shared" si="10"/>
        <v>₹1–₹999</v>
      </c>
      <c r="F211" t="str">
        <f>IF(amazon[[#This Row],[Rating_Count]]&lt;1000, "Less than 1000", "1000 and above")</f>
        <v>1000 and above</v>
      </c>
      <c r="G211">
        <f>amazon[[#This Row],[Rating]]*amazon[[#This Row],[Rating_Count]]</f>
        <v>31693.200000000004</v>
      </c>
      <c r="H211">
        <v>191</v>
      </c>
      <c r="I211">
        <v>225</v>
      </c>
      <c r="J211">
        <v>0.15</v>
      </c>
      <c r="K211">
        <v>4.4000000000000004</v>
      </c>
      <c r="L211">
        <v>7203</v>
      </c>
      <c r="M211">
        <f t="shared" si="11"/>
        <v>370</v>
      </c>
      <c r="N211" t="s">
        <v>518</v>
      </c>
      <c r="O211" t="s">
        <v>519</v>
      </c>
      <c r="P211" t="s">
        <v>520</v>
      </c>
      <c r="Q211" t="s">
        <v>521</v>
      </c>
      <c r="R211" t="s">
        <v>522</v>
      </c>
      <c r="S211" t="s">
        <v>523</v>
      </c>
      <c r="T211" t="s">
        <v>524</v>
      </c>
      <c r="U211" t="s">
        <v>525</v>
      </c>
      <c r="V211" t="s">
        <v>1452</v>
      </c>
      <c r="W211" t="s">
        <v>1537</v>
      </c>
    </row>
    <row r="212" spans="1:23" x14ac:dyDescent="0.3">
      <c r="A212" t="s">
        <v>516</v>
      </c>
      <c r="B212" t="s">
        <v>517</v>
      </c>
      <c r="C212" t="str">
        <f t="shared" si="9"/>
        <v>Below 0.5</v>
      </c>
      <c r="D212">
        <f>amazon[[#This Row],[Actual_Price]]*amazon[[#This Row],[Rating_Count]]</f>
        <v>1620675</v>
      </c>
      <c r="E212" t="str">
        <f t="shared" si="10"/>
        <v>₹1–₹999</v>
      </c>
      <c r="F212" t="str">
        <f>IF(amazon[[#This Row],[Rating_Count]]&lt;1000, "Less than 1000", "1000 and above")</f>
        <v>1000 and above</v>
      </c>
      <c r="G212">
        <f>amazon[[#This Row],[Rating]]*amazon[[#This Row],[Rating_Count]]</f>
        <v>31693.200000000004</v>
      </c>
      <c r="H212">
        <v>191</v>
      </c>
      <c r="I212">
        <v>225</v>
      </c>
      <c r="J212">
        <v>0.15</v>
      </c>
      <c r="K212">
        <v>4.4000000000000004</v>
      </c>
      <c r="L212">
        <v>7203</v>
      </c>
      <c r="M212">
        <f t="shared" si="11"/>
        <v>369</v>
      </c>
      <c r="N212" t="s">
        <v>518</v>
      </c>
      <c r="O212" t="s">
        <v>519</v>
      </c>
      <c r="P212" t="s">
        <v>520</v>
      </c>
      <c r="Q212" t="s">
        <v>521</v>
      </c>
      <c r="R212" t="s">
        <v>522</v>
      </c>
      <c r="S212" t="s">
        <v>523</v>
      </c>
      <c r="T212" t="s">
        <v>524</v>
      </c>
      <c r="U212" t="s">
        <v>525</v>
      </c>
      <c r="V212" t="s">
        <v>1453</v>
      </c>
      <c r="W212" t="s">
        <v>1538</v>
      </c>
    </row>
    <row r="213" spans="1:23" x14ac:dyDescent="0.3">
      <c r="A213" t="s">
        <v>516</v>
      </c>
      <c r="B213" t="s">
        <v>517</v>
      </c>
      <c r="C213" t="str">
        <f t="shared" si="9"/>
        <v>Below 0.5</v>
      </c>
      <c r="D213">
        <f>amazon[[#This Row],[Actual_Price]]*amazon[[#This Row],[Rating_Count]]</f>
        <v>1620675</v>
      </c>
      <c r="E213" t="str">
        <f t="shared" si="10"/>
        <v>₹1–₹999</v>
      </c>
      <c r="F213" t="str">
        <f>IF(amazon[[#This Row],[Rating_Count]]&lt;1000, "Less than 1000", "1000 and above")</f>
        <v>1000 and above</v>
      </c>
      <c r="G213">
        <f>amazon[[#This Row],[Rating]]*amazon[[#This Row],[Rating_Count]]</f>
        <v>31693.200000000004</v>
      </c>
      <c r="H213">
        <v>191</v>
      </c>
      <c r="I213">
        <v>225</v>
      </c>
      <c r="J213">
        <v>0.15</v>
      </c>
      <c r="K213">
        <v>4.4000000000000004</v>
      </c>
      <c r="L213">
        <v>7203</v>
      </c>
      <c r="M213">
        <f t="shared" si="11"/>
        <v>368</v>
      </c>
      <c r="N213" t="s">
        <v>518</v>
      </c>
      <c r="O213" t="s">
        <v>519</v>
      </c>
      <c r="P213" t="s">
        <v>520</v>
      </c>
      <c r="Q213" t="s">
        <v>521</v>
      </c>
      <c r="R213" t="s">
        <v>522</v>
      </c>
      <c r="S213" t="s">
        <v>523</v>
      </c>
      <c r="T213" t="s">
        <v>524</v>
      </c>
      <c r="U213" t="s">
        <v>525</v>
      </c>
      <c r="V213" t="s">
        <v>1454</v>
      </c>
      <c r="W213" t="s">
        <v>1554</v>
      </c>
    </row>
    <row r="214" spans="1:23" x14ac:dyDescent="0.3">
      <c r="A214" t="s">
        <v>516</v>
      </c>
      <c r="B214" t="s">
        <v>517</v>
      </c>
      <c r="C214" t="str">
        <f t="shared" si="9"/>
        <v>Below 0.5</v>
      </c>
      <c r="D214">
        <f>amazon[[#This Row],[Actual_Price]]*amazon[[#This Row],[Rating_Count]]</f>
        <v>1620675</v>
      </c>
      <c r="E214" t="str">
        <f t="shared" si="10"/>
        <v>₹1–₹999</v>
      </c>
      <c r="F214" t="str">
        <f>IF(amazon[[#This Row],[Rating_Count]]&lt;1000, "Less than 1000", "1000 and above")</f>
        <v>1000 and above</v>
      </c>
      <c r="G214">
        <f>amazon[[#This Row],[Rating]]*amazon[[#This Row],[Rating_Count]]</f>
        <v>31693.200000000004</v>
      </c>
      <c r="H214">
        <v>191</v>
      </c>
      <c r="I214">
        <v>225</v>
      </c>
      <c r="J214">
        <v>0.15</v>
      </c>
      <c r="K214">
        <v>4.4000000000000004</v>
      </c>
      <c r="L214">
        <v>7203</v>
      </c>
      <c r="M214">
        <f t="shared" si="11"/>
        <v>367</v>
      </c>
      <c r="N214" t="s">
        <v>518</v>
      </c>
      <c r="O214" t="s">
        <v>519</v>
      </c>
      <c r="P214" t="s">
        <v>520</v>
      </c>
      <c r="Q214" t="s">
        <v>521</v>
      </c>
      <c r="R214" t="s">
        <v>522</v>
      </c>
      <c r="S214" t="s">
        <v>523</v>
      </c>
      <c r="T214" t="s">
        <v>524</v>
      </c>
      <c r="U214" t="s">
        <v>525</v>
      </c>
      <c r="V214" t="s">
        <v>1455</v>
      </c>
      <c r="W214" t="s">
        <v>1555</v>
      </c>
    </row>
    <row r="215" spans="1:23" x14ac:dyDescent="0.3">
      <c r="A215" t="s">
        <v>526</v>
      </c>
      <c r="B215" t="s">
        <v>527</v>
      </c>
      <c r="C215" t="str">
        <f t="shared" si="9"/>
        <v>0.5 or more</v>
      </c>
      <c r="D215">
        <f>amazon[[#This Row],[Actual_Price]]*amazon[[#This Row],[Rating_Count]]</f>
        <v>490509</v>
      </c>
      <c r="E215" t="str">
        <f t="shared" si="10"/>
        <v>₹1–₹999</v>
      </c>
      <c r="F215" t="str">
        <f>IF(amazon[[#This Row],[Rating_Count]]&lt;1000, "Less than 1000", "1000 and above")</f>
        <v>Less than 1000</v>
      </c>
      <c r="G215">
        <f>amazon[[#This Row],[Rating]]*amazon[[#This Row],[Rating_Count]]</f>
        <v>2062.2000000000003</v>
      </c>
      <c r="H215">
        <v>129</v>
      </c>
      <c r="I215">
        <v>999</v>
      </c>
      <c r="J215">
        <v>0.87</v>
      </c>
      <c r="K215">
        <v>4.2</v>
      </c>
      <c r="L215">
        <v>491</v>
      </c>
      <c r="M215">
        <f t="shared" si="11"/>
        <v>366</v>
      </c>
      <c r="N215" t="s">
        <v>528</v>
      </c>
      <c r="O215" t="s">
        <v>529</v>
      </c>
      <c r="P215" t="s">
        <v>530</v>
      </c>
      <c r="Q215" t="s">
        <v>531</v>
      </c>
      <c r="R215" t="s">
        <v>532</v>
      </c>
      <c r="S215" t="s">
        <v>533</v>
      </c>
      <c r="T215" t="s">
        <v>534</v>
      </c>
      <c r="U215" t="s">
        <v>535</v>
      </c>
      <c r="V215" t="s">
        <v>1452</v>
      </c>
      <c r="W215" t="s">
        <v>1457</v>
      </c>
    </row>
    <row r="216" spans="1:23" x14ac:dyDescent="0.3">
      <c r="A216" t="s">
        <v>526</v>
      </c>
      <c r="B216" t="s">
        <v>527</v>
      </c>
      <c r="C216" t="str">
        <f t="shared" si="9"/>
        <v>0.5 or more</v>
      </c>
      <c r="D216">
        <f>amazon[[#This Row],[Actual_Price]]*amazon[[#This Row],[Rating_Count]]</f>
        <v>490509</v>
      </c>
      <c r="E216" t="str">
        <f t="shared" si="10"/>
        <v>₹1–₹999</v>
      </c>
      <c r="F216" t="str">
        <f>IF(amazon[[#This Row],[Rating_Count]]&lt;1000, "Less than 1000", "1000 and above")</f>
        <v>Less than 1000</v>
      </c>
      <c r="G216">
        <f>amazon[[#This Row],[Rating]]*amazon[[#This Row],[Rating_Count]]</f>
        <v>2062.2000000000003</v>
      </c>
      <c r="H216">
        <v>129</v>
      </c>
      <c r="I216">
        <v>999</v>
      </c>
      <c r="J216">
        <v>0.87</v>
      </c>
      <c r="K216">
        <v>4.2</v>
      </c>
      <c r="L216">
        <v>491</v>
      </c>
      <c r="M216">
        <f t="shared" si="11"/>
        <v>365</v>
      </c>
      <c r="N216" t="s">
        <v>528</v>
      </c>
      <c r="O216" t="s">
        <v>529</v>
      </c>
      <c r="P216" t="s">
        <v>530</v>
      </c>
      <c r="Q216" t="s">
        <v>531</v>
      </c>
      <c r="R216" t="s">
        <v>532</v>
      </c>
      <c r="S216" t="s">
        <v>533</v>
      </c>
      <c r="T216" t="s">
        <v>534</v>
      </c>
      <c r="U216" t="s">
        <v>535</v>
      </c>
      <c r="V216" t="s">
        <v>1453</v>
      </c>
      <c r="W216" t="s">
        <v>1458</v>
      </c>
    </row>
    <row r="217" spans="1:23" x14ac:dyDescent="0.3">
      <c r="A217" t="s">
        <v>526</v>
      </c>
      <c r="B217" t="s">
        <v>527</v>
      </c>
      <c r="C217" t="str">
        <f t="shared" si="9"/>
        <v>0.5 or more</v>
      </c>
      <c r="D217">
        <f>amazon[[#This Row],[Actual_Price]]*amazon[[#This Row],[Rating_Count]]</f>
        <v>490509</v>
      </c>
      <c r="E217" t="str">
        <f t="shared" si="10"/>
        <v>₹1–₹999</v>
      </c>
      <c r="F217" t="str">
        <f>IF(amazon[[#This Row],[Rating_Count]]&lt;1000, "Less than 1000", "1000 and above")</f>
        <v>Less than 1000</v>
      </c>
      <c r="G217">
        <f>amazon[[#This Row],[Rating]]*amazon[[#This Row],[Rating_Count]]</f>
        <v>2062.2000000000003</v>
      </c>
      <c r="H217">
        <v>129</v>
      </c>
      <c r="I217">
        <v>999</v>
      </c>
      <c r="J217">
        <v>0.87</v>
      </c>
      <c r="K217">
        <v>4.2</v>
      </c>
      <c r="L217">
        <v>491</v>
      </c>
      <c r="M217">
        <f t="shared" si="11"/>
        <v>364</v>
      </c>
      <c r="N217" t="s">
        <v>528</v>
      </c>
      <c r="O217" t="s">
        <v>529</v>
      </c>
      <c r="P217" t="s">
        <v>530</v>
      </c>
      <c r="Q217" t="s">
        <v>531</v>
      </c>
      <c r="R217" t="s">
        <v>532</v>
      </c>
      <c r="S217" t="s">
        <v>533</v>
      </c>
      <c r="T217" t="s">
        <v>534</v>
      </c>
      <c r="U217" t="s">
        <v>535</v>
      </c>
      <c r="V217" t="s">
        <v>1454</v>
      </c>
      <c r="W217" t="s">
        <v>1523</v>
      </c>
    </row>
    <row r="218" spans="1:23" x14ac:dyDescent="0.3">
      <c r="A218" t="s">
        <v>526</v>
      </c>
      <c r="B218" t="s">
        <v>527</v>
      </c>
      <c r="C218" t="str">
        <f t="shared" si="9"/>
        <v>0.5 or more</v>
      </c>
      <c r="D218">
        <f>amazon[[#This Row],[Actual_Price]]*amazon[[#This Row],[Rating_Count]]</f>
        <v>490509</v>
      </c>
      <c r="E218" t="str">
        <f t="shared" si="10"/>
        <v>₹1–₹999</v>
      </c>
      <c r="F218" t="str">
        <f>IF(amazon[[#This Row],[Rating_Count]]&lt;1000, "Less than 1000", "1000 and above")</f>
        <v>Less than 1000</v>
      </c>
      <c r="G218">
        <f>amazon[[#This Row],[Rating]]*amazon[[#This Row],[Rating_Count]]</f>
        <v>2062.2000000000003</v>
      </c>
      <c r="H218">
        <v>129</v>
      </c>
      <c r="I218">
        <v>999</v>
      </c>
      <c r="J218">
        <v>0.87</v>
      </c>
      <c r="K218">
        <v>4.2</v>
      </c>
      <c r="L218">
        <v>491</v>
      </c>
      <c r="M218">
        <f t="shared" si="11"/>
        <v>363</v>
      </c>
      <c r="N218" t="s">
        <v>528</v>
      </c>
      <c r="O218" t="s">
        <v>529</v>
      </c>
      <c r="P218" t="s">
        <v>530</v>
      </c>
      <c r="Q218" t="s">
        <v>531</v>
      </c>
      <c r="R218" t="s">
        <v>532</v>
      </c>
      <c r="S218" t="s">
        <v>533</v>
      </c>
      <c r="T218" t="s">
        <v>534</v>
      </c>
      <c r="U218" t="s">
        <v>535</v>
      </c>
      <c r="V218" t="s">
        <v>1455</v>
      </c>
      <c r="W218" t="s">
        <v>1552</v>
      </c>
    </row>
    <row r="219" spans="1:23" x14ac:dyDescent="0.3">
      <c r="A219" t="s">
        <v>526</v>
      </c>
      <c r="B219" t="s">
        <v>527</v>
      </c>
      <c r="C219" t="str">
        <f t="shared" si="9"/>
        <v>0.5 or more</v>
      </c>
      <c r="D219">
        <f>amazon[[#This Row],[Actual_Price]]*amazon[[#This Row],[Rating_Count]]</f>
        <v>490509</v>
      </c>
      <c r="E219" t="str">
        <f t="shared" si="10"/>
        <v>₹1–₹999</v>
      </c>
      <c r="F219" t="str">
        <f>IF(amazon[[#This Row],[Rating_Count]]&lt;1000, "Less than 1000", "1000 and above")</f>
        <v>Less than 1000</v>
      </c>
      <c r="G219">
        <f>amazon[[#This Row],[Rating]]*amazon[[#This Row],[Rating_Count]]</f>
        <v>2062.2000000000003</v>
      </c>
      <c r="H219">
        <v>129</v>
      </c>
      <c r="I219">
        <v>999</v>
      </c>
      <c r="J219">
        <v>0.87</v>
      </c>
      <c r="K219">
        <v>4.2</v>
      </c>
      <c r="L219">
        <v>491</v>
      </c>
      <c r="M219">
        <f t="shared" si="11"/>
        <v>362</v>
      </c>
      <c r="N219" t="s">
        <v>528</v>
      </c>
      <c r="O219" t="s">
        <v>529</v>
      </c>
      <c r="P219" t="s">
        <v>530</v>
      </c>
      <c r="Q219" t="s">
        <v>531</v>
      </c>
      <c r="R219" t="s">
        <v>532</v>
      </c>
      <c r="S219" t="s">
        <v>533</v>
      </c>
      <c r="T219" t="s">
        <v>534</v>
      </c>
      <c r="U219" t="s">
        <v>535</v>
      </c>
      <c r="V219" t="s">
        <v>1456</v>
      </c>
      <c r="W219" t="s">
        <v>1556</v>
      </c>
    </row>
    <row r="220" spans="1:23" x14ac:dyDescent="0.3">
      <c r="A220" t="s">
        <v>536</v>
      </c>
      <c r="B220" t="s">
        <v>537</v>
      </c>
      <c r="C220" t="str">
        <f t="shared" si="9"/>
        <v>0.5 or more</v>
      </c>
      <c r="D220">
        <f>amazon[[#This Row],[Actual_Price]]*amazon[[#This Row],[Rating_Count]]</f>
        <v>8127232</v>
      </c>
      <c r="E220" t="str">
        <f t="shared" si="10"/>
        <v>₹1–₹999</v>
      </c>
      <c r="F220" t="str">
        <f>IF(amazon[[#This Row],[Rating_Count]]&lt;1000, "Less than 1000", "1000 and above")</f>
        <v>1000 and above</v>
      </c>
      <c r="G220">
        <f>amazon[[#This Row],[Rating]]*amazon[[#This Row],[Rating_Count]]</f>
        <v>61056</v>
      </c>
      <c r="H220">
        <v>199</v>
      </c>
      <c r="I220">
        <v>599</v>
      </c>
      <c r="J220">
        <v>0.67</v>
      </c>
      <c r="K220">
        <v>4.5</v>
      </c>
      <c r="L220">
        <v>13568</v>
      </c>
      <c r="M220">
        <f t="shared" si="11"/>
        <v>361</v>
      </c>
      <c r="N220" t="s">
        <v>538</v>
      </c>
      <c r="O220" t="s">
        <v>539</v>
      </c>
      <c r="P220" t="s">
        <v>540</v>
      </c>
      <c r="Q220" t="s">
        <v>541</v>
      </c>
      <c r="R220" t="s">
        <v>542</v>
      </c>
      <c r="S220" t="s">
        <v>543</v>
      </c>
      <c r="T220" t="s">
        <v>544</v>
      </c>
      <c r="U220" t="s">
        <v>545</v>
      </c>
      <c r="V220" t="s">
        <v>1452</v>
      </c>
      <c r="W220" t="s">
        <v>1457</v>
      </c>
    </row>
    <row r="221" spans="1:23" x14ac:dyDescent="0.3">
      <c r="A221" t="s">
        <v>536</v>
      </c>
      <c r="B221" t="s">
        <v>537</v>
      </c>
      <c r="C221" t="str">
        <f t="shared" si="9"/>
        <v>0.5 or more</v>
      </c>
      <c r="D221">
        <f>amazon[[#This Row],[Actual_Price]]*amazon[[#This Row],[Rating_Count]]</f>
        <v>8127232</v>
      </c>
      <c r="E221" t="str">
        <f t="shared" si="10"/>
        <v>₹1–₹999</v>
      </c>
      <c r="F221" t="str">
        <f>IF(amazon[[#This Row],[Rating_Count]]&lt;1000, "Less than 1000", "1000 and above")</f>
        <v>1000 and above</v>
      </c>
      <c r="G221">
        <f>amazon[[#This Row],[Rating]]*amazon[[#This Row],[Rating_Count]]</f>
        <v>61056</v>
      </c>
      <c r="H221">
        <v>199</v>
      </c>
      <c r="I221">
        <v>599</v>
      </c>
      <c r="J221">
        <v>0.67</v>
      </c>
      <c r="K221">
        <v>4.5</v>
      </c>
      <c r="L221">
        <v>13568</v>
      </c>
      <c r="M221">
        <f t="shared" si="11"/>
        <v>360</v>
      </c>
      <c r="N221" t="s">
        <v>538</v>
      </c>
      <c r="O221" t="s">
        <v>539</v>
      </c>
      <c r="P221" t="s">
        <v>540</v>
      </c>
      <c r="Q221" t="s">
        <v>541</v>
      </c>
      <c r="R221" t="s">
        <v>542</v>
      </c>
      <c r="S221" t="s">
        <v>543</v>
      </c>
      <c r="T221" t="s">
        <v>544</v>
      </c>
      <c r="U221" t="s">
        <v>545</v>
      </c>
      <c r="V221" t="s">
        <v>1453</v>
      </c>
      <c r="W221" t="s">
        <v>1458</v>
      </c>
    </row>
    <row r="222" spans="1:23" x14ac:dyDescent="0.3">
      <c r="A222" t="s">
        <v>536</v>
      </c>
      <c r="B222" t="s">
        <v>537</v>
      </c>
      <c r="C222" t="str">
        <f t="shared" si="9"/>
        <v>0.5 or more</v>
      </c>
      <c r="D222">
        <f>amazon[[#This Row],[Actual_Price]]*amazon[[#This Row],[Rating_Count]]</f>
        <v>8127232</v>
      </c>
      <c r="E222" t="str">
        <f t="shared" si="10"/>
        <v>₹1–₹999</v>
      </c>
      <c r="F222" t="str">
        <f>IF(amazon[[#This Row],[Rating_Count]]&lt;1000, "Less than 1000", "1000 and above")</f>
        <v>1000 and above</v>
      </c>
      <c r="G222">
        <f>amazon[[#This Row],[Rating]]*amazon[[#This Row],[Rating_Count]]</f>
        <v>61056</v>
      </c>
      <c r="H222">
        <v>199</v>
      </c>
      <c r="I222">
        <v>599</v>
      </c>
      <c r="J222">
        <v>0.67</v>
      </c>
      <c r="K222">
        <v>4.5</v>
      </c>
      <c r="L222">
        <v>13568</v>
      </c>
      <c r="M222">
        <f t="shared" si="11"/>
        <v>359</v>
      </c>
      <c r="N222" t="s">
        <v>538</v>
      </c>
      <c r="O222" t="s">
        <v>539</v>
      </c>
      <c r="P222" t="s">
        <v>540</v>
      </c>
      <c r="Q222" t="s">
        <v>541</v>
      </c>
      <c r="R222" t="s">
        <v>542</v>
      </c>
      <c r="S222" t="s">
        <v>543</v>
      </c>
      <c r="T222" t="s">
        <v>544</v>
      </c>
      <c r="U222" t="s">
        <v>545</v>
      </c>
      <c r="V222" t="s">
        <v>1454</v>
      </c>
      <c r="W222" t="s">
        <v>1557</v>
      </c>
    </row>
    <row r="223" spans="1:23" x14ac:dyDescent="0.3">
      <c r="A223" t="s">
        <v>546</v>
      </c>
      <c r="B223" t="s">
        <v>547</v>
      </c>
      <c r="C223" t="str">
        <f t="shared" si="9"/>
        <v>0.5 or more</v>
      </c>
      <c r="D223">
        <f>amazon[[#This Row],[Actual_Price]]*amazon[[#This Row],[Rating_Count]]</f>
        <v>40888840</v>
      </c>
      <c r="E223" t="str">
        <f t="shared" si="10"/>
        <v>₹1000–₹1999</v>
      </c>
      <c r="F223" t="str">
        <f>IF(amazon[[#This Row],[Rating_Count]]&lt;1000, "Less than 1000", "1000 and above")</f>
        <v>1000 and above</v>
      </c>
      <c r="G223">
        <f>amazon[[#This Row],[Rating]]*amazon[[#This Row],[Rating_Count]]</f>
        <v>48035.6</v>
      </c>
      <c r="H223">
        <v>1199</v>
      </c>
      <c r="I223">
        <v>3490</v>
      </c>
      <c r="J223">
        <v>0.66</v>
      </c>
      <c r="K223">
        <v>4.0999999999999996</v>
      </c>
      <c r="L223">
        <v>11716</v>
      </c>
      <c r="M223">
        <f t="shared" si="11"/>
        <v>358</v>
      </c>
      <c r="N223" t="s">
        <v>548</v>
      </c>
      <c r="O223" t="s">
        <v>549</v>
      </c>
      <c r="P223" t="s">
        <v>550</v>
      </c>
      <c r="Q223" t="s">
        <v>551</v>
      </c>
      <c r="R223" t="s">
        <v>552</v>
      </c>
      <c r="S223" t="s">
        <v>553</v>
      </c>
      <c r="T223" t="s">
        <v>554</v>
      </c>
      <c r="U223" t="s">
        <v>555</v>
      </c>
      <c r="V223" t="s">
        <v>1452</v>
      </c>
      <c r="W223" t="s">
        <v>1457</v>
      </c>
    </row>
    <row r="224" spans="1:23" x14ac:dyDescent="0.3">
      <c r="A224" t="s">
        <v>546</v>
      </c>
      <c r="B224" t="s">
        <v>547</v>
      </c>
      <c r="C224" t="str">
        <f t="shared" si="9"/>
        <v>0.5 or more</v>
      </c>
      <c r="D224">
        <f>amazon[[#This Row],[Actual_Price]]*amazon[[#This Row],[Rating_Count]]</f>
        <v>40888840</v>
      </c>
      <c r="E224" t="str">
        <f t="shared" si="10"/>
        <v>₹1000–₹1999</v>
      </c>
      <c r="F224" t="str">
        <f>IF(amazon[[#This Row],[Rating_Count]]&lt;1000, "Less than 1000", "1000 and above")</f>
        <v>1000 and above</v>
      </c>
      <c r="G224">
        <f>amazon[[#This Row],[Rating]]*amazon[[#This Row],[Rating_Count]]</f>
        <v>48035.6</v>
      </c>
      <c r="H224">
        <v>1199</v>
      </c>
      <c r="I224">
        <v>3490</v>
      </c>
      <c r="J224">
        <v>0.66</v>
      </c>
      <c r="K224">
        <v>4.0999999999999996</v>
      </c>
      <c r="L224">
        <v>11716</v>
      </c>
      <c r="M224">
        <f t="shared" si="11"/>
        <v>357</v>
      </c>
      <c r="N224" t="s">
        <v>548</v>
      </c>
      <c r="O224" t="s">
        <v>549</v>
      </c>
      <c r="P224" t="s">
        <v>550</v>
      </c>
      <c r="Q224" t="s">
        <v>551</v>
      </c>
      <c r="R224" t="s">
        <v>552</v>
      </c>
      <c r="S224" t="s">
        <v>553</v>
      </c>
      <c r="T224" t="s">
        <v>554</v>
      </c>
      <c r="U224" t="s">
        <v>555</v>
      </c>
      <c r="V224" t="s">
        <v>1453</v>
      </c>
      <c r="W224" t="s">
        <v>1462</v>
      </c>
    </row>
    <row r="225" spans="1:23" x14ac:dyDescent="0.3">
      <c r="A225" t="s">
        <v>556</v>
      </c>
      <c r="B225" t="s">
        <v>557</v>
      </c>
      <c r="C225" t="str">
        <f t="shared" si="9"/>
        <v>0.5 or more</v>
      </c>
      <c r="D225">
        <f>amazon[[#This Row],[Actual_Price]]*amazon[[#This Row],[Rating_Count]]</f>
        <v>175084976</v>
      </c>
      <c r="E225" t="str">
        <f t="shared" si="10"/>
        <v>₹2000–₹2999</v>
      </c>
      <c r="F225" t="str">
        <f>IF(amazon[[#This Row],[Rating_Count]]&lt;1000, "Less than 1000", "1000 and above")</f>
        <v>1000 and above</v>
      </c>
      <c r="G225">
        <f>amazon[[#This Row],[Rating]]*amazon[[#This Row],[Rating_Count]]</f>
        <v>154105.60000000001</v>
      </c>
      <c r="H225">
        <v>2499</v>
      </c>
      <c r="I225">
        <v>4999</v>
      </c>
      <c r="J225">
        <v>0.5</v>
      </c>
      <c r="K225">
        <v>4.4000000000000004</v>
      </c>
      <c r="L225">
        <v>35024</v>
      </c>
      <c r="M225">
        <f t="shared" si="11"/>
        <v>356</v>
      </c>
      <c r="N225" t="s">
        <v>558</v>
      </c>
      <c r="O225" t="s">
        <v>559</v>
      </c>
      <c r="P225" t="s">
        <v>560</v>
      </c>
      <c r="Q225" t="s">
        <v>561</v>
      </c>
      <c r="R225" t="s">
        <v>562</v>
      </c>
      <c r="S225" t="s">
        <v>563</v>
      </c>
      <c r="T225" t="s">
        <v>564</v>
      </c>
      <c r="U225" t="s">
        <v>565</v>
      </c>
      <c r="V225" t="s">
        <v>1452</v>
      </c>
      <c r="W225" t="s">
        <v>1457</v>
      </c>
    </row>
    <row r="226" spans="1:23" x14ac:dyDescent="0.3">
      <c r="A226" t="s">
        <v>556</v>
      </c>
      <c r="B226" t="s">
        <v>557</v>
      </c>
      <c r="C226" t="str">
        <f t="shared" si="9"/>
        <v>0.5 or more</v>
      </c>
      <c r="D226">
        <f>amazon[[#This Row],[Actual_Price]]*amazon[[#This Row],[Rating_Count]]</f>
        <v>175084976</v>
      </c>
      <c r="E226" t="str">
        <f t="shared" si="10"/>
        <v>₹2000–₹2999</v>
      </c>
      <c r="F226" t="str">
        <f>IF(amazon[[#This Row],[Rating_Count]]&lt;1000, "Less than 1000", "1000 and above")</f>
        <v>1000 and above</v>
      </c>
      <c r="G226">
        <f>amazon[[#This Row],[Rating]]*amazon[[#This Row],[Rating_Count]]</f>
        <v>154105.60000000001</v>
      </c>
      <c r="H226">
        <v>2499</v>
      </c>
      <c r="I226">
        <v>4999</v>
      </c>
      <c r="J226">
        <v>0.5</v>
      </c>
      <c r="K226">
        <v>4.4000000000000004</v>
      </c>
      <c r="L226">
        <v>35024</v>
      </c>
      <c r="M226">
        <f t="shared" si="11"/>
        <v>355</v>
      </c>
      <c r="N226" t="s">
        <v>558</v>
      </c>
      <c r="O226" t="s">
        <v>559</v>
      </c>
      <c r="P226" t="s">
        <v>560</v>
      </c>
      <c r="Q226" t="s">
        <v>561</v>
      </c>
      <c r="R226" t="s">
        <v>562</v>
      </c>
      <c r="S226" t="s">
        <v>563</v>
      </c>
      <c r="T226" t="s">
        <v>564</v>
      </c>
      <c r="U226" t="s">
        <v>565</v>
      </c>
      <c r="V226" t="s">
        <v>1453</v>
      </c>
      <c r="W226" t="s">
        <v>1462</v>
      </c>
    </row>
    <row r="227" spans="1:23" x14ac:dyDescent="0.3">
      <c r="A227" t="s">
        <v>556</v>
      </c>
      <c r="B227" t="s">
        <v>557</v>
      </c>
      <c r="C227" t="str">
        <f t="shared" si="9"/>
        <v>0.5 or more</v>
      </c>
      <c r="D227">
        <f>amazon[[#This Row],[Actual_Price]]*amazon[[#This Row],[Rating_Count]]</f>
        <v>175084976</v>
      </c>
      <c r="E227" t="str">
        <f t="shared" si="10"/>
        <v>₹2000–₹2999</v>
      </c>
      <c r="F227" t="str">
        <f>IF(amazon[[#This Row],[Rating_Count]]&lt;1000, "Less than 1000", "1000 and above")</f>
        <v>1000 and above</v>
      </c>
      <c r="G227">
        <f>amazon[[#This Row],[Rating]]*amazon[[#This Row],[Rating_Count]]</f>
        <v>154105.60000000001</v>
      </c>
      <c r="H227">
        <v>2499</v>
      </c>
      <c r="I227">
        <v>4999</v>
      </c>
      <c r="J227">
        <v>0.5</v>
      </c>
      <c r="K227">
        <v>4.4000000000000004</v>
      </c>
      <c r="L227">
        <v>35024</v>
      </c>
      <c r="M227">
        <f t="shared" si="11"/>
        <v>354</v>
      </c>
      <c r="N227" t="s">
        <v>558</v>
      </c>
      <c r="O227" t="s">
        <v>559</v>
      </c>
      <c r="P227" t="s">
        <v>560</v>
      </c>
      <c r="Q227" t="s">
        <v>561</v>
      </c>
      <c r="R227" t="s">
        <v>562</v>
      </c>
      <c r="S227" t="s">
        <v>563</v>
      </c>
      <c r="T227" t="s">
        <v>564</v>
      </c>
      <c r="U227" t="s">
        <v>565</v>
      </c>
      <c r="V227" t="s">
        <v>1454</v>
      </c>
      <c r="W227" t="s">
        <v>1558</v>
      </c>
    </row>
    <row r="228" spans="1:23" x14ac:dyDescent="0.3">
      <c r="A228" t="s">
        <v>566</v>
      </c>
      <c r="B228" t="s">
        <v>567</v>
      </c>
      <c r="C228" t="str">
        <f t="shared" si="9"/>
        <v>0.5 or more</v>
      </c>
      <c r="D228">
        <f>amazon[[#This Row],[Actual_Price]]*amazon[[#This Row],[Rating_Count]]</f>
        <v>4089921</v>
      </c>
      <c r="E228" t="str">
        <f t="shared" si="10"/>
        <v>₹1000–₹1999</v>
      </c>
      <c r="F228" t="str">
        <f>IF(amazon[[#This Row],[Rating_Count]]&lt;1000, "Less than 1000", "1000 and above")</f>
        <v>1000 and above</v>
      </c>
      <c r="G228">
        <f>amazon[[#This Row],[Rating]]*amazon[[#This Row],[Rating_Count]]</f>
        <v>6938.0999999999995</v>
      </c>
      <c r="H228">
        <v>1049</v>
      </c>
      <c r="I228">
        <v>2299</v>
      </c>
      <c r="J228">
        <v>0.54</v>
      </c>
      <c r="K228">
        <v>3.9</v>
      </c>
      <c r="L228">
        <v>1779</v>
      </c>
      <c r="M228">
        <f t="shared" si="11"/>
        <v>353</v>
      </c>
      <c r="N228" t="s">
        <v>568</v>
      </c>
      <c r="O228" t="s">
        <v>569</v>
      </c>
      <c r="P228" t="s">
        <v>570</v>
      </c>
      <c r="Q228" t="s">
        <v>571</v>
      </c>
      <c r="R228" t="s">
        <v>572</v>
      </c>
      <c r="S228" t="s">
        <v>573</v>
      </c>
      <c r="T228" t="s">
        <v>574</v>
      </c>
      <c r="U228" t="s">
        <v>575</v>
      </c>
      <c r="V228" t="s">
        <v>1452</v>
      </c>
      <c r="W228" t="s">
        <v>1465</v>
      </c>
    </row>
    <row r="229" spans="1:23" x14ac:dyDescent="0.3">
      <c r="A229" t="s">
        <v>566</v>
      </c>
      <c r="B229" t="s">
        <v>567</v>
      </c>
      <c r="C229" t="str">
        <f t="shared" si="9"/>
        <v>0.5 or more</v>
      </c>
      <c r="D229">
        <f>amazon[[#This Row],[Actual_Price]]*amazon[[#This Row],[Rating_Count]]</f>
        <v>4089921</v>
      </c>
      <c r="E229" t="str">
        <f t="shared" si="10"/>
        <v>₹1000–₹1999</v>
      </c>
      <c r="F229" t="str">
        <f>IF(amazon[[#This Row],[Rating_Count]]&lt;1000, "Less than 1000", "1000 and above")</f>
        <v>1000 and above</v>
      </c>
      <c r="G229">
        <f>amazon[[#This Row],[Rating]]*amazon[[#This Row],[Rating_Count]]</f>
        <v>6938.0999999999995</v>
      </c>
      <c r="H229">
        <v>1049</v>
      </c>
      <c r="I229">
        <v>2299</v>
      </c>
      <c r="J229">
        <v>0.54</v>
      </c>
      <c r="K229">
        <v>3.9</v>
      </c>
      <c r="L229">
        <v>1779</v>
      </c>
      <c r="M229">
        <f t="shared" si="11"/>
        <v>352</v>
      </c>
      <c r="N229" t="s">
        <v>568</v>
      </c>
      <c r="O229" t="s">
        <v>569</v>
      </c>
      <c r="P229" t="s">
        <v>570</v>
      </c>
      <c r="Q229" t="s">
        <v>571</v>
      </c>
      <c r="R229" t="s">
        <v>572</v>
      </c>
      <c r="S229" t="s">
        <v>573</v>
      </c>
      <c r="T229" t="s">
        <v>574</v>
      </c>
      <c r="U229" t="s">
        <v>575</v>
      </c>
      <c r="V229" t="s">
        <v>1453</v>
      </c>
      <c r="W229" t="s">
        <v>1475</v>
      </c>
    </row>
    <row r="230" spans="1:23" x14ac:dyDescent="0.3">
      <c r="A230" t="s">
        <v>566</v>
      </c>
      <c r="B230" t="s">
        <v>567</v>
      </c>
      <c r="C230" t="str">
        <f t="shared" si="9"/>
        <v>0.5 or more</v>
      </c>
      <c r="D230">
        <f>amazon[[#This Row],[Actual_Price]]*amazon[[#This Row],[Rating_Count]]</f>
        <v>4089921</v>
      </c>
      <c r="E230" t="str">
        <f t="shared" si="10"/>
        <v>₹1000–₹1999</v>
      </c>
      <c r="F230" t="str">
        <f>IF(amazon[[#This Row],[Rating_Count]]&lt;1000, "Less than 1000", "1000 and above")</f>
        <v>1000 and above</v>
      </c>
      <c r="G230">
        <f>amazon[[#This Row],[Rating]]*amazon[[#This Row],[Rating_Count]]</f>
        <v>6938.0999999999995</v>
      </c>
      <c r="H230">
        <v>1049</v>
      </c>
      <c r="I230">
        <v>2299</v>
      </c>
      <c r="J230">
        <v>0.54</v>
      </c>
      <c r="K230">
        <v>3.9</v>
      </c>
      <c r="L230">
        <v>1779</v>
      </c>
      <c r="M230">
        <f t="shared" si="11"/>
        <v>351</v>
      </c>
      <c r="N230" t="s">
        <v>568</v>
      </c>
      <c r="O230" t="s">
        <v>569</v>
      </c>
      <c r="P230" t="s">
        <v>570</v>
      </c>
      <c r="Q230" t="s">
        <v>571</v>
      </c>
      <c r="R230" t="s">
        <v>572</v>
      </c>
      <c r="S230" t="s">
        <v>573</v>
      </c>
      <c r="T230" t="s">
        <v>574</v>
      </c>
      <c r="U230" t="s">
        <v>575</v>
      </c>
      <c r="V230" t="s">
        <v>1454</v>
      </c>
      <c r="W230" t="s">
        <v>1486</v>
      </c>
    </row>
    <row r="231" spans="1:23" x14ac:dyDescent="0.3">
      <c r="A231" t="s">
        <v>566</v>
      </c>
      <c r="B231" t="s">
        <v>567</v>
      </c>
      <c r="C231" t="str">
        <f t="shared" si="9"/>
        <v>0.5 or more</v>
      </c>
      <c r="D231">
        <f>amazon[[#This Row],[Actual_Price]]*amazon[[#This Row],[Rating_Count]]</f>
        <v>4089921</v>
      </c>
      <c r="E231" t="str">
        <f t="shared" si="10"/>
        <v>₹1000–₹1999</v>
      </c>
      <c r="F231" t="str">
        <f>IF(amazon[[#This Row],[Rating_Count]]&lt;1000, "Less than 1000", "1000 and above")</f>
        <v>1000 and above</v>
      </c>
      <c r="G231">
        <f>amazon[[#This Row],[Rating]]*amazon[[#This Row],[Rating_Count]]</f>
        <v>6938.0999999999995</v>
      </c>
      <c r="H231">
        <v>1049</v>
      </c>
      <c r="I231">
        <v>2299</v>
      </c>
      <c r="J231">
        <v>0.54</v>
      </c>
      <c r="K231">
        <v>3.9</v>
      </c>
      <c r="L231">
        <v>1779</v>
      </c>
      <c r="M231">
        <f t="shared" si="11"/>
        <v>350</v>
      </c>
      <c r="N231" t="s">
        <v>568</v>
      </c>
      <c r="O231" t="s">
        <v>569</v>
      </c>
      <c r="P231" t="s">
        <v>570</v>
      </c>
      <c r="Q231" t="s">
        <v>571</v>
      </c>
      <c r="R231" t="s">
        <v>572</v>
      </c>
      <c r="S231" t="s">
        <v>573</v>
      </c>
      <c r="T231" t="s">
        <v>574</v>
      </c>
      <c r="U231" t="s">
        <v>575</v>
      </c>
      <c r="V231" t="s">
        <v>1455</v>
      </c>
      <c r="W231" t="s">
        <v>1559</v>
      </c>
    </row>
    <row r="232" spans="1:23" x14ac:dyDescent="0.3">
      <c r="A232" t="s">
        <v>576</v>
      </c>
      <c r="B232" t="s">
        <v>577</v>
      </c>
      <c r="C232" t="str">
        <f t="shared" si="9"/>
        <v>Below 0.5</v>
      </c>
      <c r="D232">
        <f>amazon[[#This Row],[Actual_Price]]*amazon[[#This Row],[Rating_Count]]</f>
        <v>6639000</v>
      </c>
      <c r="E232" t="str">
        <f t="shared" si="10"/>
        <v>₹1–₹999</v>
      </c>
      <c r="F232" t="str">
        <f>IF(amazon[[#This Row],[Rating_Count]]&lt;1000, "Less than 1000", "1000 and above")</f>
        <v>1000 and above</v>
      </c>
      <c r="G232">
        <f>amazon[[#This Row],[Rating]]*amazon[[#This Row],[Rating_Count]]</f>
        <v>116846.40000000001</v>
      </c>
      <c r="H232">
        <v>225</v>
      </c>
      <c r="I232">
        <v>250</v>
      </c>
      <c r="J232">
        <v>0.1</v>
      </c>
      <c r="K232">
        <v>4.4000000000000004</v>
      </c>
      <c r="L232">
        <v>26556</v>
      </c>
      <c r="M232">
        <f t="shared" si="11"/>
        <v>349</v>
      </c>
      <c r="N232" t="s">
        <v>578</v>
      </c>
      <c r="O232" t="s">
        <v>579</v>
      </c>
      <c r="P232" t="s">
        <v>580</v>
      </c>
      <c r="Q232" t="s">
        <v>581</v>
      </c>
      <c r="R232" t="s">
        <v>582</v>
      </c>
      <c r="S232" t="s">
        <v>583</v>
      </c>
      <c r="T232" t="s">
        <v>584</v>
      </c>
      <c r="U232" t="s">
        <v>585</v>
      </c>
      <c r="V232" t="s">
        <v>1452</v>
      </c>
      <c r="W232" t="s">
        <v>1465</v>
      </c>
    </row>
    <row r="233" spans="1:23" x14ac:dyDescent="0.3">
      <c r="A233" t="s">
        <v>576</v>
      </c>
      <c r="B233" t="s">
        <v>577</v>
      </c>
      <c r="C233" t="str">
        <f t="shared" si="9"/>
        <v>Below 0.5</v>
      </c>
      <c r="D233">
        <f>amazon[[#This Row],[Actual_Price]]*amazon[[#This Row],[Rating_Count]]</f>
        <v>6639000</v>
      </c>
      <c r="E233" t="str">
        <f t="shared" si="10"/>
        <v>₹1–₹999</v>
      </c>
      <c r="F233" t="str">
        <f>IF(amazon[[#This Row],[Rating_Count]]&lt;1000, "Less than 1000", "1000 and above")</f>
        <v>1000 and above</v>
      </c>
      <c r="G233">
        <f>amazon[[#This Row],[Rating]]*amazon[[#This Row],[Rating_Count]]</f>
        <v>116846.40000000001</v>
      </c>
      <c r="H233">
        <v>225</v>
      </c>
      <c r="I233">
        <v>250</v>
      </c>
      <c r="J233">
        <v>0.1</v>
      </c>
      <c r="K233">
        <v>4.4000000000000004</v>
      </c>
      <c r="L233">
        <v>26556</v>
      </c>
      <c r="M233">
        <f t="shared" si="11"/>
        <v>348</v>
      </c>
      <c r="N233" t="s">
        <v>578</v>
      </c>
      <c r="O233" t="s">
        <v>579</v>
      </c>
      <c r="P233" t="s">
        <v>580</v>
      </c>
      <c r="Q233" t="s">
        <v>581</v>
      </c>
      <c r="R233" t="s">
        <v>582</v>
      </c>
      <c r="S233" t="s">
        <v>583</v>
      </c>
      <c r="T233" t="s">
        <v>584</v>
      </c>
      <c r="U233" t="s">
        <v>585</v>
      </c>
      <c r="V233" t="s">
        <v>1453</v>
      </c>
      <c r="W233" t="s">
        <v>1530</v>
      </c>
    </row>
    <row r="234" spans="1:23" x14ac:dyDescent="0.3">
      <c r="A234" t="s">
        <v>586</v>
      </c>
      <c r="B234" t="s">
        <v>587</v>
      </c>
      <c r="C234" t="str">
        <f t="shared" si="9"/>
        <v>Below 0.5</v>
      </c>
      <c r="D234">
        <f>amazon[[#This Row],[Actual_Price]]*amazon[[#This Row],[Rating_Count]]</f>
        <v>1378880</v>
      </c>
      <c r="E234" t="str">
        <f t="shared" si="10"/>
        <v>₹1–₹999</v>
      </c>
      <c r="F234" t="str">
        <f>IF(amazon[[#This Row],[Rating_Count]]&lt;1000, "Less than 1000", "1000 and above")</f>
        <v>1000 and above</v>
      </c>
      <c r="G234">
        <f>amazon[[#This Row],[Rating]]*amazon[[#This Row],[Rating_Count]]</f>
        <v>38781</v>
      </c>
      <c r="H234">
        <v>157</v>
      </c>
      <c r="I234">
        <v>160</v>
      </c>
      <c r="J234">
        <v>0.02</v>
      </c>
      <c r="K234">
        <v>4.5</v>
      </c>
      <c r="L234">
        <v>8618</v>
      </c>
      <c r="M234">
        <f t="shared" si="11"/>
        <v>347</v>
      </c>
      <c r="N234" t="s">
        <v>588</v>
      </c>
      <c r="O234" t="s">
        <v>589</v>
      </c>
      <c r="P234" t="s">
        <v>590</v>
      </c>
      <c r="Q234" t="s">
        <v>591</v>
      </c>
      <c r="R234" t="s">
        <v>592</v>
      </c>
      <c r="S234" t="s">
        <v>593</v>
      </c>
      <c r="T234" t="s">
        <v>594</v>
      </c>
      <c r="U234" t="s">
        <v>595</v>
      </c>
      <c r="V234" t="s">
        <v>1452</v>
      </c>
      <c r="W234" t="s">
        <v>1532</v>
      </c>
    </row>
    <row r="235" spans="1:23" x14ac:dyDescent="0.3">
      <c r="A235" t="s">
        <v>586</v>
      </c>
      <c r="B235" t="s">
        <v>587</v>
      </c>
      <c r="C235" t="str">
        <f t="shared" si="9"/>
        <v>Below 0.5</v>
      </c>
      <c r="D235">
        <f>amazon[[#This Row],[Actual_Price]]*amazon[[#This Row],[Rating_Count]]</f>
        <v>1378880</v>
      </c>
      <c r="E235" t="str">
        <f t="shared" si="10"/>
        <v>₹1–₹999</v>
      </c>
      <c r="F235" t="str">
        <f>IF(amazon[[#This Row],[Rating_Count]]&lt;1000, "Less than 1000", "1000 and above")</f>
        <v>1000 and above</v>
      </c>
      <c r="G235">
        <f>amazon[[#This Row],[Rating]]*amazon[[#This Row],[Rating_Count]]</f>
        <v>38781</v>
      </c>
      <c r="H235">
        <v>157</v>
      </c>
      <c r="I235">
        <v>160</v>
      </c>
      <c r="J235">
        <v>0.02</v>
      </c>
      <c r="K235">
        <v>4.5</v>
      </c>
      <c r="L235">
        <v>8618</v>
      </c>
      <c r="M235">
        <f t="shared" si="11"/>
        <v>346</v>
      </c>
      <c r="N235" t="s">
        <v>588</v>
      </c>
      <c r="O235" t="s">
        <v>589</v>
      </c>
      <c r="P235" t="s">
        <v>590</v>
      </c>
      <c r="Q235" t="s">
        <v>591</v>
      </c>
      <c r="R235" t="s">
        <v>592</v>
      </c>
      <c r="S235" t="s">
        <v>593</v>
      </c>
      <c r="T235" t="s">
        <v>594</v>
      </c>
      <c r="U235" t="s">
        <v>595</v>
      </c>
      <c r="V235" t="s">
        <v>1453</v>
      </c>
      <c r="W235" t="s">
        <v>1533</v>
      </c>
    </row>
    <row r="236" spans="1:23" x14ac:dyDescent="0.3">
      <c r="A236" t="s">
        <v>586</v>
      </c>
      <c r="B236" t="s">
        <v>587</v>
      </c>
      <c r="C236" t="str">
        <f t="shared" si="9"/>
        <v>Below 0.5</v>
      </c>
      <c r="D236">
        <f>amazon[[#This Row],[Actual_Price]]*amazon[[#This Row],[Rating_Count]]</f>
        <v>1378880</v>
      </c>
      <c r="E236" t="str">
        <f t="shared" si="10"/>
        <v>₹1–₹999</v>
      </c>
      <c r="F236" t="str">
        <f>IF(amazon[[#This Row],[Rating_Count]]&lt;1000, "Less than 1000", "1000 and above")</f>
        <v>1000 and above</v>
      </c>
      <c r="G236">
        <f>amazon[[#This Row],[Rating]]*amazon[[#This Row],[Rating_Count]]</f>
        <v>38781</v>
      </c>
      <c r="H236">
        <v>157</v>
      </c>
      <c r="I236">
        <v>160</v>
      </c>
      <c r="J236">
        <v>0.02</v>
      </c>
      <c r="K236">
        <v>4.5</v>
      </c>
      <c r="L236">
        <v>8618</v>
      </c>
      <c r="M236">
        <f t="shared" si="11"/>
        <v>345</v>
      </c>
      <c r="N236" t="s">
        <v>588</v>
      </c>
      <c r="O236" t="s">
        <v>589</v>
      </c>
      <c r="P236" t="s">
        <v>590</v>
      </c>
      <c r="Q236" t="s">
        <v>591</v>
      </c>
      <c r="R236" t="s">
        <v>592</v>
      </c>
      <c r="S236" t="s">
        <v>593</v>
      </c>
      <c r="T236" t="s">
        <v>594</v>
      </c>
      <c r="U236" t="s">
        <v>595</v>
      </c>
      <c r="V236" t="s">
        <v>1454</v>
      </c>
      <c r="W236" t="s">
        <v>1534</v>
      </c>
    </row>
    <row r="237" spans="1:23" x14ac:dyDescent="0.3">
      <c r="A237" t="s">
        <v>586</v>
      </c>
      <c r="B237" t="s">
        <v>587</v>
      </c>
      <c r="C237" t="str">
        <f t="shared" si="9"/>
        <v>Below 0.5</v>
      </c>
      <c r="D237">
        <f>amazon[[#This Row],[Actual_Price]]*amazon[[#This Row],[Rating_Count]]</f>
        <v>1378880</v>
      </c>
      <c r="E237" t="str">
        <f t="shared" si="10"/>
        <v>₹1–₹999</v>
      </c>
      <c r="F237" t="str">
        <f>IF(amazon[[#This Row],[Rating_Count]]&lt;1000, "Less than 1000", "1000 and above")</f>
        <v>1000 and above</v>
      </c>
      <c r="G237">
        <f>amazon[[#This Row],[Rating]]*amazon[[#This Row],[Rating_Count]]</f>
        <v>38781</v>
      </c>
      <c r="H237">
        <v>157</v>
      </c>
      <c r="I237">
        <v>160</v>
      </c>
      <c r="J237">
        <v>0.02</v>
      </c>
      <c r="K237">
        <v>4.5</v>
      </c>
      <c r="L237">
        <v>8618</v>
      </c>
      <c r="M237">
        <f t="shared" si="11"/>
        <v>344</v>
      </c>
      <c r="N237" t="s">
        <v>588</v>
      </c>
      <c r="O237" t="s">
        <v>589</v>
      </c>
      <c r="P237" t="s">
        <v>590</v>
      </c>
      <c r="Q237" t="s">
        <v>591</v>
      </c>
      <c r="R237" t="s">
        <v>592</v>
      </c>
      <c r="S237" t="s">
        <v>593</v>
      </c>
      <c r="T237" t="s">
        <v>594</v>
      </c>
      <c r="U237" t="s">
        <v>595</v>
      </c>
      <c r="V237" t="s">
        <v>1455</v>
      </c>
      <c r="W237" t="s">
        <v>1535</v>
      </c>
    </row>
    <row r="238" spans="1:23" x14ac:dyDescent="0.3">
      <c r="A238" t="s">
        <v>586</v>
      </c>
      <c r="B238" t="s">
        <v>587</v>
      </c>
      <c r="C238" t="str">
        <f t="shared" si="9"/>
        <v>Below 0.5</v>
      </c>
      <c r="D238">
        <f>amazon[[#This Row],[Actual_Price]]*amazon[[#This Row],[Rating_Count]]</f>
        <v>1378880</v>
      </c>
      <c r="E238" t="str">
        <f t="shared" si="10"/>
        <v>₹1–₹999</v>
      </c>
      <c r="F238" t="str">
        <f>IF(amazon[[#This Row],[Rating_Count]]&lt;1000, "Less than 1000", "1000 and above")</f>
        <v>1000 and above</v>
      </c>
      <c r="G238">
        <f>amazon[[#This Row],[Rating]]*amazon[[#This Row],[Rating_Count]]</f>
        <v>38781</v>
      </c>
      <c r="H238">
        <v>157</v>
      </c>
      <c r="I238">
        <v>160</v>
      </c>
      <c r="J238">
        <v>0.02</v>
      </c>
      <c r="K238">
        <v>4.5</v>
      </c>
      <c r="L238">
        <v>8618</v>
      </c>
      <c r="M238">
        <f t="shared" si="11"/>
        <v>343</v>
      </c>
      <c r="N238" t="s">
        <v>588</v>
      </c>
      <c r="O238" t="s">
        <v>589</v>
      </c>
      <c r="P238" t="s">
        <v>590</v>
      </c>
      <c r="Q238" t="s">
        <v>591</v>
      </c>
      <c r="R238" t="s">
        <v>592</v>
      </c>
      <c r="S238" t="s">
        <v>593</v>
      </c>
      <c r="T238" t="s">
        <v>594</v>
      </c>
      <c r="U238" t="s">
        <v>595</v>
      </c>
      <c r="V238" t="s">
        <v>1456</v>
      </c>
      <c r="W238" t="s">
        <v>1560</v>
      </c>
    </row>
    <row r="239" spans="1:23" x14ac:dyDescent="0.3">
      <c r="A239" t="s">
        <v>596</v>
      </c>
      <c r="B239" t="s">
        <v>597</v>
      </c>
      <c r="C239" t="str">
        <f t="shared" si="9"/>
        <v>Below 0.5</v>
      </c>
      <c r="D239">
        <f>amazon[[#This Row],[Actual_Price]]*amazon[[#This Row],[Rating_Count]]</f>
        <v>7000513</v>
      </c>
      <c r="E239" t="str">
        <f t="shared" si="10"/>
        <v>₹1–₹999</v>
      </c>
      <c r="F239" t="str">
        <f>IF(amazon[[#This Row],[Rating_Count]]&lt;1000, "Less than 1000", "1000 and above")</f>
        <v>1000 and above</v>
      </c>
      <c r="G239">
        <f>amazon[[#This Row],[Rating]]*amazon[[#This Row],[Rating_Count]]</f>
        <v>50254.1</v>
      </c>
      <c r="H239">
        <v>479</v>
      </c>
      <c r="I239">
        <v>599</v>
      </c>
      <c r="J239">
        <v>0.2</v>
      </c>
      <c r="K239">
        <v>4.3</v>
      </c>
      <c r="L239">
        <v>11687</v>
      </c>
      <c r="M239">
        <f t="shared" si="11"/>
        <v>342</v>
      </c>
      <c r="N239" t="s">
        <v>598</v>
      </c>
      <c r="O239" t="s">
        <v>599</v>
      </c>
      <c r="P239" t="s">
        <v>600</v>
      </c>
      <c r="Q239" t="s">
        <v>601</v>
      </c>
      <c r="R239" t="s">
        <v>602</v>
      </c>
      <c r="S239" t="s">
        <v>603</v>
      </c>
      <c r="T239" t="s">
        <v>604</v>
      </c>
      <c r="U239" t="s">
        <v>605</v>
      </c>
      <c r="V239" t="s">
        <v>1452</v>
      </c>
      <c r="W239" t="s">
        <v>1465</v>
      </c>
    </row>
    <row r="240" spans="1:23" x14ac:dyDescent="0.3">
      <c r="A240" t="s">
        <v>596</v>
      </c>
      <c r="B240" t="s">
        <v>597</v>
      </c>
      <c r="C240" t="str">
        <f t="shared" si="9"/>
        <v>Below 0.5</v>
      </c>
      <c r="D240">
        <f>amazon[[#This Row],[Actual_Price]]*amazon[[#This Row],[Rating_Count]]</f>
        <v>7000513</v>
      </c>
      <c r="E240" t="str">
        <f t="shared" si="10"/>
        <v>₹1–₹999</v>
      </c>
      <c r="F240" t="str">
        <f>IF(amazon[[#This Row],[Rating_Count]]&lt;1000, "Less than 1000", "1000 and above")</f>
        <v>1000 and above</v>
      </c>
      <c r="G240">
        <f>amazon[[#This Row],[Rating]]*amazon[[#This Row],[Rating_Count]]</f>
        <v>50254.1</v>
      </c>
      <c r="H240">
        <v>479</v>
      </c>
      <c r="I240">
        <v>599</v>
      </c>
      <c r="J240">
        <v>0.2</v>
      </c>
      <c r="K240">
        <v>4.3</v>
      </c>
      <c r="L240">
        <v>11687</v>
      </c>
      <c r="M240">
        <f t="shared" si="11"/>
        <v>341</v>
      </c>
      <c r="N240" t="s">
        <v>598</v>
      </c>
      <c r="O240" t="s">
        <v>599</v>
      </c>
      <c r="P240" t="s">
        <v>600</v>
      </c>
      <c r="Q240" t="s">
        <v>601</v>
      </c>
      <c r="R240" t="s">
        <v>602</v>
      </c>
      <c r="S240" t="s">
        <v>603</v>
      </c>
      <c r="T240" t="s">
        <v>604</v>
      </c>
      <c r="U240" t="s">
        <v>605</v>
      </c>
      <c r="V240" t="s">
        <v>1453</v>
      </c>
      <c r="W240" t="s">
        <v>1530</v>
      </c>
    </row>
    <row r="241" spans="1:23" x14ac:dyDescent="0.3">
      <c r="A241" t="s">
        <v>596</v>
      </c>
      <c r="B241" t="s">
        <v>597</v>
      </c>
      <c r="C241" t="str">
        <f t="shared" si="9"/>
        <v>Below 0.5</v>
      </c>
      <c r="D241">
        <f>amazon[[#This Row],[Actual_Price]]*amazon[[#This Row],[Rating_Count]]</f>
        <v>7000513</v>
      </c>
      <c r="E241" t="str">
        <f t="shared" si="10"/>
        <v>₹1–₹999</v>
      </c>
      <c r="F241" t="str">
        <f>IF(amazon[[#This Row],[Rating_Count]]&lt;1000, "Less than 1000", "1000 and above")</f>
        <v>1000 and above</v>
      </c>
      <c r="G241">
        <f>amazon[[#This Row],[Rating]]*amazon[[#This Row],[Rating_Count]]</f>
        <v>50254.1</v>
      </c>
      <c r="H241">
        <v>479</v>
      </c>
      <c r="I241">
        <v>599</v>
      </c>
      <c r="J241">
        <v>0.2</v>
      </c>
      <c r="K241">
        <v>4.3</v>
      </c>
      <c r="L241">
        <v>11687</v>
      </c>
      <c r="M241">
        <f t="shared" si="11"/>
        <v>340</v>
      </c>
      <c r="N241" t="s">
        <v>598</v>
      </c>
      <c r="O241" t="s">
        <v>599</v>
      </c>
      <c r="P241" t="s">
        <v>600</v>
      </c>
      <c r="Q241" t="s">
        <v>601</v>
      </c>
      <c r="R241" t="s">
        <v>602</v>
      </c>
      <c r="S241" t="s">
        <v>603</v>
      </c>
      <c r="T241" t="s">
        <v>604</v>
      </c>
      <c r="U241" t="s">
        <v>605</v>
      </c>
      <c r="V241" t="s">
        <v>1454</v>
      </c>
      <c r="W241" t="s">
        <v>1561</v>
      </c>
    </row>
    <row r="242" spans="1:23" x14ac:dyDescent="0.3">
      <c r="A242" t="s">
        <v>606</v>
      </c>
      <c r="B242" t="s">
        <v>607</v>
      </c>
      <c r="C242" t="str">
        <f t="shared" si="9"/>
        <v>0.5 or more</v>
      </c>
      <c r="D242">
        <f>amazon[[#This Row],[Actual_Price]]*amazon[[#This Row],[Rating_Count]]</f>
        <v>22125574</v>
      </c>
      <c r="E242" t="str">
        <f t="shared" si="10"/>
        <v>₹1–₹999</v>
      </c>
      <c r="F242" t="str">
        <f>IF(amazon[[#This Row],[Rating_Count]]&lt;1000, "Less than 1000", "1000 and above")</f>
        <v>1000 and above</v>
      </c>
      <c r="G242">
        <f>amazon[[#This Row],[Rating]]*amazon[[#This Row],[Rating_Count]]</f>
        <v>19031.8</v>
      </c>
      <c r="H242">
        <v>294</v>
      </c>
      <c r="I242">
        <v>4999</v>
      </c>
      <c r="J242">
        <v>0.94</v>
      </c>
      <c r="K242">
        <v>4.3</v>
      </c>
      <c r="L242">
        <v>4426</v>
      </c>
      <c r="M242">
        <f t="shared" si="11"/>
        <v>339</v>
      </c>
      <c r="N242" t="s">
        <v>608</v>
      </c>
      <c r="O242" t="s">
        <v>609</v>
      </c>
      <c r="P242" t="s">
        <v>610</v>
      </c>
      <c r="Q242" t="s">
        <v>611</v>
      </c>
      <c r="R242" t="s">
        <v>612</v>
      </c>
      <c r="S242" t="s">
        <v>613</v>
      </c>
      <c r="T242" t="s">
        <v>614</v>
      </c>
      <c r="U242" t="s">
        <v>615</v>
      </c>
      <c r="V242" t="s">
        <v>1452</v>
      </c>
      <c r="W242" t="s">
        <v>1457</v>
      </c>
    </row>
    <row r="243" spans="1:23" x14ac:dyDescent="0.3">
      <c r="A243" t="s">
        <v>606</v>
      </c>
      <c r="B243" t="s">
        <v>607</v>
      </c>
      <c r="C243" t="str">
        <f t="shared" si="9"/>
        <v>0.5 or more</v>
      </c>
      <c r="D243">
        <f>amazon[[#This Row],[Actual_Price]]*amazon[[#This Row],[Rating_Count]]</f>
        <v>22125574</v>
      </c>
      <c r="E243" t="str">
        <f t="shared" si="10"/>
        <v>₹1–₹999</v>
      </c>
      <c r="F243" t="str">
        <f>IF(amazon[[#This Row],[Rating_Count]]&lt;1000, "Less than 1000", "1000 and above")</f>
        <v>1000 and above</v>
      </c>
      <c r="G243">
        <f>amazon[[#This Row],[Rating]]*amazon[[#This Row],[Rating_Count]]</f>
        <v>19031.8</v>
      </c>
      <c r="H243">
        <v>294</v>
      </c>
      <c r="I243">
        <v>4999</v>
      </c>
      <c r="J243">
        <v>0.94</v>
      </c>
      <c r="K243">
        <v>4.3</v>
      </c>
      <c r="L243">
        <v>4426</v>
      </c>
      <c r="M243">
        <f t="shared" si="11"/>
        <v>338</v>
      </c>
      <c r="N243" t="s">
        <v>608</v>
      </c>
      <c r="O243" t="s">
        <v>609</v>
      </c>
      <c r="P243" t="s">
        <v>610</v>
      </c>
      <c r="Q243" t="s">
        <v>611</v>
      </c>
      <c r="R243" t="s">
        <v>612</v>
      </c>
      <c r="S243" t="s">
        <v>613</v>
      </c>
      <c r="T243" t="s">
        <v>614</v>
      </c>
      <c r="U243" t="s">
        <v>615</v>
      </c>
      <c r="V243" t="s">
        <v>1453</v>
      </c>
      <c r="W243" t="s">
        <v>1458</v>
      </c>
    </row>
    <row r="244" spans="1:23" x14ac:dyDescent="0.3">
      <c r="A244" t="s">
        <v>606</v>
      </c>
      <c r="B244" t="s">
        <v>607</v>
      </c>
      <c r="C244" t="str">
        <f t="shared" si="9"/>
        <v>0.5 or more</v>
      </c>
      <c r="D244">
        <f>amazon[[#This Row],[Actual_Price]]*amazon[[#This Row],[Rating_Count]]</f>
        <v>22125574</v>
      </c>
      <c r="E244" t="str">
        <f t="shared" si="10"/>
        <v>₹1–₹999</v>
      </c>
      <c r="F244" t="str">
        <f>IF(amazon[[#This Row],[Rating_Count]]&lt;1000, "Less than 1000", "1000 and above")</f>
        <v>1000 and above</v>
      </c>
      <c r="G244">
        <f>amazon[[#This Row],[Rating]]*amazon[[#This Row],[Rating_Count]]</f>
        <v>19031.8</v>
      </c>
      <c r="H244">
        <v>294</v>
      </c>
      <c r="I244">
        <v>4999</v>
      </c>
      <c r="J244">
        <v>0.94</v>
      </c>
      <c r="K244">
        <v>4.3</v>
      </c>
      <c r="L244">
        <v>4426</v>
      </c>
      <c r="M244">
        <f t="shared" si="11"/>
        <v>337</v>
      </c>
      <c r="N244" t="s">
        <v>608</v>
      </c>
      <c r="O244" t="s">
        <v>609</v>
      </c>
      <c r="P244" t="s">
        <v>610</v>
      </c>
      <c r="Q244" t="s">
        <v>611</v>
      </c>
      <c r="R244" t="s">
        <v>612</v>
      </c>
      <c r="S244" t="s">
        <v>613</v>
      </c>
      <c r="T244" t="s">
        <v>614</v>
      </c>
      <c r="U244" t="s">
        <v>615</v>
      </c>
      <c r="V244" t="s">
        <v>1454</v>
      </c>
      <c r="W244" t="s">
        <v>1480</v>
      </c>
    </row>
    <row r="245" spans="1:23" x14ac:dyDescent="0.3">
      <c r="A245" t="s">
        <v>606</v>
      </c>
      <c r="B245" t="s">
        <v>607</v>
      </c>
      <c r="C245" t="str">
        <f t="shared" si="9"/>
        <v>0.5 or more</v>
      </c>
      <c r="D245">
        <f>amazon[[#This Row],[Actual_Price]]*amazon[[#This Row],[Rating_Count]]</f>
        <v>22125574</v>
      </c>
      <c r="E245" t="str">
        <f t="shared" si="10"/>
        <v>₹1–₹999</v>
      </c>
      <c r="F245" t="str">
        <f>IF(amazon[[#This Row],[Rating_Count]]&lt;1000, "Less than 1000", "1000 and above")</f>
        <v>1000 and above</v>
      </c>
      <c r="G245">
        <f>amazon[[#This Row],[Rating]]*amazon[[#This Row],[Rating_Count]]</f>
        <v>19031.8</v>
      </c>
      <c r="H245">
        <v>294</v>
      </c>
      <c r="I245">
        <v>4999</v>
      </c>
      <c r="J245">
        <v>0.94</v>
      </c>
      <c r="K245">
        <v>4.3</v>
      </c>
      <c r="L245">
        <v>4426</v>
      </c>
      <c r="M245">
        <f t="shared" si="11"/>
        <v>336</v>
      </c>
      <c r="N245" t="s">
        <v>608</v>
      </c>
      <c r="O245" t="s">
        <v>609</v>
      </c>
      <c r="P245" t="s">
        <v>610</v>
      </c>
      <c r="Q245" t="s">
        <v>611</v>
      </c>
      <c r="R245" t="s">
        <v>612</v>
      </c>
      <c r="S245" t="s">
        <v>613</v>
      </c>
      <c r="T245" t="s">
        <v>614</v>
      </c>
      <c r="U245" t="s">
        <v>615</v>
      </c>
      <c r="V245" t="s">
        <v>1455</v>
      </c>
      <c r="W245" t="s">
        <v>1562</v>
      </c>
    </row>
    <row r="246" spans="1:23" x14ac:dyDescent="0.3">
      <c r="A246" t="s">
        <v>616</v>
      </c>
      <c r="B246" t="s">
        <v>617</v>
      </c>
      <c r="C246" t="str">
        <f t="shared" si="9"/>
        <v>Below 0.5</v>
      </c>
      <c r="D246">
        <f>amazon[[#This Row],[Actual_Price]]*amazon[[#This Row],[Rating_Count]]</f>
        <v>37766815</v>
      </c>
      <c r="E246" t="str">
        <f t="shared" si="10"/>
        <v>₹1000–₹1999</v>
      </c>
      <c r="F246" t="str">
        <f>IF(amazon[[#This Row],[Rating_Count]]&lt;1000, "Less than 1000", "1000 and above")</f>
        <v>1000 and above</v>
      </c>
      <c r="G246">
        <f>amazon[[#This Row],[Rating]]*amazon[[#This Row],[Rating_Count]]</f>
        <v>66602.8</v>
      </c>
      <c r="H246">
        <v>1549</v>
      </c>
      <c r="I246">
        <v>2495</v>
      </c>
      <c r="J246">
        <v>0.38</v>
      </c>
      <c r="K246">
        <v>4.4000000000000004</v>
      </c>
      <c r="L246">
        <v>15137</v>
      </c>
      <c r="M246">
        <f t="shared" si="11"/>
        <v>335</v>
      </c>
      <c r="N246" t="s">
        <v>618</v>
      </c>
      <c r="O246" t="s">
        <v>619</v>
      </c>
      <c r="P246" t="s">
        <v>620</v>
      </c>
      <c r="Q246" t="s">
        <v>621</v>
      </c>
      <c r="R246" t="s">
        <v>622</v>
      </c>
      <c r="S246" t="s">
        <v>623</v>
      </c>
      <c r="T246" t="s">
        <v>624</v>
      </c>
      <c r="U246" t="s">
        <v>625</v>
      </c>
      <c r="V246" t="s">
        <v>1452</v>
      </c>
      <c r="W246" t="s">
        <v>1465</v>
      </c>
    </row>
    <row r="247" spans="1:23" x14ac:dyDescent="0.3">
      <c r="A247" t="s">
        <v>616</v>
      </c>
      <c r="B247" t="s">
        <v>617</v>
      </c>
      <c r="C247" t="str">
        <f t="shared" si="9"/>
        <v>Below 0.5</v>
      </c>
      <c r="D247">
        <f>amazon[[#This Row],[Actual_Price]]*amazon[[#This Row],[Rating_Count]]</f>
        <v>37766815</v>
      </c>
      <c r="E247" t="str">
        <f t="shared" si="10"/>
        <v>₹1000–₹1999</v>
      </c>
      <c r="F247" t="str">
        <f>IF(amazon[[#This Row],[Rating_Count]]&lt;1000, "Less than 1000", "1000 and above")</f>
        <v>1000 and above</v>
      </c>
      <c r="G247">
        <f>amazon[[#This Row],[Rating]]*amazon[[#This Row],[Rating_Count]]</f>
        <v>66602.8</v>
      </c>
      <c r="H247">
        <v>1549</v>
      </c>
      <c r="I247">
        <v>2495</v>
      </c>
      <c r="J247">
        <v>0.38</v>
      </c>
      <c r="K247">
        <v>4.4000000000000004</v>
      </c>
      <c r="L247">
        <v>15137</v>
      </c>
      <c r="M247">
        <f t="shared" si="11"/>
        <v>334</v>
      </c>
      <c r="N247" t="s">
        <v>618</v>
      </c>
      <c r="O247" t="s">
        <v>619</v>
      </c>
      <c r="P247" t="s">
        <v>620</v>
      </c>
      <c r="Q247" t="s">
        <v>621</v>
      </c>
      <c r="R247" t="s">
        <v>622</v>
      </c>
      <c r="S247" t="s">
        <v>623</v>
      </c>
      <c r="T247" t="s">
        <v>624</v>
      </c>
      <c r="U247" t="s">
        <v>625</v>
      </c>
      <c r="V247" t="s">
        <v>1453</v>
      </c>
      <c r="W247" t="s">
        <v>1542</v>
      </c>
    </row>
    <row r="248" spans="1:23" x14ac:dyDescent="0.3">
      <c r="A248" t="s">
        <v>616</v>
      </c>
      <c r="B248" t="s">
        <v>617</v>
      </c>
      <c r="C248" t="str">
        <f t="shared" si="9"/>
        <v>Below 0.5</v>
      </c>
      <c r="D248">
        <f>amazon[[#This Row],[Actual_Price]]*amazon[[#This Row],[Rating_Count]]</f>
        <v>37766815</v>
      </c>
      <c r="E248" t="str">
        <f t="shared" si="10"/>
        <v>₹1000–₹1999</v>
      </c>
      <c r="F248" t="str">
        <f>IF(amazon[[#This Row],[Rating_Count]]&lt;1000, "Less than 1000", "1000 and above")</f>
        <v>1000 and above</v>
      </c>
      <c r="G248">
        <f>amazon[[#This Row],[Rating]]*amazon[[#This Row],[Rating_Count]]</f>
        <v>66602.8</v>
      </c>
      <c r="H248">
        <v>1549</v>
      </c>
      <c r="I248">
        <v>2495</v>
      </c>
      <c r="J248">
        <v>0.38</v>
      </c>
      <c r="K248">
        <v>4.4000000000000004</v>
      </c>
      <c r="L248">
        <v>15137</v>
      </c>
      <c r="M248">
        <f t="shared" si="11"/>
        <v>333</v>
      </c>
      <c r="N248" t="s">
        <v>618</v>
      </c>
      <c r="O248" t="s">
        <v>619</v>
      </c>
      <c r="P248" t="s">
        <v>620</v>
      </c>
      <c r="Q248" t="s">
        <v>621</v>
      </c>
      <c r="R248" t="s">
        <v>622</v>
      </c>
      <c r="S248" t="s">
        <v>623</v>
      </c>
      <c r="T248" t="s">
        <v>624</v>
      </c>
      <c r="U248" t="s">
        <v>625</v>
      </c>
      <c r="V248" t="s">
        <v>1454</v>
      </c>
      <c r="W248" t="s">
        <v>1467</v>
      </c>
    </row>
    <row r="249" spans="1:23" x14ac:dyDescent="0.3">
      <c r="A249" t="s">
        <v>616</v>
      </c>
      <c r="B249" t="s">
        <v>617</v>
      </c>
      <c r="C249" t="str">
        <f t="shared" si="9"/>
        <v>Below 0.5</v>
      </c>
      <c r="D249">
        <f>amazon[[#This Row],[Actual_Price]]*amazon[[#This Row],[Rating_Count]]</f>
        <v>37766815</v>
      </c>
      <c r="E249" t="str">
        <f t="shared" si="10"/>
        <v>₹1000–₹1999</v>
      </c>
      <c r="F249" t="str">
        <f>IF(amazon[[#This Row],[Rating_Count]]&lt;1000, "Less than 1000", "1000 and above")</f>
        <v>1000 and above</v>
      </c>
      <c r="G249">
        <f>amazon[[#This Row],[Rating]]*amazon[[#This Row],[Rating_Count]]</f>
        <v>66602.8</v>
      </c>
      <c r="H249">
        <v>1549</v>
      </c>
      <c r="I249">
        <v>2495</v>
      </c>
      <c r="J249">
        <v>0.38</v>
      </c>
      <c r="K249">
        <v>4.4000000000000004</v>
      </c>
      <c r="L249">
        <v>15137</v>
      </c>
      <c r="M249">
        <f t="shared" si="11"/>
        <v>332</v>
      </c>
      <c r="N249" t="s">
        <v>618</v>
      </c>
      <c r="O249" t="s">
        <v>619</v>
      </c>
      <c r="P249" t="s">
        <v>620</v>
      </c>
      <c r="Q249" t="s">
        <v>621</v>
      </c>
      <c r="R249" t="s">
        <v>622</v>
      </c>
      <c r="S249" t="s">
        <v>623</v>
      </c>
      <c r="T249" t="s">
        <v>624</v>
      </c>
      <c r="U249" t="s">
        <v>625</v>
      </c>
      <c r="V249" t="s">
        <v>1455</v>
      </c>
      <c r="W249" t="s">
        <v>1543</v>
      </c>
    </row>
    <row r="250" spans="1:23" x14ac:dyDescent="0.3">
      <c r="A250" t="s">
        <v>616</v>
      </c>
      <c r="B250" t="s">
        <v>617</v>
      </c>
      <c r="C250" t="str">
        <f t="shared" si="9"/>
        <v>Below 0.5</v>
      </c>
      <c r="D250">
        <f>amazon[[#This Row],[Actual_Price]]*amazon[[#This Row],[Rating_Count]]</f>
        <v>37766815</v>
      </c>
      <c r="E250" t="str">
        <f t="shared" si="10"/>
        <v>₹1000–₹1999</v>
      </c>
      <c r="F250" t="str">
        <f>IF(amazon[[#This Row],[Rating_Count]]&lt;1000, "Less than 1000", "1000 and above")</f>
        <v>1000 and above</v>
      </c>
      <c r="G250">
        <f>amazon[[#This Row],[Rating]]*amazon[[#This Row],[Rating_Count]]</f>
        <v>66602.8</v>
      </c>
      <c r="H250">
        <v>1549</v>
      </c>
      <c r="I250">
        <v>2495</v>
      </c>
      <c r="J250">
        <v>0.38</v>
      </c>
      <c r="K250">
        <v>4.4000000000000004</v>
      </c>
      <c r="L250">
        <v>15137</v>
      </c>
      <c r="M250">
        <f t="shared" si="11"/>
        <v>331</v>
      </c>
      <c r="N250" t="s">
        <v>618</v>
      </c>
      <c r="O250" t="s">
        <v>619</v>
      </c>
      <c r="P250" t="s">
        <v>620</v>
      </c>
      <c r="Q250" t="s">
        <v>621</v>
      </c>
      <c r="R250" t="s">
        <v>622</v>
      </c>
      <c r="S250" t="s">
        <v>623</v>
      </c>
      <c r="T250" t="s">
        <v>624</v>
      </c>
      <c r="U250" t="s">
        <v>625</v>
      </c>
      <c r="V250" t="s">
        <v>1456</v>
      </c>
      <c r="W250" t="s">
        <v>1563</v>
      </c>
    </row>
    <row r="251" spans="1:23" x14ac:dyDescent="0.3">
      <c r="A251" t="s">
        <v>626</v>
      </c>
      <c r="B251" t="s">
        <v>627</v>
      </c>
      <c r="C251" t="str">
        <f t="shared" si="9"/>
        <v>0.5 or more</v>
      </c>
      <c r="D251">
        <f>amazon[[#This Row],[Actual_Price]]*amazon[[#This Row],[Rating_Count]]</f>
        <v>7475200</v>
      </c>
      <c r="E251" t="str">
        <f t="shared" si="10"/>
        <v>₹1–₹999</v>
      </c>
      <c r="F251" t="str">
        <f>IF(amazon[[#This Row],[Rating_Count]]&lt;1000, "Less than 1000", "1000 and above")</f>
        <v>1000 and above</v>
      </c>
      <c r="G251">
        <f>amazon[[#This Row],[Rating]]*amazon[[#This Row],[Rating_Count]]</f>
        <v>38310.399999999994</v>
      </c>
      <c r="H251">
        <v>198</v>
      </c>
      <c r="I251">
        <v>800</v>
      </c>
      <c r="J251">
        <v>0.75</v>
      </c>
      <c r="K251">
        <v>4.0999999999999996</v>
      </c>
      <c r="L251">
        <v>9344</v>
      </c>
      <c r="M251">
        <f t="shared" si="11"/>
        <v>330</v>
      </c>
      <c r="N251" t="s">
        <v>628</v>
      </c>
      <c r="O251" t="s">
        <v>629</v>
      </c>
      <c r="P251" t="s">
        <v>630</v>
      </c>
      <c r="Q251" t="s">
        <v>631</v>
      </c>
      <c r="R251" t="s">
        <v>632</v>
      </c>
      <c r="S251" t="s">
        <v>633</v>
      </c>
      <c r="T251" t="s">
        <v>634</v>
      </c>
      <c r="U251" t="s">
        <v>635</v>
      </c>
      <c r="V251" t="s">
        <v>1452</v>
      </c>
      <c r="W251" t="s">
        <v>1532</v>
      </c>
    </row>
    <row r="252" spans="1:23" x14ac:dyDescent="0.3">
      <c r="A252" t="s">
        <v>626</v>
      </c>
      <c r="B252" t="s">
        <v>627</v>
      </c>
      <c r="C252" t="str">
        <f t="shared" si="9"/>
        <v>0.5 or more</v>
      </c>
      <c r="D252">
        <f>amazon[[#This Row],[Actual_Price]]*amazon[[#This Row],[Rating_Count]]</f>
        <v>7475200</v>
      </c>
      <c r="E252" t="str">
        <f t="shared" si="10"/>
        <v>₹1–₹999</v>
      </c>
      <c r="F252" t="str">
        <f>IF(amazon[[#This Row],[Rating_Count]]&lt;1000, "Less than 1000", "1000 and above")</f>
        <v>1000 and above</v>
      </c>
      <c r="G252">
        <f>amazon[[#This Row],[Rating]]*amazon[[#This Row],[Rating_Count]]</f>
        <v>38310.399999999994</v>
      </c>
      <c r="H252">
        <v>198</v>
      </c>
      <c r="I252">
        <v>800</v>
      </c>
      <c r="J252">
        <v>0.75</v>
      </c>
      <c r="K252">
        <v>4.0999999999999996</v>
      </c>
      <c r="L252">
        <v>9344</v>
      </c>
      <c r="M252">
        <f t="shared" si="11"/>
        <v>329</v>
      </c>
      <c r="N252" t="s">
        <v>628</v>
      </c>
      <c r="O252" t="s">
        <v>629</v>
      </c>
      <c r="P252" t="s">
        <v>630</v>
      </c>
      <c r="Q252" t="s">
        <v>631</v>
      </c>
      <c r="R252" t="s">
        <v>632</v>
      </c>
      <c r="S252" t="s">
        <v>633</v>
      </c>
      <c r="T252" t="s">
        <v>634</v>
      </c>
      <c r="U252" t="s">
        <v>635</v>
      </c>
      <c r="V252" t="s">
        <v>1453</v>
      </c>
      <c r="W252" t="s">
        <v>1533</v>
      </c>
    </row>
    <row r="253" spans="1:23" x14ac:dyDescent="0.3">
      <c r="A253" t="s">
        <v>626</v>
      </c>
      <c r="B253" t="s">
        <v>627</v>
      </c>
      <c r="C253" t="str">
        <f t="shared" si="9"/>
        <v>0.5 or more</v>
      </c>
      <c r="D253">
        <f>amazon[[#This Row],[Actual_Price]]*amazon[[#This Row],[Rating_Count]]</f>
        <v>7475200</v>
      </c>
      <c r="E253" t="str">
        <f t="shared" si="10"/>
        <v>₹1–₹999</v>
      </c>
      <c r="F253" t="str">
        <f>IF(amazon[[#This Row],[Rating_Count]]&lt;1000, "Less than 1000", "1000 and above")</f>
        <v>1000 and above</v>
      </c>
      <c r="G253">
        <f>amazon[[#This Row],[Rating]]*amazon[[#This Row],[Rating_Count]]</f>
        <v>38310.399999999994</v>
      </c>
      <c r="H253">
        <v>198</v>
      </c>
      <c r="I253">
        <v>800</v>
      </c>
      <c r="J253">
        <v>0.75</v>
      </c>
      <c r="K253">
        <v>4.0999999999999996</v>
      </c>
      <c r="L253">
        <v>9344</v>
      </c>
      <c r="M253">
        <f t="shared" si="11"/>
        <v>328</v>
      </c>
      <c r="N253" t="s">
        <v>628</v>
      </c>
      <c r="O253" t="s">
        <v>629</v>
      </c>
      <c r="P253" t="s">
        <v>630</v>
      </c>
      <c r="Q253" t="s">
        <v>631</v>
      </c>
      <c r="R253" t="s">
        <v>632</v>
      </c>
      <c r="S253" t="s">
        <v>633</v>
      </c>
      <c r="T253" t="s">
        <v>634</v>
      </c>
      <c r="U253" t="s">
        <v>635</v>
      </c>
      <c r="V253" t="s">
        <v>1454</v>
      </c>
      <c r="W253" t="s">
        <v>1534</v>
      </c>
    </row>
    <row r="254" spans="1:23" x14ac:dyDescent="0.3">
      <c r="A254" t="s">
        <v>626</v>
      </c>
      <c r="B254" t="s">
        <v>627</v>
      </c>
      <c r="C254" t="str">
        <f t="shared" si="9"/>
        <v>0.5 or more</v>
      </c>
      <c r="D254">
        <f>amazon[[#This Row],[Actual_Price]]*amazon[[#This Row],[Rating_Count]]</f>
        <v>7475200</v>
      </c>
      <c r="E254" t="str">
        <f t="shared" si="10"/>
        <v>₹1–₹999</v>
      </c>
      <c r="F254" t="str">
        <f>IF(amazon[[#This Row],[Rating_Count]]&lt;1000, "Less than 1000", "1000 and above")</f>
        <v>1000 and above</v>
      </c>
      <c r="G254">
        <f>amazon[[#This Row],[Rating]]*amazon[[#This Row],[Rating_Count]]</f>
        <v>38310.399999999994</v>
      </c>
      <c r="H254">
        <v>198</v>
      </c>
      <c r="I254">
        <v>800</v>
      </c>
      <c r="J254">
        <v>0.75</v>
      </c>
      <c r="K254">
        <v>4.0999999999999996</v>
      </c>
      <c r="L254">
        <v>9344</v>
      </c>
      <c r="M254">
        <f t="shared" si="11"/>
        <v>327</v>
      </c>
      <c r="N254" t="s">
        <v>628</v>
      </c>
      <c r="O254" t="s">
        <v>629</v>
      </c>
      <c r="P254" t="s">
        <v>630</v>
      </c>
      <c r="Q254" t="s">
        <v>631</v>
      </c>
      <c r="R254" t="s">
        <v>632</v>
      </c>
      <c r="S254" t="s">
        <v>633</v>
      </c>
      <c r="T254" t="s">
        <v>634</v>
      </c>
      <c r="U254" t="s">
        <v>635</v>
      </c>
      <c r="V254" t="s">
        <v>1455</v>
      </c>
      <c r="W254" t="s">
        <v>1535</v>
      </c>
    </row>
    <row r="255" spans="1:23" x14ac:dyDescent="0.3">
      <c r="A255" t="s">
        <v>626</v>
      </c>
      <c r="B255" t="s">
        <v>627</v>
      </c>
      <c r="C255" t="str">
        <f t="shared" si="9"/>
        <v>0.5 or more</v>
      </c>
      <c r="D255">
        <f>amazon[[#This Row],[Actual_Price]]*amazon[[#This Row],[Rating_Count]]</f>
        <v>7475200</v>
      </c>
      <c r="E255" t="str">
        <f t="shared" si="10"/>
        <v>₹1–₹999</v>
      </c>
      <c r="F255" t="str">
        <f>IF(amazon[[#This Row],[Rating_Count]]&lt;1000, "Less than 1000", "1000 and above")</f>
        <v>1000 and above</v>
      </c>
      <c r="G255">
        <f>amazon[[#This Row],[Rating]]*amazon[[#This Row],[Rating_Count]]</f>
        <v>38310.399999999994</v>
      </c>
      <c r="H255">
        <v>198</v>
      </c>
      <c r="I255">
        <v>800</v>
      </c>
      <c r="J255">
        <v>0.75</v>
      </c>
      <c r="K255">
        <v>4.0999999999999996</v>
      </c>
      <c r="L255">
        <v>9344</v>
      </c>
      <c r="M255">
        <f t="shared" si="11"/>
        <v>326</v>
      </c>
      <c r="N255" t="s">
        <v>628</v>
      </c>
      <c r="O255" t="s">
        <v>629</v>
      </c>
      <c r="P255" t="s">
        <v>630</v>
      </c>
      <c r="Q255" t="s">
        <v>631</v>
      </c>
      <c r="R255" t="s">
        <v>632</v>
      </c>
      <c r="S255" t="s">
        <v>633</v>
      </c>
      <c r="T255" t="s">
        <v>634</v>
      </c>
      <c r="U255" t="s">
        <v>635</v>
      </c>
      <c r="V255" t="s">
        <v>1456</v>
      </c>
      <c r="W255" t="s">
        <v>1560</v>
      </c>
    </row>
    <row r="256" spans="1:23" x14ac:dyDescent="0.3">
      <c r="A256" t="s">
        <v>636</v>
      </c>
      <c r="B256" t="s">
        <v>637</v>
      </c>
      <c r="C256" t="str">
        <f t="shared" si="9"/>
        <v>0.5 or more</v>
      </c>
      <c r="D256">
        <f>amazon[[#This Row],[Actual_Price]]*amazon[[#This Row],[Rating_Count]]</f>
        <v>27692500</v>
      </c>
      <c r="E256" t="str">
        <f t="shared" si="10"/>
        <v>&gt;₹5000</v>
      </c>
      <c r="F256" t="str">
        <f>IF(amazon[[#This Row],[Rating_Count]]&lt;1000, "Less than 1000", "1000 and above")</f>
        <v>1000 and above</v>
      </c>
      <c r="G256">
        <f>amazon[[#This Row],[Rating]]*amazon[[#This Row],[Rating_Count]]</f>
        <v>8458.8000000000011</v>
      </c>
      <c r="H256">
        <v>6299</v>
      </c>
      <c r="I256">
        <v>13750</v>
      </c>
      <c r="J256">
        <v>0.54</v>
      </c>
      <c r="K256">
        <v>4.2</v>
      </c>
      <c r="L256">
        <v>2014</v>
      </c>
      <c r="M256">
        <f t="shared" si="11"/>
        <v>325</v>
      </c>
      <c r="N256" t="s">
        <v>638</v>
      </c>
      <c r="O256" t="s">
        <v>639</v>
      </c>
      <c r="P256" t="s">
        <v>640</v>
      </c>
      <c r="Q256" t="s">
        <v>641</v>
      </c>
      <c r="R256" t="s">
        <v>642</v>
      </c>
      <c r="S256" t="s">
        <v>643</v>
      </c>
      <c r="T256" t="s">
        <v>644</v>
      </c>
      <c r="U256" t="s">
        <v>645</v>
      </c>
      <c r="V256" t="s">
        <v>1452</v>
      </c>
      <c r="W256" t="s">
        <v>1457</v>
      </c>
    </row>
    <row r="257" spans="1:23" x14ac:dyDescent="0.3">
      <c r="A257" t="s">
        <v>636</v>
      </c>
      <c r="B257" t="s">
        <v>637</v>
      </c>
      <c r="C257" t="str">
        <f t="shared" si="9"/>
        <v>0.5 or more</v>
      </c>
      <c r="D257">
        <f>amazon[[#This Row],[Actual_Price]]*amazon[[#This Row],[Rating_Count]]</f>
        <v>27692500</v>
      </c>
      <c r="E257" t="str">
        <f t="shared" si="10"/>
        <v>&gt;₹5000</v>
      </c>
      <c r="F257" t="str">
        <f>IF(amazon[[#This Row],[Rating_Count]]&lt;1000, "Less than 1000", "1000 and above")</f>
        <v>1000 and above</v>
      </c>
      <c r="G257">
        <f>amazon[[#This Row],[Rating]]*amazon[[#This Row],[Rating_Count]]</f>
        <v>8458.8000000000011</v>
      </c>
      <c r="H257">
        <v>6299</v>
      </c>
      <c r="I257">
        <v>13750</v>
      </c>
      <c r="J257">
        <v>0.54</v>
      </c>
      <c r="K257">
        <v>4.2</v>
      </c>
      <c r="L257">
        <v>2014</v>
      </c>
      <c r="M257">
        <f t="shared" si="11"/>
        <v>324</v>
      </c>
      <c r="N257" t="s">
        <v>638</v>
      </c>
      <c r="O257" t="s">
        <v>639</v>
      </c>
      <c r="P257" t="s">
        <v>640</v>
      </c>
      <c r="Q257" t="s">
        <v>641</v>
      </c>
      <c r="R257" t="s">
        <v>642</v>
      </c>
      <c r="S257" t="s">
        <v>643</v>
      </c>
      <c r="T257" t="s">
        <v>644</v>
      </c>
      <c r="U257" t="s">
        <v>645</v>
      </c>
      <c r="V257" t="s">
        <v>1453</v>
      </c>
      <c r="W257" t="s">
        <v>1564</v>
      </c>
    </row>
    <row r="258" spans="1:23" x14ac:dyDescent="0.3">
      <c r="A258" t="s">
        <v>646</v>
      </c>
      <c r="B258" t="s">
        <v>647</v>
      </c>
      <c r="C258" t="str">
        <f t="shared" ref="C258:C321" si="12">IF(J258 &gt;= 0.5, "0.5 or more", "Below 0.5")</f>
        <v>Below 0.5</v>
      </c>
      <c r="D258">
        <f>amazon[[#This Row],[Actual_Price]]*amazon[[#This Row],[Rating_Count]]</f>
        <v>351522</v>
      </c>
      <c r="E258" t="str">
        <f t="shared" ref="E258:E321" si="13">IF(H258&lt;=999,"₹1–₹999",IF(H258&lt;=1999,"₹1000–₹1999",IF(H258&lt;=2999,"₹2000–₹2999",IF(H258&lt;=3999,"₹3000–₹3999",IF(H258&lt;=5000,"₹4000–₹5000","&gt;₹5000")))))</f>
        <v>₹1–₹999</v>
      </c>
      <c r="F258" t="str">
        <f>IF(amazon[[#This Row],[Rating_Count]]&lt;1000, "Less than 1000", "1000 and above")</f>
        <v>1000 and above</v>
      </c>
      <c r="G258">
        <f>amazon[[#This Row],[Rating]]*amazon[[#This Row],[Rating_Count]]</f>
        <v>22640.399999999998</v>
      </c>
      <c r="H258">
        <v>59</v>
      </c>
      <c r="I258">
        <v>59</v>
      </c>
      <c r="J258">
        <v>0</v>
      </c>
      <c r="K258">
        <v>3.8</v>
      </c>
      <c r="L258">
        <v>5958</v>
      </c>
      <c r="M258">
        <f t="shared" ref="M258:M321" si="14">COUNTA(R260:R838)</f>
        <v>323</v>
      </c>
      <c r="N258" t="s">
        <v>648</v>
      </c>
      <c r="O258" t="s">
        <v>649</v>
      </c>
      <c r="P258" t="s">
        <v>650</v>
      </c>
      <c r="Q258" t="s">
        <v>651</v>
      </c>
      <c r="R258" t="s">
        <v>652</v>
      </c>
      <c r="S258" t="s">
        <v>653</v>
      </c>
      <c r="T258" t="s">
        <v>654</v>
      </c>
      <c r="U258" t="s">
        <v>655</v>
      </c>
      <c r="V258" t="s">
        <v>1452</v>
      </c>
      <c r="W258" t="s">
        <v>1457</v>
      </c>
    </row>
    <row r="259" spans="1:23" x14ac:dyDescent="0.3">
      <c r="A259" t="s">
        <v>646</v>
      </c>
      <c r="B259" t="s">
        <v>647</v>
      </c>
      <c r="C259" t="str">
        <f t="shared" si="12"/>
        <v>Below 0.5</v>
      </c>
      <c r="D259">
        <f>amazon[[#This Row],[Actual_Price]]*amazon[[#This Row],[Rating_Count]]</f>
        <v>351522</v>
      </c>
      <c r="E259" t="str">
        <f t="shared" si="13"/>
        <v>₹1–₹999</v>
      </c>
      <c r="F259" t="str">
        <f>IF(amazon[[#This Row],[Rating_Count]]&lt;1000, "Less than 1000", "1000 and above")</f>
        <v>1000 and above</v>
      </c>
      <c r="G259">
        <f>amazon[[#This Row],[Rating]]*amazon[[#This Row],[Rating_Count]]</f>
        <v>22640.399999999998</v>
      </c>
      <c r="H259">
        <v>59</v>
      </c>
      <c r="I259">
        <v>59</v>
      </c>
      <c r="J259">
        <v>0</v>
      </c>
      <c r="K259">
        <v>3.8</v>
      </c>
      <c r="L259">
        <v>5958</v>
      </c>
      <c r="M259">
        <f t="shared" si="14"/>
        <v>322</v>
      </c>
      <c r="N259" t="s">
        <v>648</v>
      </c>
      <c r="O259" t="s">
        <v>649</v>
      </c>
      <c r="P259" t="s">
        <v>650</v>
      </c>
      <c r="Q259" t="s">
        <v>651</v>
      </c>
      <c r="R259" t="s">
        <v>652</v>
      </c>
      <c r="S259" t="s">
        <v>653</v>
      </c>
      <c r="T259" t="s">
        <v>654</v>
      </c>
      <c r="U259" t="s">
        <v>655</v>
      </c>
      <c r="V259" t="s">
        <v>1453</v>
      </c>
      <c r="W259" t="s">
        <v>1458</v>
      </c>
    </row>
    <row r="260" spans="1:23" x14ac:dyDescent="0.3">
      <c r="A260" t="s">
        <v>646</v>
      </c>
      <c r="B260" t="s">
        <v>647</v>
      </c>
      <c r="C260" t="str">
        <f t="shared" si="12"/>
        <v>Below 0.5</v>
      </c>
      <c r="D260">
        <f>amazon[[#This Row],[Actual_Price]]*amazon[[#This Row],[Rating_Count]]</f>
        <v>351522</v>
      </c>
      <c r="E260" t="str">
        <f t="shared" si="13"/>
        <v>₹1–₹999</v>
      </c>
      <c r="F260" t="str">
        <f>IF(amazon[[#This Row],[Rating_Count]]&lt;1000, "Less than 1000", "1000 and above")</f>
        <v>1000 and above</v>
      </c>
      <c r="G260">
        <f>amazon[[#This Row],[Rating]]*amazon[[#This Row],[Rating_Count]]</f>
        <v>22640.399999999998</v>
      </c>
      <c r="H260">
        <v>59</v>
      </c>
      <c r="I260">
        <v>59</v>
      </c>
      <c r="J260">
        <v>0</v>
      </c>
      <c r="K260">
        <v>3.8</v>
      </c>
      <c r="L260">
        <v>5958</v>
      </c>
      <c r="M260">
        <f t="shared" si="14"/>
        <v>321</v>
      </c>
      <c r="N260" t="s">
        <v>648</v>
      </c>
      <c r="O260" t="s">
        <v>649</v>
      </c>
      <c r="P260" t="s">
        <v>650</v>
      </c>
      <c r="Q260" t="s">
        <v>651</v>
      </c>
      <c r="R260" t="s">
        <v>652</v>
      </c>
      <c r="S260" t="s">
        <v>653</v>
      </c>
      <c r="T260" t="s">
        <v>654</v>
      </c>
      <c r="U260" t="s">
        <v>655</v>
      </c>
      <c r="V260" t="s">
        <v>1454</v>
      </c>
      <c r="W260" t="s">
        <v>1565</v>
      </c>
    </row>
    <row r="261" spans="1:23" x14ac:dyDescent="0.3">
      <c r="A261" t="s">
        <v>646</v>
      </c>
      <c r="B261" t="s">
        <v>647</v>
      </c>
      <c r="C261" t="str">
        <f t="shared" si="12"/>
        <v>Below 0.5</v>
      </c>
      <c r="D261">
        <f>amazon[[#This Row],[Actual_Price]]*amazon[[#This Row],[Rating_Count]]</f>
        <v>351522</v>
      </c>
      <c r="E261" t="str">
        <f t="shared" si="13"/>
        <v>₹1–₹999</v>
      </c>
      <c r="F261" t="str">
        <f>IF(amazon[[#This Row],[Rating_Count]]&lt;1000, "Less than 1000", "1000 and above")</f>
        <v>1000 and above</v>
      </c>
      <c r="G261">
        <f>amazon[[#This Row],[Rating]]*amazon[[#This Row],[Rating_Count]]</f>
        <v>22640.399999999998</v>
      </c>
      <c r="H261">
        <v>59</v>
      </c>
      <c r="I261">
        <v>59</v>
      </c>
      <c r="J261">
        <v>0</v>
      </c>
      <c r="K261">
        <v>3.8</v>
      </c>
      <c r="L261">
        <v>5958</v>
      </c>
      <c r="M261">
        <f t="shared" si="14"/>
        <v>320</v>
      </c>
      <c r="N261" t="s">
        <v>648</v>
      </c>
      <c r="O261" t="s">
        <v>649</v>
      </c>
      <c r="P261" t="s">
        <v>650</v>
      </c>
      <c r="Q261" t="s">
        <v>651</v>
      </c>
      <c r="R261" t="s">
        <v>652</v>
      </c>
      <c r="S261" t="s">
        <v>653</v>
      </c>
      <c r="T261" t="s">
        <v>654</v>
      </c>
      <c r="U261" t="s">
        <v>655</v>
      </c>
      <c r="V261" t="s">
        <v>1455</v>
      </c>
      <c r="W261" t="s">
        <v>1566</v>
      </c>
    </row>
    <row r="262" spans="1:23" x14ac:dyDescent="0.3">
      <c r="A262" t="s">
        <v>656</v>
      </c>
      <c r="B262" t="s">
        <v>657</v>
      </c>
      <c r="C262" t="str">
        <f t="shared" si="12"/>
        <v>Below 0.5</v>
      </c>
      <c r="D262">
        <f>amazon[[#This Row],[Actual_Price]]*amazon[[#This Row],[Rating_Count]]</f>
        <v>12191568</v>
      </c>
      <c r="E262" t="str">
        <f t="shared" si="13"/>
        <v>₹1–₹999</v>
      </c>
      <c r="F262" t="str">
        <f>IF(amazon[[#This Row],[Rating_Count]]&lt;1000, "Less than 1000", "1000 and above")</f>
        <v>1000 and above</v>
      </c>
      <c r="G262">
        <f>amazon[[#This Row],[Rating]]*amazon[[#This Row],[Rating_Count]]</f>
        <v>102614.40000000001</v>
      </c>
      <c r="H262">
        <v>299</v>
      </c>
      <c r="I262">
        <v>499</v>
      </c>
      <c r="J262">
        <v>0.4</v>
      </c>
      <c r="K262">
        <v>4.2</v>
      </c>
      <c r="L262">
        <v>24432</v>
      </c>
      <c r="M262">
        <f t="shared" si="14"/>
        <v>319</v>
      </c>
      <c r="N262" t="s">
        <v>658</v>
      </c>
      <c r="O262" t="s">
        <v>659</v>
      </c>
      <c r="P262" t="s">
        <v>660</v>
      </c>
      <c r="Q262" t="s">
        <v>661</v>
      </c>
      <c r="R262" t="s">
        <v>662</v>
      </c>
      <c r="S262" t="s">
        <v>663</v>
      </c>
      <c r="T262" t="s">
        <v>664</v>
      </c>
      <c r="U262" t="s">
        <v>665</v>
      </c>
      <c r="V262" t="s">
        <v>1452</v>
      </c>
      <c r="W262" t="s">
        <v>1465</v>
      </c>
    </row>
    <row r="263" spans="1:23" x14ac:dyDescent="0.3">
      <c r="A263" t="s">
        <v>656</v>
      </c>
      <c r="B263" t="s">
        <v>657</v>
      </c>
      <c r="C263" t="str">
        <f t="shared" si="12"/>
        <v>Below 0.5</v>
      </c>
      <c r="D263">
        <f>amazon[[#This Row],[Actual_Price]]*amazon[[#This Row],[Rating_Count]]</f>
        <v>12191568</v>
      </c>
      <c r="E263" t="str">
        <f t="shared" si="13"/>
        <v>₹1–₹999</v>
      </c>
      <c r="F263" t="str">
        <f>IF(amazon[[#This Row],[Rating_Count]]&lt;1000, "Less than 1000", "1000 and above")</f>
        <v>1000 and above</v>
      </c>
      <c r="G263">
        <f>amazon[[#This Row],[Rating]]*amazon[[#This Row],[Rating_Count]]</f>
        <v>102614.40000000001</v>
      </c>
      <c r="H263">
        <v>299</v>
      </c>
      <c r="I263">
        <v>499</v>
      </c>
      <c r="J263">
        <v>0.4</v>
      </c>
      <c r="K263">
        <v>4.2</v>
      </c>
      <c r="L263">
        <v>24432</v>
      </c>
      <c r="M263">
        <f t="shared" si="14"/>
        <v>318</v>
      </c>
      <c r="N263" t="s">
        <v>658</v>
      </c>
      <c r="O263" t="s">
        <v>659</v>
      </c>
      <c r="P263" t="s">
        <v>660</v>
      </c>
      <c r="Q263" t="s">
        <v>661</v>
      </c>
      <c r="R263" t="s">
        <v>662</v>
      </c>
      <c r="S263" t="s">
        <v>663</v>
      </c>
      <c r="T263" t="s">
        <v>664</v>
      </c>
      <c r="U263" t="s">
        <v>665</v>
      </c>
      <c r="V263" t="s">
        <v>1453</v>
      </c>
      <c r="W263" t="s">
        <v>1542</v>
      </c>
    </row>
    <row r="264" spans="1:23" x14ac:dyDescent="0.3">
      <c r="A264" t="s">
        <v>656</v>
      </c>
      <c r="B264" t="s">
        <v>657</v>
      </c>
      <c r="C264" t="str">
        <f t="shared" si="12"/>
        <v>Below 0.5</v>
      </c>
      <c r="D264">
        <f>amazon[[#This Row],[Actual_Price]]*amazon[[#This Row],[Rating_Count]]</f>
        <v>12191568</v>
      </c>
      <c r="E264" t="str">
        <f t="shared" si="13"/>
        <v>₹1–₹999</v>
      </c>
      <c r="F264" t="str">
        <f>IF(amazon[[#This Row],[Rating_Count]]&lt;1000, "Less than 1000", "1000 and above")</f>
        <v>1000 and above</v>
      </c>
      <c r="G264">
        <f>amazon[[#This Row],[Rating]]*amazon[[#This Row],[Rating_Count]]</f>
        <v>102614.40000000001</v>
      </c>
      <c r="H264">
        <v>299</v>
      </c>
      <c r="I264">
        <v>499</v>
      </c>
      <c r="J264">
        <v>0.4</v>
      </c>
      <c r="K264">
        <v>4.2</v>
      </c>
      <c r="L264">
        <v>24432</v>
      </c>
      <c r="M264">
        <f t="shared" si="14"/>
        <v>317</v>
      </c>
      <c r="N264" t="s">
        <v>658</v>
      </c>
      <c r="O264" t="s">
        <v>659</v>
      </c>
      <c r="P264" t="s">
        <v>660</v>
      </c>
      <c r="Q264" t="s">
        <v>661</v>
      </c>
      <c r="R264" t="s">
        <v>662</v>
      </c>
      <c r="S264" t="s">
        <v>663</v>
      </c>
      <c r="T264" t="s">
        <v>664</v>
      </c>
      <c r="U264" t="s">
        <v>665</v>
      </c>
      <c r="V264" t="s">
        <v>1454</v>
      </c>
      <c r="W264" t="s">
        <v>1467</v>
      </c>
    </row>
    <row r="265" spans="1:23" x14ac:dyDescent="0.3">
      <c r="A265" t="s">
        <v>656</v>
      </c>
      <c r="B265" t="s">
        <v>657</v>
      </c>
      <c r="C265" t="str">
        <f t="shared" si="12"/>
        <v>Below 0.5</v>
      </c>
      <c r="D265">
        <f>amazon[[#This Row],[Actual_Price]]*amazon[[#This Row],[Rating_Count]]</f>
        <v>12191568</v>
      </c>
      <c r="E265" t="str">
        <f t="shared" si="13"/>
        <v>₹1–₹999</v>
      </c>
      <c r="F265" t="str">
        <f>IF(amazon[[#This Row],[Rating_Count]]&lt;1000, "Less than 1000", "1000 and above")</f>
        <v>1000 and above</v>
      </c>
      <c r="G265">
        <f>amazon[[#This Row],[Rating]]*amazon[[#This Row],[Rating_Count]]</f>
        <v>102614.40000000001</v>
      </c>
      <c r="H265">
        <v>299</v>
      </c>
      <c r="I265">
        <v>499</v>
      </c>
      <c r="J265">
        <v>0.4</v>
      </c>
      <c r="K265">
        <v>4.2</v>
      </c>
      <c r="L265">
        <v>24432</v>
      </c>
      <c r="M265">
        <f t="shared" si="14"/>
        <v>316</v>
      </c>
      <c r="N265" t="s">
        <v>658</v>
      </c>
      <c r="O265" t="s">
        <v>659</v>
      </c>
      <c r="P265" t="s">
        <v>660</v>
      </c>
      <c r="Q265" t="s">
        <v>661</v>
      </c>
      <c r="R265" t="s">
        <v>662</v>
      </c>
      <c r="S265" t="s">
        <v>663</v>
      </c>
      <c r="T265" t="s">
        <v>664</v>
      </c>
      <c r="U265" t="s">
        <v>665</v>
      </c>
      <c r="V265" t="s">
        <v>1455</v>
      </c>
      <c r="W265" t="s">
        <v>1567</v>
      </c>
    </row>
    <row r="266" spans="1:23" x14ac:dyDescent="0.3">
      <c r="A266" t="s">
        <v>656</v>
      </c>
      <c r="B266" t="s">
        <v>657</v>
      </c>
      <c r="C266" t="str">
        <f t="shared" si="12"/>
        <v>Below 0.5</v>
      </c>
      <c r="D266">
        <f>amazon[[#This Row],[Actual_Price]]*amazon[[#This Row],[Rating_Count]]</f>
        <v>12191568</v>
      </c>
      <c r="E266" t="str">
        <f t="shared" si="13"/>
        <v>₹1–₹999</v>
      </c>
      <c r="F266" t="str">
        <f>IF(amazon[[#This Row],[Rating_Count]]&lt;1000, "Less than 1000", "1000 and above")</f>
        <v>1000 and above</v>
      </c>
      <c r="G266">
        <f>amazon[[#This Row],[Rating]]*amazon[[#This Row],[Rating_Count]]</f>
        <v>102614.40000000001</v>
      </c>
      <c r="H266">
        <v>299</v>
      </c>
      <c r="I266">
        <v>499</v>
      </c>
      <c r="J266">
        <v>0.4</v>
      </c>
      <c r="K266">
        <v>4.2</v>
      </c>
      <c r="L266">
        <v>24432</v>
      </c>
      <c r="M266">
        <f t="shared" si="14"/>
        <v>315</v>
      </c>
      <c r="N266" t="s">
        <v>658</v>
      </c>
      <c r="O266" t="s">
        <v>659</v>
      </c>
      <c r="P266" t="s">
        <v>660</v>
      </c>
      <c r="Q266" t="s">
        <v>661</v>
      </c>
      <c r="R266" t="s">
        <v>662</v>
      </c>
      <c r="S266" t="s">
        <v>663</v>
      </c>
      <c r="T266" t="s">
        <v>664</v>
      </c>
      <c r="U266" t="s">
        <v>665</v>
      </c>
      <c r="V266" t="s">
        <v>1456</v>
      </c>
      <c r="W266" t="s">
        <v>1568</v>
      </c>
    </row>
    <row r="267" spans="1:23" x14ac:dyDescent="0.3">
      <c r="A267" t="s">
        <v>666</v>
      </c>
      <c r="B267" t="s">
        <v>667</v>
      </c>
      <c r="C267" t="str">
        <f t="shared" si="12"/>
        <v>0.5 or more</v>
      </c>
      <c r="D267">
        <f>amazon[[#This Row],[Actual_Price]]*amazon[[#This Row],[Rating_Count]]</f>
        <v>101926512</v>
      </c>
      <c r="E267" t="str">
        <f t="shared" si="13"/>
        <v>₹1000–₹1999</v>
      </c>
      <c r="F267" t="str">
        <f>IF(amazon[[#This Row],[Rating_Count]]&lt;1000, "Less than 1000", "1000 and above")</f>
        <v>1000 and above</v>
      </c>
      <c r="G267">
        <f>amazon[[#This Row],[Rating]]*amazon[[#This Row],[Rating_Count]]</f>
        <v>107049.60000000001</v>
      </c>
      <c r="H267">
        <v>1699</v>
      </c>
      <c r="I267">
        <v>3999</v>
      </c>
      <c r="J267">
        <v>0.57999999999999996</v>
      </c>
      <c r="K267">
        <v>4.2</v>
      </c>
      <c r="L267">
        <v>25488</v>
      </c>
      <c r="M267">
        <f t="shared" si="14"/>
        <v>314</v>
      </c>
      <c r="N267" t="s">
        <v>668</v>
      </c>
      <c r="O267" t="s">
        <v>669</v>
      </c>
      <c r="P267" t="s">
        <v>670</v>
      </c>
      <c r="Q267" t="s">
        <v>671</v>
      </c>
      <c r="R267" t="s">
        <v>672</v>
      </c>
      <c r="S267" t="s">
        <v>673</v>
      </c>
      <c r="T267" t="s">
        <v>674</v>
      </c>
      <c r="U267" t="s">
        <v>675</v>
      </c>
      <c r="V267" t="s">
        <v>1452</v>
      </c>
      <c r="W267" t="s">
        <v>1457</v>
      </c>
    </row>
    <row r="268" spans="1:23" x14ac:dyDescent="0.3">
      <c r="A268" t="s">
        <v>666</v>
      </c>
      <c r="B268" t="s">
        <v>667</v>
      </c>
      <c r="C268" t="str">
        <f t="shared" si="12"/>
        <v>0.5 or more</v>
      </c>
      <c r="D268">
        <f>amazon[[#This Row],[Actual_Price]]*amazon[[#This Row],[Rating_Count]]</f>
        <v>101926512</v>
      </c>
      <c r="E268" t="str">
        <f t="shared" si="13"/>
        <v>₹1000–₹1999</v>
      </c>
      <c r="F268" t="str">
        <f>IF(amazon[[#This Row],[Rating_Count]]&lt;1000, "Less than 1000", "1000 and above")</f>
        <v>1000 and above</v>
      </c>
      <c r="G268">
        <f>amazon[[#This Row],[Rating]]*amazon[[#This Row],[Rating_Count]]</f>
        <v>107049.60000000001</v>
      </c>
      <c r="H268">
        <v>1699</v>
      </c>
      <c r="I268">
        <v>3999</v>
      </c>
      <c r="J268">
        <v>0.57999999999999996</v>
      </c>
      <c r="K268">
        <v>4.2</v>
      </c>
      <c r="L268">
        <v>25488</v>
      </c>
      <c r="M268">
        <f t="shared" si="14"/>
        <v>313</v>
      </c>
      <c r="N268" t="s">
        <v>668</v>
      </c>
      <c r="O268" t="s">
        <v>669</v>
      </c>
      <c r="P268" t="s">
        <v>670</v>
      </c>
      <c r="Q268" t="s">
        <v>671</v>
      </c>
      <c r="R268" t="s">
        <v>672</v>
      </c>
      <c r="S268" t="s">
        <v>673</v>
      </c>
      <c r="T268" t="s">
        <v>674</v>
      </c>
      <c r="U268" t="s">
        <v>675</v>
      </c>
      <c r="V268" t="s">
        <v>1453</v>
      </c>
      <c r="W268" t="s">
        <v>1458</v>
      </c>
    </row>
    <row r="269" spans="1:23" x14ac:dyDescent="0.3">
      <c r="A269" t="s">
        <v>666</v>
      </c>
      <c r="B269" t="s">
        <v>667</v>
      </c>
      <c r="C269" t="str">
        <f t="shared" si="12"/>
        <v>0.5 or more</v>
      </c>
      <c r="D269">
        <f>amazon[[#This Row],[Actual_Price]]*amazon[[#This Row],[Rating_Count]]</f>
        <v>101926512</v>
      </c>
      <c r="E269" t="str">
        <f t="shared" si="13"/>
        <v>₹1000–₹1999</v>
      </c>
      <c r="F269" t="str">
        <f>IF(amazon[[#This Row],[Rating_Count]]&lt;1000, "Less than 1000", "1000 and above")</f>
        <v>1000 and above</v>
      </c>
      <c r="G269">
        <f>amazon[[#This Row],[Rating]]*amazon[[#This Row],[Rating_Count]]</f>
        <v>107049.60000000001</v>
      </c>
      <c r="H269">
        <v>1699</v>
      </c>
      <c r="I269">
        <v>3999</v>
      </c>
      <c r="J269">
        <v>0.57999999999999996</v>
      </c>
      <c r="K269">
        <v>4.2</v>
      </c>
      <c r="L269">
        <v>25488</v>
      </c>
      <c r="M269">
        <f t="shared" si="14"/>
        <v>312</v>
      </c>
      <c r="N269" t="s">
        <v>668</v>
      </c>
      <c r="O269" t="s">
        <v>669</v>
      </c>
      <c r="P269" t="s">
        <v>670</v>
      </c>
      <c r="Q269" t="s">
        <v>671</v>
      </c>
      <c r="R269" t="s">
        <v>672</v>
      </c>
      <c r="S269" t="s">
        <v>673</v>
      </c>
      <c r="T269" t="s">
        <v>674</v>
      </c>
      <c r="U269" t="s">
        <v>675</v>
      </c>
      <c r="V269" t="s">
        <v>1454</v>
      </c>
      <c r="W269" t="s">
        <v>1569</v>
      </c>
    </row>
    <row r="270" spans="1:23" x14ac:dyDescent="0.3">
      <c r="A270" t="s">
        <v>666</v>
      </c>
      <c r="B270" t="s">
        <v>667</v>
      </c>
      <c r="C270" t="str">
        <f t="shared" si="12"/>
        <v>0.5 or more</v>
      </c>
      <c r="D270">
        <f>amazon[[#This Row],[Actual_Price]]*amazon[[#This Row],[Rating_Count]]</f>
        <v>101926512</v>
      </c>
      <c r="E270" t="str">
        <f t="shared" si="13"/>
        <v>₹1000–₹1999</v>
      </c>
      <c r="F270" t="str">
        <f>IF(amazon[[#This Row],[Rating_Count]]&lt;1000, "Less than 1000", "1000 and above")</f>
        <v>1000 and above</v>
      </c>
      <c r="G270">
        <f>amazon[[#This Row],[Rating]]*amazon[[#This Row],[Rating_Count]]</f>
        <v>107049.60000000001</v>
      </c>
      <c r="H270">
        <v>1699</v>
      </c>
      <c r="I270">
        <v>3999</v>
      </c>
      <c r="J270">
        <v>0.57999999999999996</v>
      </c>
      <c r="K270">
        <v>4.2</v>
      </c>
      <c r="L270">
        <v>25488</v>
      </c>
      <c r="M270">
        <f t="shared" si="14"/>
        <v>311</v>
      </c>
      <c r="N270" t="s">
        <v>668</v>
      </c>
      <c r="O270" t="s">
        <v>669</v>
      </c>
      <c r="P270" t="s">
        <v>670</v>
      </c>
      <c r="Q270" t="s">
        <v>671</v>
      </c>
      <c r="R270" t="s">
        <v>672</v>
      </c>
      <c r="S270" t="s">
        <v>673</v>
      </c>
      <c r="T270" t="s">
        <v>674</v>
      </c>
      <c r="U270" t="s">
        <v>675</v>
      </c>
      <c r="V270" t="s">
        <v>1455</v>
      </c>
      <c r="W270" t="s">
        <v>1570</v>
      </c>
    </row>
    <row r="271" spans="1:23" x14ac:dyDescent="0.3">
      <c r="A271" t="s">
        <v>676</v>
      </c>
      <c r="B271" t="s">
        <v>677</v>
      </c>
      <c r="C271" t="str">
        <f t="shared" si="12"/>
        <v>Below 0.5</v>
      </c>
      <c r="D271">
        <f>amazon[[#This Row],[Actual_Price]]*amazon[[#This Row],[Rating_Count]]</f>
        <v>3788400</v>
      </c>
      <c r="E271" t="str">
        <f t="shared" si="13"/>
        <v>₹1–₹999</v>
      </c>
      <c r="F271" t="str">
        <f>IF(amazon[[#This Row],[Rating_Count]]&lt;1000, "Less than 1000", "1000 and above")</f>
        <v>1000 and above</v>
      </c>
      <c r="G271">
        <f>amazon[[#This Row],[Rating]]*amazon[[#This Row],[Rating_Count]]</f>
        <v>38745</v>
      </c>
      <c r="H271">
        <v>440</v>
      </c>
      <c r="I271">
        <v>440</v>
      </c>
      <c r="J271">
        <v>0</v>
      </c>
      <c r="K271">
        <v>4.5</v>
      </c>
      <c r="L271">
        <v>8610</v>
      </c>
      <c r="M271">
        <f t="shared" si="14"/>
        <v>310</v>
      </c>
      <c r="N271" t="s">
        <v>678</v>
      </c>
      <c r="O271" t="s">
        <v>679</v>
      </c>
      <c r="P271" t="s">
        <v>680</v>
      </c>
      <c r="Q271" t="s">
        <v>681</v>
      </c>
      <c r="R271" t="s">
        <v>682</v>
      </c>
      <c r="S271" t="s">
        <v>683</v>
      </c>
      <c r="T271" t="s">
        <v>684</v>
      </c>
      <c r="U271" t="s">
        <v>685</v>
      </c>
      <c r="V271" t="s">
        <v>1452</v>
      </c>
      <c r="W271" t="s">
        <v>1532</v>
      </c>
    </row>
    <row r="272" spans="1:23" x14ac:dyDescent="0.3">
      <c r="A272" t="s">
        <v>676</v>
      </c>
      <c r="B272" t="s">
        <v>677</v>
      </c>
      <c r="C272" t="str">
        <f t="shared" si="12"/>
        <v>Below 0.5</v>
      </c>
      <c r="D272">
        <f>amazon[[#This Row],[Actual_Price]]*amazon[[#This Row],[Rating_Count]]</f>
        <v>3788400</v>
      </c>
      <c r="E272" t="str">
        <f t="shared" si="13"/>
        <v>₹1–₹999</v>
      </c>
      <c r="F272" t="str">
        <f>IF(amazon[[#This Row],[Rating_Count]]&lt;1000, "Less than 1000", "1000 and above")</f>
        <v>1000 and above</v>
      </c>
      <c r="G272">
        <f>amazon[[#This Row],[Rating]]*amazon[[#This Row],[Rating_Count]]</f>
        <v>38745</v>
      </c>
      <c r="H272">
        <v>440</v>
      </c>
      <c r="I272">
        <v>440</v>
      </c>
      <c r="J272">
        <v>0</v>
      </c>
      <c r="K272">
        <v>4.5</v>
      </c>
      <c r="L272">
        <v>8610</v>
      </c>
      <c r="M272">
        <f t="shared" si="14"/>
        <v>309</v>
      </c>
      <c r="N272" t="s">
        <v>678</v>
      </c>
      <c r="O272" t="s">
        <v>679</v>
      </c>
      <c r="P272" t="s">
        <v>680</v>
      </c>
      <c r="Q272" t="s">
        <v>681</v>
      </c>
      <c r="R272" t="s">
        <v>682</v>
      </c>
      <c r="S272" t="s">
        <v>683</v>
      </c>
      <c r="T272" t="s">
        <v>684</v>
      </c>
      <c r="U272" t="s">
        <v>685</v>
      </c>
      <c r="V272" t="s">
        <v>1453</v>
      </c>
      <c r="W272" t="s">
        <v>1545</v>
      </c>
    </row>
    <row r="273" spans="1:23" x14ac:dyDescent="0.3">
      <c r="A273" t="s">
        <v>676</v>
      </c>
      <c r="B273" t="s">
        <v>677</v>
      </c>
      <c r="C273" t="str">
        <f t="shared" si="12"/>
        <v>Below 0.5</v>
      </c>
      <c r="D273">
        <f>amazon[[#This Row],[Actual_Price]]*amazon[[#This Row],[Rating_Count]]</f>
        <v>3788400</v>
      </c>
      <c r="E273" t="str">
        <f t="shared" si="13"/>
        <v>₹1–₹999</v>
      </c>
      <c r="F273" t="str">
        <f>IF(amazon[[#This Row],[Rating_Count]]&lt;1000, "Less than 1000", "1000 and above")</f>
        <v>1000 and above</v>
      </c>
      <c r="G273">
        <f>amazon[[#This Row],[Rating]]*amazon[[#This Row],[Rating_Count]]</f>
        <v>38745</v>
      </c>
      <c r="H273">
        <v>440</v>
      </c>
      <c r="I273">
        <v>440</v>
      </c>
      <c r="J273">
        <v>0</v>
      </c>
      <c r="K273">
        <v>4.5</v>
      </c>
      <c r="L273">
        <v>8610</v>
      </c>
      <c r="M273">
        <f t="shared" si="14"/>
        <v>308</v>
      </c>
      <c r="N273" t="s">
        <v>678</v>
      </c>
      <c r="O273" t="s">
        <v>679</v>
      </c>
      <c r="P273" t="s">
        <v>680</v>
      </c>
      <c r="Q273" t="s">
        <v>681</v>
      </c>
      <c r="R273" t="s">
        <v>682</v>
      </c>
      <c r="S273" t="s">
        <v>683</v>
      </c>
      <c r="T273" t="s">
        <v>684</v>
      </c>
      <c r="U273" t="s">
        <v>685</v>
      </c>
      <c r="V273" t="s">
        <v>1454</v>
      </c>
      <c r="W273" t="s">
        <v>1546</v>
      </c>
    </row>
    <row r="274" spans="1:23" x14ac:dyDescent="0.3">
      <c r="A274" t="s">
        <v>676</v>
      </c>
      <c r="B274" t="s">
        <v>677</v>
      </c>
      <c r="C274" t="str">
        <f t="shared" si="12"/>
        <v>Below 0.5</v>
      </c>
      <c r="D274">
        <f>amazon[[#This Row],[Actual_Price]]*amazon[[#This Row],[Rating_Count]]</f>
        <v>3788400</v>
      </c>
      <c r="E274" t="str">
        <f t="shared" si="13"/>
        <v>₹1–₹999</v>
      </c>
      <c r="F274" t="str">
        <f>IF(amazon[[#This Row],[Rating_Count]]&lt;1000, "Less than 1000", "1000 and above")</f>
        <v>1000 and above</v>
      </c>
      <c r="G274">
        <f>amazon[[#This Row],[Rating]]*amazon[[#This Row],[Rating_Count]]</f>
        <v>38745</v>
      </c>
      <c r="H274">
        <v>440</v>
      </c>
      <c r="I274">
        <v>440</v>
      </c>
      <c r="J274">
        <v>0</v>
      </c>
      <c r="K274">
        <v>4.5</v>
      </c>
      <c r="L274">
        <v>8610</v>
      </c>
      <c r="M274">
        <f t="shared" si="14"/>
        <v>307</v>
      </c>
      <c r="N274" t="s">
        <v>678</v>
      </c>
      <c r="O274" t="s">
        <v>679</v>
      </c>
      <c r="P274" t="s">
        <v>680</v>
      </c>
      <c r="Q274" t="s">
        <v>681</v>
      </c>
      <c r="R274" t="s">
        <v>682</v>
      </c>
      <c r="S274" t="s">
        <v>683</v>
      </c>
      <c r="T274" t="s">
        <v>684</v>
      </c>
      <c r="U274" t="s">
        <v>685</v>
      </c>
      <c r="V274" t="s">
        <v>1455</v>
      </c>
      <c r="W274" t="s">
        <v>1571</v>
      </c>
    </row>
    <row r="275" spans="1:23" x14ac:dyDescent="0.3">
      <c r="A275" t="s">
        <v>686</v>
      </c>
      <c r="B275" t="s">
        <v>687</v>
      </c>
      <c r="C275" t="str">
        <f t="shared" si="12"/>
        <v>0.5 or more</v>
      </c>
      <c r="D275">
        <f>amazon[[#This Row],[Actual_Price]]*amazon[[#This Row],[Rating_Count]]</f>
        <v>4683115</v>
      </c>
      <c r="E275" t="str">
        <f t="shared" si="13"/>
        <v>₹1–₹999</v>
      </c>
      <c r="F275" t="str">
        <f>IF(amazon[[#This Row],[Rating_Count]]&lt;1000, "Less than 1000", "1000 and above")</f>
        <v>1000 and above</v>
      </c>
      <c r="G275">
        <f>amazon[[#This Row],[Rating]]*amazon[[#This Row],[Rating_Count]]</f>
        <v>31909</v>
      </c>
      <c r="H275">
        <v>179</v>
      </c>
      <c r="I275">
        <v>499</v>
      </c>
      <c r="J275">
        <v>0.64</v>
      </c>
      <c r="K275">
        <v>3.4</v>
      </c>
      <c r="L275">
        <v>9385</v>
      </c>
      <c r="M275">
        <f t="shared" si="14"/>
        <v>306</v>
      </c>
      <c r="N275" t="s">
        <v>688</v>
      </c>
      <c r="O275" t="s">
        <v>689</v>
      </c>
      <c r="P275" t="s">
        <v>690</v>
      </c>
      <c r="Q275" t="s">
        <v>691</v>
      </c>
      <c r="R275" t="s">
        <v>692</v>
      </c>
      <c r="S275" t="s">
        <v>693</v>
      </c>
      <c r="T275" t="s">
        <v>694</v>
      </c>
      <c r="U275" t="s">
        <v>695</v>
      </c>
      <c r="V275" t="s">
        <v>1452</v>
      </c>
      <c r="W275" t="s">
        <v>1457</v>
      </c>
    </row>
    <row r="276" spans="1:23" x14ac:dyDescent="0.3">
      <c r="A276" t="s">
        <v>686</v>
      </c>
      <c r="B276" t="s">
        <v>687</v>
      </c>
      <c r="C276" t="str">
        <f t="shared" si="12"/>
        <v>0.5 or more</v>
      </c>
      <c r="D276">
        <f>amazon[[#This Row],[Actual_Price]]*amazon[[#This Row],[Rating_Count]]</f>
        <v>4683115</v>
      </c>
      <c r="E276" t="str">
        <f t="shared" si="13"/>
        <v>₹1–₹999</v>
      </c>
      <c r="F276" t="str">
        <f>IF(amazon[[#This Row],[Rating_Count]]&lt;1000, "Less than 1000", "1000 and above")</f>
        <v>1000 and above</v>
      </c>
      <c r="G276">
        <f>amazon[[#This Row],[Rating]]*amazon[[#This Row],[Rating_Count]]</f>
        <v>31909</v>
      </c>
      <c r="H276">
        <v>179</v>
      </c>
      <c r="I276">
        <v>499</v>
      </c>
      <c r="J276">
        <v>0.64</v>
      </c>
      <c r="K276">
        <v>3.4</v>
      </c>
      <c r="L276">
        <v>9385</v>
      </c>
      <c r="M276">
        <f t="shared" si="14"/>
        <v>305</v>
      </c>
      <c r="N276" t="s">
        <v>688</v>
      </c>
      <c r="O276" t="s">
        <v>689</v>
      </c>
      <c r="P276" t="s">
        <v>690</v>
      </c>
      <c r="Q276" t="s">
        <v>691</v>
      </c>
      <c r="R276" t="s">
        <v>692</v>
      </c>
      <c r="S276" t="s">
        <v>693</v>
      </c>
      <c r="T276" t="s">
        <v>694</v>
      </c>
      <c r="U276" t="s">
        <v>695</v>
      </c>
      <c r="V276" t="s">
        <v>1453</v>
      </c>
      <c r="W276" t="s">
        <v>1458</v>
      </c>
    </row>
    <row r="277" spans="1:23" x14ac:dyDescent="0.3">
      <c r="A277" t="s">
        <v>686</v>
      </c>
      <c r="B277" t="s">
        <v>687</v>
      </c>
      <c r="C277" t="str">
        <f t="shared" si="12"/>
        <v>0.5 or more</v>
      </c>
      <c r="D277">
        <f>amazon[[#This Row],[Actual_Price]]*amazon[[#This Row],[Rating_Count]]</f>
        <v>4683115</v>
      </c>
      <c r="E277" t="str">
        <f t="shared" si="13"/>
        <v>₹1–₹999</v>
      </c>
      <c r="F277" t="str">
        <f>IF(amazon[[#This Row],[Rating_Count]]&lt;1000, "Less than 1000", "1000 and above")</f>
        <v>1000 and above</v>
      </c>
      <c r="G277">
        <f>amazon[[#This Row],[Rating]]*amazon[[#This Row],[Rating_Count]]</f>
        <v>31909</v>
      </c>
      <c r="H277">
        <v>179</v>
      </c>
      <c r="I277">
        <v>499</v>
      </c>
      <c r="J277">
        <v>0.64</v>
      </c>
      <c r="K277">
        <v>3.4</v>
      </c>
      <c r="L277">
        <v>9385</v>
      </c>
      <c r="M277">
        <f t="shared" si="14"/>
        <v>304</v>
      </c>
      <c r="N277" t="s">
        <v>688</v>
      </c>
      <c r="O277" t="s">
        <v>689</v>
      </c>
      <c r="P277" t="s">
        <v>690</v>
      </c>
      <c r="Q277" t="s">
        <v>691</v>
      </c>
      <c r="R277" t="s">
        <v>692</v>
      </c>
      <c r="S277" t="s">
        <v>693</v>
      </c>
      <c r="T277" t="s">
        <v>694</v>
      </c>
      <c r="U277" t="s">
        <v>695</v>
      </c>
      <c r="V277" t="s">
        <v>1454</v>
      </c>
      <c r="W277" t="s">
        <v>1572</v>
      </c>
    </row>
    <row r="278" spans="1:23" x14ac:dyDescent="0.3">
      <c r="A278" t="s">
        <v>696</v>
      </c>
      <c r="B278" t="s">
        <v>697</v>
      </c>
      <c r="C278" t="str">
        <f t="shared" si="12"/>
        <v>0.5 or more</v>
      </c>
      <c r="D278">
        <f>amazon[[#This Row],[Actual_Price]]*amazon[[#This Row],[Rating_Count]]</f>
        <v>29938000</v>
      </c>
      <c r="E278" t="str">
        <f t="shared" si="13"/>
        <v>₹1–₹999</v>
      </c>
      <c r="F278" t="str">
        <f>IF(amazon[[#This Row],[Rating_Count]]&lt;1000, "Less than 1000", "1000 and above")</f>
        <v>1000 and above</v>
      </c>
      <c r="G278">
        <f>amazon[[#This Row],[Rating]]*amazon[[#This Row],[Rating_Count]]</f>
        <v>58379.1</v>
      </c>
      <c r="H278">
        <v>949</v>
      </c>
      <c r="I278">
        <v>2000</v>
      </c>
      <c r="J278">
        <v>0.53</v>
      </c>
      <c r="K278">
        <v>3.9</v>
      </c>
      <c r="L278">
        <v>14969</v>
      </c>
      <c r="M278">
        <f t="shared" si="14"/>
        <v>303</v>
      </c>
      <c r="N278" t="s">
        <v>698</v>
      </c>
      <c r="O278" t="s">
        <v>699</v>
      </c>
      <c r="P278" t="s">
        <v>700</v>
      </c>
      <c r="Q278" t="s">
        <v>701</v>
      </c>
      <c r="R278" t="s">
        <v>702</v>
      </c>
      <c r="S278" t="s">
        <v>703</v>
      </c>
      <c r="T278" t="s">
        <v>704</v>
      </c>
      <c r="U278" t="s">
        <v>705</v>
      </c>
      <c r="V278" t="s">
        <v>1452</v>
      </c>
      <c r="W278" t="s">
        <v>1457</v>
      </c>
    </row>
    <row r="279" spans="1:23" x14ac:dyDescent="0.3">
      <c r="A279" t="s">
        <v>696</v>
      </c>
      <c r="B279" t="s">
        <v>697</v>
      </c>
      <c r="C279" t="str">
        <f t="shared" si="12"/>
        <v>0.5 or more</v>
      </c>
      <c r="D279">
        <f>amazon[[#This Row],[Actual_Price]]*amazon[[#This Row],[Rating_Count]]</f>
        <v>29938000</v>
      </c>
      <c r="E279" t="str">
        <f t="shared" si="13"/>
        <v>₹1–₹999</v>
      </c>
      <c r="F279" t="str">
        <f>IF(amazon[[#This Row],[Rating_Count]]&lt;1000, "Less than 1000", "1000 and above")</f>
        <v>1000 and above</v>
      </c>
      <c r="G279">
        <f>amazon[[#This Row],[Rating]]*amazon[[#This Row],[Rating_Count]]</f>
        <v>58379.1</v>
      </c>
      <c r="H279">
        <v>949</v>
      </c>
      <c r="I279">
        <v>2000</v>
      </c>
      <c r="J279">
        <v>0.53</v>
      </c>
      <c r="K279">
        <v>3.9</v>
      </c>
      <c r="L279">
        <v>14969</v>
      </c>
      <c r="M279">
        <f t="shared" si="14"/>
        <v>302</v>
      </c>
      <c r="N279" t="s">
        <v>698</v>
      </c>
      <c r="O279" t="s">
        <v>699</v>
      </c>
      <c r="P279" t="s">
        <v>700</v>
      </c>
      <c r="Q279" t="s">
        <v>701</v>
      </c>
      <c r="R279" t="s">
        <v>702</v>
      </c>
      <c r="S279" t="s">
        <v>703</v>
      </c>
      <c r="T279" t="s">
        <v>704</v>
      </c>
      <c r="U279" t="s">
        <v>705</v>
      </c>
      <c r="V279" t="s">
        <v>1453</v>
      </c>
      <c r="W279" t="s">
        <v>1458</v>
      </c>
    </row>
    <row r="280" spans="1:23" x14ac:dyDescent="0.3">
      <c r="A280" t="s">
        <v>696</v>
      </c>
      <c r="B280" t="s">
        <v>697</v>
      </c>
      <c r="C280" t="str">
        <f t="shared" si="12"/>
        <v>0.5 or more</v>
      </c>
      <c r="D280">
        <f>amazon[[#This Row],[Actual_Price]]*amazon[[#This Row],[Rating_Count]]</f>
        <v>29938000</v>
      </c>
      <c r="E280" t="str">
        <f t="shared" si="13"/>
        <v>₹1–₹999</v>
      </c>
      <c r="F280" t="str">
        <f>IF(amazon[[#This Row],[Rating_Count]]&lt;1000, "Less than 1000", "1000 and above")</f>
        <v>1000 and above</v>
      </c>
      <c r="G280">
        <f>amazon[[#This Row],[Rating]]*amazon[[#This Row],[Rating_Count]]</f>
        <v>58379.1</v>
      </c>
      <c r="H280">
        <v>949</v>
      </c>
      <c r="I280">
        <v>2000</v>
      </c>
      <c r="J280">
        <v>0.53</v>
      </c>
      <c r="K280">
        <v>3.9</v>
      </c>
      <c r="L280">
        <v>14969</v>
      </c>
      <c r="M280">
        <f t="shared" si="14"/>
        <v>301</v>
      </c>
      <c r="N280" t="s">
        <v>698</v>
      </c>
      <c r="O280" t="s">
        <v>699</v>
      </c>
      <c r="P280" t="s">
        <v>700</v>
      </c>
      <c r="Q280" t="s">
        <v>701</v>
      </c>
      <c r="R280" t="s">
        <v>702</v>
      </c>
      <c r="S280" t="s">
        <v>703</v>
      </c>
      <c r="T280" t="s">
        <v>704</v>
      </c>
      <c r="U280" t="s">
        <v>705</v>
      </c>
      <c r="V280" t="s">
        <v>1454</v>
      </c>
      <c r="W280" t="s">
        <v>1573</v>
      </c>
    </row>
    <row r="281" spans="1:23" x14ac:dyDescent="0.3">
      <c r="A281" t="s">
        <v>696</v>
      </c>
      <c r="B281" t="s">
        <v>697</v>
      </c>
      <c r="C281" t="str">
        <f t="shared" si="12"/>
        <v>0.5 or more</v>
      </c>
      <c r="D281">
        <f>amazon[[#This Row],[Actual_Price]]*amazon[[#This Row],[Rating_Count]]</f>
        <v>29938000</v>
      </c>
      <c r="E281" t="str">
        <f t="shared" si="13"/>
        <v>₹1–₹999</v>
      </c>
      <c r="F281" t="str">
        <f>IF(amazon[[#This Row],[Rating_Count]]&lt;1000, "Less than 1000", "1000 and above")</f>
        <v>1000 and above</v>
      </c>
      <c r="G281">
        <f>amazon[[#This Row],[Rating]]*amazon[[#This Row],[Rating_Count]]</f>
        <v>58379.1</v>
      </c>
      <c r="H281">
        <v>949</v>
      </c>
      <c r="I281">
        <v>2000</v>
      </c>
      <c r="J281">
        <v>0.53</v>
      </c>
      <c r="K281">
        <v>3.9</v>
      </c>
      <c r="L281">
        <v>14969</v>
      </c>
      <c r="M281">
        <f t="shared" si="14"/>
        <v>300</v>
      </c>
      <c r="N281" t="s">
        <v>698</v>
      </c>
      <c r="O281" t="s">
        <v>699</v>
      </c>
      <c r="P281" t="s">
        <v>700</v>
      </c>
      <c r="Q281" t="s">
        <v>701</v>
      </c>
      <c r="R281" t="s">
        <v>702</v>
      </c>
      <c r="S281" t="s">
        <v>703</v>
      </c>
      <c r="T281" t="s">
        <v>704</v>
      </c>
      <c r="U281" t="s">
        <v>705</v>
      </c>
      <c r="V281" t="s">
        <v>1455</v>
      </c>
      <c r="W281" t="s">
        <v>1574</v>
      </c>
    </row>
    <row r="282" spans="1:23" x14ac:dyDescent="0.3">
      <c r="A282" t="s">
        <v>706</v>
      </c>
      <c r="B282" t="s">
        <v>707</v>
      </c>
      <c r="C282" t="str">
        <f t="shared" si="12"/>
        <v>0.5 or more</v>
      </c>
      <c r="D282">
        <f>amazon[[#This Row],[Actual_Price]]*amazon[[#This Row],[Rating_Count]]</f>
        <v>60907531</v>
      </c>
      <c r="E282" t="str">
        <f t="shared" si="13"/>
        <v>₹1–₹999</v>
      </c>
      <c r="F282" t="str">
        <f>IF(amazon[[#This Row],[Rating_Count]]&lt;1000, "Less than 1000", "1000 and above")</f>
        <v>1000 and above</v>
      </c>
      <c r="G282">
        <f>amazon[[#This Row],[Rating]]*amazon[[#This Row],[Rating_Count]]</f>
        <v>124922.9</v>
      </c>
      <c r="H282">
        <v>899</v>
      </c>
      <c r="I282">
        <v>1999</v>
      </c>
      <c r="J282">
        <v>0.55000000000000004</v>
      </c>
      <c r="K282">
        <v>4.0999999999999996</v>
      </c>
      <c r="L282">
        <v>30469</v>
      </c>
      <c r="M282">
        <f t="shared" si="14"/>
        <v>299</v>
      </c>
      <c r="N282" t="s">
        <v>708</v>
      </c>
      <c r="O282" t="s">
        <v>709</v>
      </c>
      <c r="P282" t="s">
        <v>710</v>
      </c>
      <c r="Q282" t="s">
        <v>711</v>
      </c>
      <c r="R282" t="s">
        <v>712</v>
      </c>
      <c r="S282" t="s">
        <v>713</v>
      </c>
      <c r="T282" t="s">
        <v>714</v>
      </c>
      <c r="U282" t="s">
        <v>715</v>
      </c>
      <c r="V282" t="s">
        <v>1452</v>
      </c>
      <c r="W282" t="s">
        <v>1465</v>
      </c>
    </row>
    <row r="283" spans="1:23" x14ac:dyDescent="0.3">
      <c r="A283" t="s">
        <v>706</v>
      </c>
      <c r="B283" t="s">
        <v>707</v>
      </c>
      <c r="C283" t="str">
        <f t="shared" si="12"/>
        <v>0.5 or more</v>
      </c>
      <c r="D283">
        <f>amazon[[#This Row],[Actual_Price]]*amazon[[#This Row],[Rating_Count]]</f>
        <v>60907531</v>
      </c>
      <c r="E283" t="str">
        <f t="shared" si="13"/>
        <v>₹1–₹999</v>
      </c>
      <c r="F283" t="str">
        <f>IF(amazon[[#This Row],[Rating_Count]]&lt;1000, "Less than 1000", "1000 and above")</f>
        <v>1000 and above</v>
      </c>
      <c r="G283">
        <f>amazon[[#This Row],[Rating]]*amazon[[#This Row],[Rating_Count]]</f>
        <v>124922.9</v>
      </c>
      <c r="H283">
        <v>899</v>
      </c>
      <c r="I283">
        <v>1999</v>
      </c>
      <c r="J283">
        <v>0.55000000000000004</v>
      </c>
      <c r="K283">
        <v>4.0999999999999996</v>
      </c>
      <c r="L283">
        <v>30469</v>
      </c>
      <c r="M283">
        <f t="shared" si="14"/>
        <v>298</v>
      </c>
      <c r="N283" t="s">
        <v>708</v>
      </c>
      <c r="O283" t="s">
        <v>709</v>
      </c>
      <c r="P283" t="s">
        <v>710</v>
      </c>
      <c r="Q283" t="s">
        <v>711</v>
      </c>
      <c r="R283" t="s">
        <v>712</v>
      </c>
      <c r="S283" t="s">
        <v>713</v>
      </c>
      <c r="T283" t="s">
        <v>714</v>
      </c>
      <c r="U283" t="s">
        <v>715</v>
      </c>
      <c r="V283" t="s">
        <v>1453</v>
      </c>
      <c r="W283" t="s">
        <v>1475</v>
      </c>
    </row>
    <row r="284" spans="1:23" x14ac:dyDescent="0.3">
      <c r="A284" t="s">
        <v>706</v>
      </c>
      <c r="B284" t="s">
        <v>707</v>
      </c>
      <c r="C284" t="str">
        <f t="shared" si="12"/>
        <v>0.5 or more</v>
      </c>
      <c r="D284">
        <f>amazon[[#This Row],[Actual_Price]]*amazon[[#This Row],[Rating_Count]]</f>
        <v>60907531</v>
      </c>
      <c r="E284" t="str">
        <f t="shared" si="13"/>
        <v>₹1–₹999</v>
      </c>
      <c r="F284" t="str">
        <f>IF(amazon[[#This Row],[Rating_Count]]&lt;1000, "Less than 1000", "1000 and above")</f>
        <v>1000 and above</v>
      </c>
      <c r="G284">
        <f>amazon[[#This Row],[Rating]]*amazon[[#This Row],[Rating_Count]]</f>
        <v>124922.9</v>
      </c>
      <c r="H284">
        <v>899</v>
      </c>
      <c r="I284">
        <v>1999</v>
      </c>
      <c r="J284">
        <v>0.55000000000000004</v>
      </c>
      <c r="K284">
        <v>4.0999999999999996</v>
      </c>
      <c r="L284">
        <v>30469</v>
      </c>
      <c r="M284">
        <f t="shared" si="14"/>
        <v>297</v>
      </c>
      <c r="N284" t="s">
        <v>708</v>
      </c>
      <c r="O284" t="s">
        <v>709</v>
      </c>
      <c r="P284" t="s">
        <v>710</v>
      </c>
      <c r="Q284" t="s">
        <v>711</v>
      </c>
      <c r="R284" t="s">
        <v>712</v>
      </c>
      <c r="S284" t="s">
        <v>713</v>
      </c>
      <c r="T284" t="s">
        <v>714</v>
      </c>
      <c r="U284" t="s">
        <v>715</v>
      </c>
      <c r="V284" t="s">
        <v>1454</v>
      </c>
      <c r="W284" t="s">
        <v>1486</v>
      </c>
    </row>
    <row r="285" spans="1:23" x14ac:dyDescent="0.3">
      <c r="A285" t="s">
        <v>706</v>
      </c>
      <c r="B285" t="s">
        <v>707</v>
      </c>
      <c r="C285" t="str">
        <f t="shared" si="12"/>
        <v>0.5 or more</v>
      </c>
      <c r="D285">
        <f>amazon[[#This Row],[Actual_Price]]*amazon[[#This Row],[Rating_Count]]</f>
        <v>60907531</v>
      </c>
      <c r="E285" t="str">
        <f t="shared" si="13"/>
        <v>₹1–₹999</v>
      </c>
      <c r="F285" t="str">
        <f>IF(amazon[[#This Row],[Rating_Count]]&lt;1000, "Less than 1000", "1000 and above")</f>
        <v>1000 and above</v>
      </c>
      <c r="G285">
        <f>amazon[[#This Row],[Rating]]*amazon[[#This Row],[Rating_Count]]</f>
        <v>124922.9</v>
      </c>
      <c r="H285">
        <v>899</v>
      </c>
      <c r="I285">
        <v>1999</v>
      </c>
      <c r="J285">
        <v>0.55000000000000004</v>
      </c>
      <c r="K285">
        <v>4.0999999999999996</v>
      </c>
      <c r="L285">
        <v>30469</v>
      </c>
      <c r="M285">
        <f t="shared" si="14"/>
        <v>296</v>
      </c>
      <c r="N285" t="s">
        <v>708</v>
      </c>
      <c r="O285" t="s">
        <v>709</v>
      </c>
      <c r="P285" t="s">
        <v>710</v>
      </c>
      <c r="Q285" t="s">
        <v>711</v>
      </c>
      <c r="R285" t="s">
        <v>712</v>
      </c>
      <c r="S285" t="s">
        <v>713</v>
      </c>
      <c r="T285" t="s">
        <v>714</v>
      </c>
      <c r="U285" t="s">
        <v>715</v>
      </c>
      <c r="V285" t="s">
        <v>1455</v>
      </c>
      <c r="W285" t="s">
        <v>1575</v>
      </c>
    </row>
    <row r="286" spans="1:23" x14ac:dyDescent="0.3">
      <c r="A286" t="s">
        <v>716</v>
      </c>
      <c r="B286" t="s">
        <v>717</v>
      </c>
      <c r="C286" t="str">
        <f t="shared" si="12"/>
        <v>0.5 or more</v>
      </c>
      <c r="D286">
        <f>amazon[[#This Row],[Actual_Price]]*amazon[[#This Row],[Rating_Count]]</f>
        <v>9930060</v>
      </c>
      <c r="E286" t="str">
        <f t="shared" si="13"/>
        <v>₹1–₹999</v>
      </c>
      <c r="F286" t="str">
        <f>IF(amazon[[#This Row],[Rating_Count]]&lt;1000, "Less than 1000", "1000 and above")</f>
        <v>1000 and above</v>
      </c>
      <c r="G286">
        <f>amazon[[#This Row],[Rating]]*amazon[[#This Row],[Rating_Count]]</f>
        <v>43736</v>
      </c>
      <c r="H286">
        <v>449</v>
      </c>
      <c r="I286">
        <v>999</v>
      </c>
      <c r="J286">
        <v>0.55000000000000004</v>
      </c>
      <c r="K286">
        <v>4.4000000000000004</v>
      </c>
      <c r="L286">
        <v>9940</v>
      </c>
      <c r="M286">
        <f t="shared" si="14"/>
        <v>295</v>
      </c>
      <c r="N286" t="s">
        <v>718</v>
      </c>
      <c r="O286" t="s">
        <v>719</v>
      </c>
      <c r="P286" t="s">
        <v>720</v>
      </c>
      <c r="Q286" t="s">
        <v>721</v>
      </c>
      <c r="R286" t="s">
        <v>722</v>
      </c>
      <c r="S286" t="s">
        <v>723</v>
      </c>
      <c r="T286" t="s">
        <v>724</v>
      </c>
      <c r="U286" t="s">
        <v>725</v>
      </c>
      <c r="V286" t="s">
        <v>1452</v>
      </c>
      <c r="W286" t="s">
        <v>1457</v>
      </c>
    </row>
    <row r="287" spans="1:23" x14ac:dyDescent="0.3">
      <c r="A287" t="s">
        <v>716</v>
      </c>
      <c r="B287" t="s">
        <v>717</v>
      </c>
      <c r="C287" t="str">
        <f t="shared" si="12"/>
        <v>0.5 or more</v>
      </c>
      <c r="D287">
        <f>amazon[[#This Row],[Actual_Price]]*amazon[[#This Row],[Rating_Count]]</f>
        <v>9930060</v>
      </c>
      <c r="E287" t="str">
        <f t="shared" si="13"/>
        <v>₹1–₹999</v>
      </c>
      <c r="F287" t="str">
        <f>IF(amazon[[#This Row],[Rating_Count]]&lt;1000, "Less than 1000", "1000 and above")</f>
        <v>1000 and above</v>
      </c>
      <c r="G287">
        <f>amazon[[#This Row],[Rating]]*amazon[[#This Row],[Rating_Count]]</f>
        <v>43736</v>
      </c>
      <c r="H287">
        <v>449</v>
      </c>
      <c r="I287">
        <v>999</v>
      </c>
      <c r="J287">
        <v>0.55000000000000004</v>
      </c>
      <c r="K287">
        <v>4.4000000000000004</v>
      </c>
      <c r="L287">
        <v>9940</v>
      </c>
      <c r="M287">
        <f t="shared" si="14"/>
        <v>294</v>
      </c>
      <c r="N287" t="s">
        <v>718</v>
      </c>
      <c r="O287" t="s">
        <v>719</v>
      </c>
      <c r="P287" t="s">
        <v>720</v>
      </c>
      <c r="Q287" t="s">
        <v>721</v>
      </c>
      <c r="R287" t="s">
        <v>722</v>
      </c>
      <c r="S287" t="s">
        <v>723</v>
      </c>
      <c r="T287" t="s">
        <v>724</v>
      </c>
      <c r="U287" t="s">
        <v>725</v>
      </c>
      <c r="V287" t="s">
        <v>1453</v>
      </c>
      <c r="W287" t="s">
        <v>1458</v>
      </c>
    </row>
    <row r="288" spans="1:23" x14ac:dyDescent="0.3">
      <c r="A288" t="s">
        <v>716</v>
      </c>
      <c r="B288" t="s">
        <v>717</v>
      </c>
      <c r="C288" t="str">
        <f t="shared" si="12"/>
        <v>0.5 or more</v>
      </c>
      <c r="D288">
        <f>amazon[[#This Row],[Actual_Price]]*amazon[[#This Row],[Rating_Count]]</f>
        <v>9930060</v>
      </c>
      <c r="E288" t="str">
        <f t="shared" si="13"/>
        <v>₹1–₹999</v>
      </c>
      <c r="F288" t="str">
        <f>IF(amazon[[#This Row],[Rating_Count]]&lt;1000, "Less than 1000", "1000 and above")</f>
        <v>1000 and above</v>
      </c>
      <c r="G288">
        <f>amazon[[#This Row],[Rating]]*amazon[[#This Row],[Rating_Count]]</f>
        <v>43736</v>
      </c>
      <c r="H288">
        <v>449</v>
      </c>
      <c r="I288">
        <v>999</v>
      </c>
      <c r="J288">
        <v>0.55000000000000004</v>
      </c>
      <c r="K288">
        <v>4.4000000000000004</v>
      </c>
      <c r="L288">
        <v>9940</v>
      </c>
      <c r="M288">
        <f t="shared" si="14"/>
        <v>293</v>
      </c>
      <c r="N288" t="s">
        <v>718</v>
      </c>
      <c r="O288" t="s">
        <v>719</v>
      </c>
      <c r="P288" t="s">
        <v>720</v>
      </c>
      <c r="Q288" t="s">
        <v>721</v>
      </c>
      <c r="R288" t="s">
        <v>722</v>
      </c>
      <c r="S288" t="s">
        <v>723</v>
      </c>
      <c r="T288" t="s">
        <v>724</v>
      </c>
      <c r="U288" t="s">
        <v>725</v>
      </c>
      <c r="V288" t="s">
        <v>1454</v>
      </c>
      <c r="W288" t="s">
        <v>1518</v>
      </c>
    </row>
    <row r="289" spans="1:23" x14ac:dyDescent="0.3">
      <c r="A289" t="s">
        <v>716</v>
      </c>
      <c r="B289" t="s">
        <v>717</v>
      </c>
      <c r="C289" t="str">
        <f t="shared" si="12"/>
        <v>0.5 or more</v>
      </c>
      <c r="D289">
        <f>amazon[[#This Row],[Actual_Price]]*amazon[[#This Row],[Rating_Count]]</f>
        <v>9930060</v>
      </c>
      <c r="E289" t="str">
        <f t="shared" si="13"/>
        <v>₹1–₹999</v>
      </c>
      <c r="F289" t="str">
        <f>IF(amazon[[#This Row],[Rating_Count]]&lt;1000, "Less than 1000", "1000 and above")</f>
        <v>1000 and above</v>
      </c>
      <c r="G289">
        <f>amazon[[#This Row],[Rating]]*amazon[[#This Row],[Rating_Count]]</f>
        <v>43736</v>
      </c>
      <c r="H289">
        <v>449</v>
      </c>
      <c r="I289">
        <v>999</v>
      </c>
      <c r="J289">
        <v>0.55000000000000004</v>
      </c>
      <c r="K289">
        <v>4.4000000000000004</v>
      </c>
      <c r="L289">
        <v>9940</v>
      </c>
      <c r="M289">
        <f t="shared" si="14"/>
        <v>292</v>
      </c>
      <c r="N289" t="s">
        <v>718</v>
      </c>
      <c r="O289" t="s">
        <v>719</v>
      </c>
      <c r="P289" t="s">
        <v>720</v>
      </c>
      <c r="Q289" t="s">
        <v>721</v>
      </c>
      <c r="R289" t="s">
        <v>722</v>
      </c>
      <c r="S289" t="s">
        <v>723</v>
      </c>
      <c r="T289" t="s">
        <v>724</v>
      </c>
      <c r="U289" t="s">
        <v>725</v>
      </c>
      <c r="V289" t="s">
        <v>1455</v>
      </c>
      <c r="W289" t="s">
        <v>1576</v>
      </c>
    </row>
    <row r="290" spans="1:23" x14ac:dyDescent="0.3">
      <c r="A290" t="s">
        <v>716</v>
      </c>
      <c r="B290" t="s">
        <v>717</v>
      </c>
      <c r="C290" t="str">
        <f t="shared" si="12"/>
        <v>0.5 or more</v>
      </c>
      <c r="D290">
        <f>amazon[[#This Row],[Actual_Price]]*amazon[[#This Row],[Rating_Count]]</f>
        <v>9930060</v>
      </c>
      <c r="E290" t="str">
        <f t="shared" si="13"/>
        <v>₹1–₹999</v>
      </c>
      <c r="F290" t="str">
        <f>IF(amazon[[#This Row],[Rating_Count]]&lt;1000, "Less than 1000", "1000 and above")</f>
        <v>1000 and above</v>
      </c>
      <c r="G290">
        <f>amazon[[#This Row],[Rating]]*amazon[[#This Row],[Rating_Count]]</f>
        <v>43736</v>
      </c>
      <c r="H290">
        <v>449</v>
      </c>
      <c r="I290">
        <v>999</v>
      </c>
      <c r="J290">
        <v>0.55000000000000004</v>
      </c>
      <c r="K290">
        <v>4.4000000000000004</v>
      </c>
      <c r="L290">
        <v>9940</v>
      </c>
      <c r="M290">
        <f t="shared" si="14"/>
        <v>291</v>
      </c>
      <c r="N290" t="s">
        <v>718</v>
      </c>
      <c r="O290" t="s">
        <v>719</v>
      </c>
      <c r="P290" t="s">
        <v>720</v>
      </c>
      <c r="Q290" t="s">
        <v>721</v>
      </c>
      <c r="R290" t="s">
        <v>722</v>
      </c>
      <c r="S290" t="s">
        <v>723</v>
      </c>
      <c r="T290" t="s">
        <v>724</v>
      </c>
      <c r="U290" t="s">
        <v>725</v>
      </c>
      <c r="V290" t="s">
        <v>1456</v>
      </c>
      <c r="W290" t="s">
        <v>1577</v>
      </c>
    </row>
    <row r="291" spans="1:23" x14ac:dyDescent="0.3">
      <c r="A291" t="s">
        <v>726</v>
      </c>
      <c r="B291" t="s">
        <v>727</v>
      </c>
      <c r="C291" t="str">
        <f t="shared" si="12"/>
        <v>Below 0.5</v>
      </c>
      <c r="D291">
        <f>amazon[[#This Row],[Actual_Price]]*amazon[[#This Row],[Rating_Count]]</f>
        <v>309500</v>
      </c>
      <c r="E291" t="str">
        <f t="shared" si="13"/>
        <v>₹1–₹999</v>
      </c>
      <c r="F291" t="str">
        <f>IF(amazon[[#This Row],[Rating_Count]]&lt;1000, "Less than 1000", "1000 and above")</f>
        <v>1000 and above</v>
      </c>
      <c r="G291">
        <f>amazon[[#This Row],[Rating]]*amazon[[#This Row],[Rating_Count]]</f>
        <v>13308.5</v>
      </c>
      <c r="H291">
        <v>100</v>
      </c>
      <c r="I291">
        <v>100</v>
      </c>
      <c r="J291">
        <v>0</v>
      </c>
      <c r="K291">
        <v>4.3</v>
      </c>
      <c r="L291">
        <v>3095</v>
      </c>
      <c r="M291">
        <f t="shared" si="14"/>
        <v>290</v>
      </c>
      <c r="N291" t="s">
        <v>728</v>
      </c>
      <c r="O291" t="s">
        <v>729</v>
      </c>
      <c r="P291" t="s">
        <v>730</v>
      </c>
      <c r="Q291" t="s">
        <v>731</v>
      </c>
      <c r="R291" t="s">
        <v>732</v>
      </c>
      <c r="S291" t="s">
        <v>733</v>
      </c>
      <c r="T291" t="s">
        <v>734</v>
      </c>
      <c r="U291" t="s">
        <v>735</v>
      </c>
      <c r="V291" t="s">
        <v>1452</v>
      </c>
      <c r="W291" t="s">
        <v>1532</v>
      </c>
    </row>
    <row r="292" spans="1:23" x14ac:dyDescent="0.3">
      <c r="A292" t="s">
        <v>726</v>
      </c>
      <c r="B292" t="s">
        <v>727</v>
      </c>
      <c r="C292" t="str">
        <f t="shared" si="12"/>
        <v>Below 0.5</v>
      </c>
      <c r="D292">
        <f>amazon[[#This Row],[Actual_Price]]*amazon[[#This Row],[Rating_Count]]</f>
        <v>309500</v>
      </c>
      <c r="E292" t="str">
        <f t="shared" si="13"/>
        <v>₹1–₹999</v>
      </c>
      <c r="F292" t="str">
        <f>IF(amazon[[#This Row],[Rating_Count]]&lt;1000, "Less than 1000", "1000 and above")</f>
        <v>1000 and above</v>
      </c>
      <c r="G292">
        <f>amazon[[#This Row],[Rating]]*amazon[[#This Row],[Rating_Count]]</f>
        <v>13308.5</v>
      </c>
      <c r="H292">
        <v>100</v>
      </c>
      <c r="I292">
        <v>100</v>
      </c>
      <c r="J292">
        <v>0</v>
      </c>
      <c r="K292">
        <v>4.3</v>
      </c>
      <c r="L292">
        <v>3095</v>
      </c>
      <c r="M292">
        <f t="shared" si="14"/>
        <v>289</v>
      </c>
      <c r="N292" t="s">
        <v>728</v>
      </c>
      <c r="O292" t="s">
        <v>729</v>
      </c>
      <c r="P292" t="s">
        <v>730</v>
      </c>
      <c r="Q292" t="s">
        <v>731</v>
      </c>
      <c r="R292" t="s">
        <v>732</v>
      </c>
      <c r="S292" t="s">
        <v>733</v>
      </c>
      <c r="T292" t="s">
        <v>734</v>
      </c>
      <c r="U292" t="s">
        <v>735</v>
      </c>
      <c r="V292" t="s">
        <v>1453</v>
      </c>
      <c r="W292" t="s">
        <v>1533</v>
      </c>
    </row>
    <row r="293" spans="1:23" x14ac:dyDescent="0.3">
      <c r="A293" t="s">
        <v>726</v>
      </c>
      <c r="B293" t="s">
        <v>727</v>
      </c>
      <c r="C293" t="str">
        <f t="shared" si="12"/>
        <v>Below 0.5</v>
      </c>
      <c r="D293">
        <f>amazon[[#This Row],[Actual_Price]]*amazon[[#This Row],[Rating_Count]]</f>
        <v>309500</v>
      </c>
      <c r="E293" t="str">
        <f t="shared" si="13"/>
        <v>₹1–₹999</v>
      </c>
      <c r="F293" t="str">
        <f>IF(amazon[[#This Row],[Rating_Count]]&lt;1000, "Less than 1000", "1000 and above")</f>
        <v>1000 and above</v>
      </c>
      <c r="G293">
        <f>amazon[[#This Row],[Rating]]*amazon[[#This Row],[Rating_Count]]</f>
        <v>13308.5</v>
      </c>
      <c r="H293">
        <v>100</v>
      </c>
      <c r="I293">
        <v>100</v>
      </c>
      <c r="J293">
        <v>0</v>
      </c>
      <c r="K293">
        <v>4.3</v>
      </c>
      <c r="L293">
        <v>3095</v>
      </c>
      <c r="M293">
        <f t="shared" si="14"/>
        <v>288</v>
      </c>
      <c r="N293" t="s">
        <v>728</v>
      </c>
      <c r="O293" t="s">
        <v>729</v>
      </c>
      <c r="P293" t="s">
        <v>730</v>
      </c>
      <c r="Q293" t="s">
        <v>731</v>
      </c>
      <c r="R293" t="s">
        <v>732</v>
      </c>
      <c r="S293" t="s">
        <v>733</v>
      </c>
      <c r="T293" t="s">
        <v>734</v>
      </c>
      <c r="U293" t="s">
        <v>735</v>
      </c>
      <c r="V293" t="s">
        <v>1454</v>
      </c>
      <c r="W293" t="s">
        <v>1534</v>
      </c>
    </row>
    <row r="294" spans="1:23" x14ac:dyDescent="0.3">
      <c r="A294" t="s">
        <v>726</v>
      </c>
      <c r="B294" t="s">
        <v>727</v>
      </c>
      <c r="C294" t="str">
        <f t="shared" si="12"/>
        <v>Below 0.5</v>
      </c>
      <c r="D294">
        <f>amazon[[#This Row],[Actual_Price]]*amazon[[#This Row],[Rating_Count]]</f>
        <v>309500</v>
      </c>
      <c r="E294" t="str">
        <f t="shared" si="13"/>
        <v>₹1–₹999</v>
      </c>
      <c r="F294" t="str">
        <f>IF(amazon[[#This Row],[Rating_Count]]&lt;1000, "Less than 1000", "1000 and above")</f>
        <v>1000 and above</v>
      </c>
      <c r="G294">
        <f>amazon[[#This Row],[Rating]]*amazon[[#This Row],[Rating_Count]]</f>
        <v>13308.5</v>
      </c>
      <c r="H294">
        <v>100</v>
      </c>
      <c r="I294">
        <v>100</v>
      </c>
      <c r="J294">
        <v>0</v>
      </c>
      <c r="K294">
        <v>4.3</v>
      </c>
      <c r="L294">
        <v>3095</v>
      </c>
      <c r="M294">
        <f t="shared" si="14"/>
        <v>287</v>
      </c>
      <c r="N294" t="s">
        <v>728</v>
      </c>
      <c r="O294" t="s">
        <v>729</v>
      </c>
      <c r="P294" t="s">
        <v>730</v>
      </c>
      <c r="Q294" t="s">
        <v>731</v>
      </c>
      <c r="R294" t="s">
        <v>732</v>
      </c>
      <c r="S294" t="s">
        <v>733</v>
      </c>
      <c r="T294" t="s">
        <v>734</v>
      </c>
      <c r="U294" t="s">
        <v>735</v>
      </c>
      <c r="V294" t="s">
        <v>1455</v>
      </c>
      <c r="W294" t="s">
        <v>1535</v>
      </c>
    </row>
    <row r="295" spans="1:23" x14ac:dyDescent="0.3">
      <c r="A295" t="s">
        <v>726</v>
      </c>
      <c r="B295" t="s">
        <v>727</v>
      </c>
      <c r="C295" t="str">
        <f t="shared" si="12"/>
        <v>Below 0.5</v>
      </c>
      <c r="D295">
        <f>amazon[[#This Row],[Actual_Price]]*amazon[[#This Row],[Rating_Count]]</f>
        <v>309500</v>
      </c>
      <c r="E295" t="str">
        <f t="shared" si="13"/>
        <v>₹1–₹999</v>
      </c>
      <c r="F295" t="str">
        <f>IF(amazon[[#This Row],[Rating_Count]]&lt;1000, "Less than 1000", "1000 and above")</f>
        <v>1000 and above</v>
      </c>
      <c r="G295">
        <f>amazon[[#This Row],[Rating]]*amazon[[#This Row],[Rating_Count]]</f>
        <v>13308.5</v>
      </c>
      <c r="H295">
        <v>100</v>
      </c>
      <c r="I295">
        <v>100</v>
      </c>
      <c r="J295">
        <v>0</v>
      </c>
      <c r="K295">
        <v>4.3</v>
      </c>
      <c r="L295">
        <v>3095</v>
      </c>
      <c r="M295">
        <f t="shared" si="14"/>
        <v>286</v>
      </c>
      <c r="N295" t="s">
        <v>728</v>
      </c>
      <c r="O295" t="s">
        <v>729</v>
      </c>
      <c r="P295" t="s">
        <v>730</v>
      </c>
      <c r="Q295" t="s">
        <v>731</v>
      </c>
      <c r="R295" t="s">
        <v>732</v>
      </c>
      <c r="S295" t="s">
        <v>733</v>
      </c>
      <c r="T295" t="s">
        <v>734</v>
      </c>
      <c r="U295" t="s">
        <v>735</v>
      </c>
      <c r="V295" t="s">
        <v>1456</v>
      </c>
      <c r="W295" t="s">
        <v>1536</v>
      </c>
    </row>
    <row r="296" spans="1:23" x14ac:dyDescent="0.3">
      <c r="A296" t="s">
        <v>736</v>
      </c>
      <c r="B296" t="s">
        <v>737</v>
      </c>
      <c r="C296" t="str">
        <f t="shared" si="12"/>
        <v>Below 0.5</v>
      </c>
      <c r="D296">
        <f>amazon[[#This Row],[Actual_Price]]*amazon[[#This Row],[Rating_Count]]</f>
        <v>1192275</v>
      </c>
      <c r="E296" t="str">
        <f t="shared" si="13"/>
        <v>₹1–₹999</v>
      </c>
      <c r="F296" t="str">
        <f>IF(amazon[[#This Row],[Rating_Count]]&lt;1000, "Less than 1000", "1000 and above")</f>
        <v>1000 and above</v>
      </c>
      <c r="G296">
        <f>amazon[[#This Row],[Rating]]*amazon[[#This Row],[Rating_Count]]</f>
        <v>17032.5</v>
      </c>
      <c r="H296">
        <v>252</v>
      </c>
      <c r="I296">
        <v>315</v>
      </c>
      <c r="J296">
        <v>0.2</v>
      </c>
      <c r="K296">
        <v>4.5</v>
      </c>
      <c r="L296">
        <v>3785</v>
      </c>
      <c r="M296">
        <f t="shared" si="14"/>
        <v>285</v>
      </c>
      <c r="N296" t="s">
        <v>738</v>
      </c>
      <c r="O296" t="s">
        <v>739</v>
      </c>
      <c r="P296" t="s">
        <v>740</v>
      </c>
      <c r="Q296" t="s">
        <v>741</v>
      </c>
      <c r="R296" t="s">
        <v>742</v>
      </c>
      <c r="S296" t="s">
        <v>743</v>
      </c>
      <c r="T296" t="s">
        <v>744</v>
      </c>
      <c r="U296" t="s">
        <v>745</v>
      </c>
      <c r="V296" t="s">
        <v>1452</v>
      </c>
      <c r="W296" t="s">
        <v>1532</v>
      </c>
    </row>
    <row r="297" spans="1:23" x14ac:dyDescent="0.3">
      <c r="A297" t="s">
        <v>736</v>
      </c>
      <c r="B297" t="s">
        <v>737</v>
      </c>
      <c r="C297" t="str">
        <f t="shared" si="12"/>
        <v>Below 0.5</v>
      </c>
      <c r="D297">
        <f>amazon[[#This Row],[Actual_Price]]*amazon[[#This Row],[Rating_Count]]</f>
        <v>1192275</v>
      </c>
      <c r="E297" t="str">
        <f t="shared" si="13"/>
        <v>₹1–₹999</v>
      </c>
      <c r="F297" t="str">
        <f>IF(amazon[[#This Row],[Rating_Count]]&lt;1000, "Less than 1000", "1000 and above")</f>
        <v>1000 and above</v>
      </c>
      <c r="G297">
        <f>amazon[[#This Row],[Rating]]*amazon[[#This Row],[Rating_Count]]</f>
        <v>17032.5</v>
      </c>
      <c r="H297">
        <v>252</v>
      </c>
      <c r="I297">
        <v>315</v>
      </c>
      <c r="J297">
        <v>0.2</v>
      </c>
      <c r="K297">
        <v>4.5</v>
      </c>
      <c r="L297">
        <v>3785</v>
      </c>
      <c r="M297">
        <f t="shared" si="14"/>
        <v>284</v>
      </c>
      <c r="N297" t="s">
        <v>738</v>
      </c>
      <c r="O297" t="s">
        <v>739</v>
      </c>
      <c r="P297" t="s">
        <v>740</v>
      </c>
      <c r="Q297" t="s">
        <v>741</v>
      </c>
      <c r="R297" t="s">
        <v>742</v>
      </c>
      <c r="S297" t="s">
        <v>743</v>
      </c>
      <c r="T297" t="s">
        <v>744</v>
      </c>
      <c r="U297" t="s">
        <v>745</v>
      </c>
      <c r="V297" t="s">
        <v>1453</v>
      </c>
      <c r="W297" t="s">
        <v>1533</v>
      </c>
    </row>
    <row r="298" spans="1:23" x14ac:dyDescent="0.3">
      <c r="A298" t="s">
        <v>736</v>
      </c>
      <c r="B298" t="s">
        <v>737</v>
      </c>
      <c r="C298" t="str">
        <f t="shared" si="12"/>
        <v>Below 0.5</v>
      </c>
      <c r="D298">
        <f>amazon[[#This Row],[Actual_Price]]*amazon[[#This Row],[Rating_Count]]</f>
        <v>1192275</v>
      </c>
      <c r="E298" t="str">
        <f t="shared" si="13"/>
        <v>₹1–₹999</v>
      </c>
      <c r="F298" t="str">
        <f>IF(amazon[[#This Row],[Rating_Count]]&lt;1000, "Less than 1000", "1000 and above")</f>
        <v>1000 and above</v>
      </c>
      <c r="G298">
        <f>amazon[[#This Row],[Rating]]*amazon[[#This Row],[Rating_Count]]</f>
        <v>17032.5</v>
      </c>
      <c r="H298">
        <v>252</v>
      </c>
      <c r="I298">
        <v>315</v>
      </c>
      <c r="J298">
        <v>0.2</v>
      </c>
      <c r="K298">
        <v>4.5</v>
      </c>
      <c r="L298">
        <v>3785</v>
      </c>
      <c r="M298">
        <f t="shared" si="14"/>
        <v>283</v>
      </c>
      <c r="N298" t="s">
        <v>738</v>
      </c>
      <c r="O298" t="s">
        <v>739</v>
      </c>
      <c r="P298" t="s">
        <v>740</v>
      </c>
      <c r="Q298" t="s">
        <v>741</v>
      </c>
      <c r="R298" t="s">
        <v>742</v>
      </c>
      <c r="S298" t="s">
        <v>743</v>
      </c>
      <c r="T298" t="s">
        <v>744</v>
      </c>
      <c r="U298" t="s">
        <v>745</v>
      </c>
      <c r="V298" t="s">
        <v>1454</v>
      </c>
      <c r="W298" t="s">
        <v>1534</v>
      </c>
    </row>
    <row r="299" spans="1:23" x14ac:dyDescent="0.3">
      <c r="A299" t="s">
        <v>736</v>
      </c>
      <c r="B299" t="s">
        <v>737</v>
      </c>
      <c r="C299" t="str">
        <f t="shared" si="12"/>
        <v>Below 0.5</v>
      </c>
      <c r="D299">
        <f>amazon[[#This Row],[Actual_Price]]*amazon[[#This Row],[Rating_Count]]</f>
        <v>1192275</v>
      </c>
      <c r="E299" t="str">
        <f t="shared" si="13"/>
        <v>₹1–₹999</v>
      </c>
      <c r="F299" t="str">
        <f>IF(amazon[[#This Row],[Rating_Count]]&lt;1000, "Less than 1000", "1000 and above")</f>
        <v>1000 and above</v>
      </c>
      <c r="G299">
        <f>amazon[[#This Row],[Rating]]*amazon[[#This Row],[Rating_Count]]</f>
        <v>17032.5</v>
      </c>
      <c r="H299">
        <v>252</v>
      </c>
      <c r="I299">
        <v>315</v>
      </c>
      <c r="J299">
        <v>0.2</v>
      </c>
      <c r="K299">
        <v>4.5</v>
      </c>
      <c r="L299">
        <v>3785</v>
      </c>
      <c r="M299">
        <f t="shared" si="14"/>
        <v>282</v>
      </c>
      <c r="N299" t="s">
        <v>738</v>
      </c>
      <c r="O299" t="s">
        <v>739</v>
      </c>
      <c r="P299" t="s">
        <v>740</v>
      </c>
      <c r="Q299" t="s">
        <v>741</v>
      </c>
      <c r="R299" t="s">
        <v>742</v>
      </c>
      <c r="S299" t="s">
        <v>743</v>
      </c>
      <c r="T299" t="s">
        <v>744</v>
      </c>
      <c r="U299" t="s">
        <v>745</v>
      </c>
      <c r="V299" t="s">
        <v>1455</v>
      </c>
      <c r="W299" t="s">
        <v>1535</v>
      </c>
    </row>
    <row r="300" spans="1:23" x14ac:dyDescent="0.3">
      <c r="A300" t="s">
        <v>736</v>
      </c>
      <c r="B300" t="s">
        <v>737</v>
      </c>
      <c r="C300" t="str">
        <f t="shared" si="12"/>
        <v>Below 0.5</v>
      </c>
      <c r="D300">
        <f>amazon[[#This Row],[Actual_Price]]*amazon[[#This Row],[Rating_Count]]</f>
        <v>1192275</v>
      </c>
      <c r="E300" t="str">
        <f t="shared" si="13"/>
        <v>₹1–₹999</v>
      </c>
      <c r="F300" t="str">
        <f>IF(amazon[[#This Row],[Rating_Count]]&lt;1000, "Less than 1000", "1000 and above")</f>
        <v>1000 and above</v>
      </c>
      <c r="G300">
        <f>amazon[[#This Row],[Rating]]*amazon[[#This Row],[Rating_Count]]</f>
        <v>17032.5</v>
      </c>
      <c r="H300">
        <v>252</v>
      </c>
      <c r="I300">
        <v>315</v>
      </c>
      <c r="J300">
        <v>0.2</v>
      </c>
      <c r="K300">
        <v>4.5</v>
      </c>
      <c r="L300">
        <v>3785</v>
      </c>
      <c r="M300">
        <f t="shared" si="14"/>
        <v>281</v>
      </c>
      <c r="N300" t="s">
        <v>738</v>
      </c>
      <c r="O300" t="s">
        <v>739</v>
      </c>
      <c r="P300" t="s">
        <v>740</v>
      </c>
      <c r="Q300" t="s">
        <v>741</v>
      </c>
      <c r="R300" t="s">
        <v>742</v>
      </c>
      <c r="S300" t="s">
        <v>743</v>
      </c>
      <c r="T300" t="s">
        <v>744</v>
      </c>
      <c r="U300" t="s">
        <v>745</v>
      </c>
      <c r="V300" t="s">
        <v>1456</v>
      </c>
      <c r="W300" t="s">
        <v>1560</v>
      </c>
    </row>
    <row r="301" spans="1:23" x14ac:dyDescent="0.3">
      <c r="A301" t="s">
        <v>746</v>
      </c>
      <c r="B301" t="s">
        <v>747</v>
      </c>
      <c r="C301" t="str">
        <f t="shared" si="12"/>
        <v>Below 0.5</v>
      </c>
      <c r="D301">
        <f>amazon[[#This Row],[Actual_Price]]*amazon[[#This Row],[Rating_Count]]</f>
        <v>3431400</v>
      </c>
      <c r="E301" t="str">
        <f t="shared" si="13"/>
        <v>₹1–₹999</v>
      </c>
      <c r="F301" t="str">
        <f>IF(amazon[[#This Row],[Rating_Count]]&lt;1000, "Less than 1000", "1000 and above")</f>
        <v>1000 and above</v>
      </c>
      <c r="G301">
        <f>amazon[[#This Row],[Rating]]*amazon[[#This Row],[Rating_Count]]</f>
        <v>24591.7</v>
      </c>
      <c r="H301">
        <v>480</v>
      </c>
      <c r="I301">
        <v>600</v>
      </c>
      <c r="J301">
        <v>0.2</v>
      </c>
      <c r="K301">
        <v>4.3</v>
      </c>
      <c r="L301">
        <v>5719</v>
      </c>
      <c r="M301">
        <f t="shared" si="14"/>
        <v>280</v>
      </c>
      <c r="N301" t="s">
        <v>748</v>
      </c>
      <c r="O301" t="s">
        <v>749</v>
      </c>
      <c r="P301" t="s">
        <v>750</v>
      </c>
      <c r="Q301" t="s">
        <v>751</v>
      </c>
      <c r="R301" t="s">
        <v>752</v>
      </c>
      <c r="S301" t="s">
        <v>753</v>
      </c>
      <c r="T301" t="s">
        <v>754</v>
      </c>
      <c r="U301" t="s">
        <v>755</v>
      </c>
      <c r="V301" t="s">
        <v>1452</v>
      </c>
      <c r="W301" t="s">
        <v>1532</v>
      </c>
    </row>
    <row r="302" spans="1:23" x14ac:dyDescent="0.3">
      <c r="A302" t="s">
        <v>746</v>
      </c>
      <c r="B302" t="s">
        <v>747</v>
      </c>
      <c r="C302" t="str">
        <f t="shared" si="12"/>
        <v>Below 0.5</v>
      </c>
      <c r="D302">
        <f>amazon[[#This Row],[Actual_Price]]*amazon[[#This Row],[Rating_Count]]</f>
        <v>3431400</v>
      </c>
      <c r="E302" t="str">
        <f t="shared" si="13"/>
        <v>₹1–₹999</v>
      </c>
      <c r="F302" t="str">
        <f>IF(amazon[[#This Row],[Rating_Count]]&lt;1000, "Less than 1000", "1000 and above")</f>
        <v>1000 and above</v>
      </c>
      <c r="G302">
        <f>amazon[[#This Row],[Rating]]*amazon[[#This Row],[Rating_Count]]</f>
        <v>24591.7</v>
      </c>
      <c r="H302">
        <v>480</v>
      </c>
      <c r="I302">
        <v>600</v>
      </c>
      <c r="J302">
        <v>0.2</v>
      </c>
      <c r="K302">
        <v>4.3</v>
      </c>
      <c r="L302">
        <v>5719</v>
      </c>
      <c r="M302">
        <f t="shared" si="14"/>
        <v>279</v>
      </c>
      <c r="N302" t="s">
        <v>748</v>
      </c>
      <c r="O302" t="s">
        <v>749</v>
      </c>
      <c r="P302" t="s">
        <v>750</v>
      </c>
      <c r="Q302" t="s">
        <v>751</v>
      </c>
      <c r="R302" t="s">
        <v>752</v>
      </c>
      <c r="S302" t="s">
        <v>753</v>
      </c>
      <c r="T302" t="s">
        <v>754</v>
      </c>
      <c r="U302" t="s">
        <v>755</v>
      </c>
      <c r="V302" t="s">
        <v>1453</v>
      </c>
      <c r="W302" t="s">
        <v>1533</v>
      </c>
    </row>
    <row r="303" spans="1:23" x14ac:dyDescent="0.3">
      <c r="A303" t="s">
        <v>746</v>
      </c>
      <c r="B303" t="s">
        <v>747</v>
      </c>
      <c r="C303" t="str">
        <f t="shared" si="12"/>
        <v>Below 0.5</v>
      </c>
      <c r="D303">
        <f>amazon[[#This Row],[Actual_Price]]*amazon[[#This Row],[Rating_Count]]</f>
        <v>3431400</v>
      </c>
      <c r="E303" t="str">
        <f t="shared" si="13"/>
        <v>₹1–₹999</v>
      </c>
      <c r="F303" t="str">
        <f>IF(amazon[[#This Row],[Rating_Count]]&lt;1000, "Less than 1000", "1000 and above")</f>
        <v>1000 and above</v>
      </c>
      <c r="G303">
        <f>amazon[[#This Row],[Rating]]*amazon[[#This Row],[Rating_Count]]</f>
        <v>24591.7</v>
      </c>
      <c r="H303">
        <v>480</v>
      </c>
      <c r="I303">
        <v>600</v>
      </c>
      <c r="J303">
        <v>0.2</v>
      </c>
      <c r="K303">
        <v>4.3</v>
      </c>
      <c r="L303">
        <v>5719</v>
      </c>
      <c r="M303">
        <f t="shared" si="14"/>
        <v>278</v>
      </c>
      <c r="N303" t="s">
        <v>748</v>
      </c>
      <c r="O303" t="s">
        <v>749</v>
      </c>
      <c r="P303" t="s">
        <v>750</v>
      </c>
      <c r="Q303" t="s">
        <v>751</v>
      </c>
      <c r="R303" t="s">
        <v>752</v>
      </c>
      <c r="S303" t="s">
        <v>753</v>
      </c>
      <c r="T303" t="s">
        <v>754</v>
      </c>
      <c r="U303" t="s">
        <v>755</v>
      </c>
      <c r="V303" t="s">
        <v>1454</v>
      </c>
      <c r="W303" t="s">
        <v>1534</v>
      </c>
    </row>
    <row r="304" spans="1:23" x14ac:dyDescent="0.3">
      <c r="A304" t="s">
        <v>746</v>
      </c>
      <c r="B304" t="s">
        <v>747</v>
      </c>
      <c r="C304" t="str">
        <f t="shared" si="12"/>
        <v>Below 0.5</v>
      </c>
      <c r="D304">
        <f>amazon[[#This Row],[Actual_Price]]*amazon[[#This Row],[Rating_Count]]</f>
        <v>3431400</v>
      </c>
      <c r="E304" t="str">
        <f t="shared" si="13"/>
        <v>₹1–₹999</v>
      </c>
      <c r="F304" t="str">
        <f>IF(amazon[[#This Row],[Rating_Count]]&lt;1000, "Less than 1000", "1000 and above")</f>
        <v>1000 and above</v>
      </c>
      <c r="G304">
        <f>amazon[[#This Row],[Rating]]*amazon[[#This Row],[Rating_Count]]</f>
        <v>24591.7</v>
      </c>
      <c r="H304">
        <v>480</v>
      </c>
      <c r="I304">
        <v>600</v>
      </c>
      <c r="J304">
        <v>0.2</v>
      </c>
      <c r="K304">
        <v>4.3</v>
      </c>
      <c r="L304">
        <v>5719</v>
      </c>
      <c r="M304">
        <f t="shared" si="14"/>
        <v>277</v>
      </c>
      <c r="N304" t="s">
        <v>748</v>
      </c>
      <c r="O304" t="s">
        <v>749</v>
      </c>
      <c r="P304" t="s">
        <v>750</v>
      </c>
      <c r="Q304" t="s">
        <v>751</v>
      </c>
      <c r="R304" t="s">
        <v>752</v>
      </c>
      <c r="S304" t="s">
        <v>753</v>
      </c>
      <c r="T304" t="s">
        <v>754</v>
      </c>
      <c r="U304" t="s">
        <v>755</v>
      </c>
      <c r="V304" t="s">
        <v>1455</v>
      </c>
      <c r="W304" t="s">
        <v>1535</v>
      </c>
    </row>
    <row r="305" spans="1:23" x14ac:dyDescent="0.3">
      <c r="A305" t="s">
        <v>746</v>
      </c>
      <c r="B305" t="s">
        <v>747</v>
      </c>
      <c r="C305" t="str">
        <f t="shared" si="12"/>
        <v>Below 0.5</v>
      </c>
      <c r="D305">
        <f>amazon[[#This Row],[Actual_Price]]*amazon[[#This Row],[Rating_Count]]</f>
        <v>3431400</v>
      </c>
      <c r="E305" t="str">
        <f t="shared" si="13"/>
        <v>₹1–₹999</v>
      </c>
      <c r="F305" t="str">
        <f>IF(amazon[[#This Row],[Rating_Count]]&lt;1000, "Less than 1000", "1000 and above")</f>
        <v>1000 and above</v>
      </c>
      <c r="G305">
        <f>amazon[[#This Row],[Rating]]*amazon[[#This Row],[Rating_Count]]</f>
        <v>24591.7</v>
      </c>
      <c r="H305">
        <v>480</v>
      </c>
      <c r="I305">
        <v>600</v>
      </c>
      <c r="J305">
        <v>0.2</v>
      </c>
      <c r="K305">
        <v>4.3</v>
      </c>
      <c r="L305">
        <v>5719</v>
      </c>
      <c r="M305">
        <f t="shared" si="14"/>
        <v>276</v>
      </c>
      <c r="N305" t="s">
        <v>748</v>
      </c>
      <c r="O305" t="s">
        <v>749</v>
      </c>
      <c r="P305" t="s">
        <v>750</v>
      </c>
      <c r="Q305" t="s">
        <v>751</v>
      </c>
      <c r="R305" t="s">
        <v>752</v>
      </c>
      <c r="S305" t="s">
        <v>753</v>
      </c>
      <c r="T305" t="s">
        <v>754</v>
      </c>
      <c r="U305" t="s">
        <v>755</v>
      </c>
      <c r="V305" t="s">
        <v>1456</v>
      </c>
      <c r="W305" t="s">
        <v>1536</v>
      </c>
    </row>
    <row r="306" spans="1:23" x14ac:dyDescent="0.3">
      <c r="A306" t="s">
        <v>756</v>
      </c>
      <c r="B306" t="s">
        <v>757</v>
      </c>
      <c r="C306" t="str">
        <f t="shared" si="12"/>
        <v>0.5 or more</v>
      </c>
      <c r="D306">
        <f>amazon[[#This Row],[Actual_Price]]*amazon[[#This Row],[Rating_Count]]</f>
        <v>5852028</v>
      </c>
      <c r="E306" t="str">
        <f t="shared" si="13"/>
        <v>₹1–₹999</v>
      </c>
      <c r="F306" t="str">
        <f>IF(amazon[[#This Row],[Rating_Count]]&lt;1000, "Less than 1000", "1000 and above")</f>
        <v>1000 and above</v>
      </c>
      <c r="G306">
        <f>amazon[[#This Row],[Rating]]*amazon[[#This Row],[Rating_Count]]</f>
        <v>36836.800000000003</v>
      </c>
      <c r="H306">
        <v>238</v>
      </c>
      <c r="I306">
        <v>699</v>
      </c>
      <c r="J306">
        <v>0.66</v>
      </c>
      <c r="K306">
        <v>4.4000000000000004</v>
      </c>
      <c r="L306">
        <v>8372</v>
      </c>
      <c r="M306">
        <f t="shared" si="14"/>
        <v>275</v>
      </c>
      <c r="N306" t="s">
        <v>758</v>
      </c>
      <c r="O306" t="s">
        <v>759</v>
      </c>
      <c r="P306" t="s">
        <v>760</v>
      </c>
      <c r="Q306" t="s">
        <v>761</v>
      </c>
      <c r="R306" t="s">
        <v>762</v>
      </c>
      <c r="S306" t="s">
        <v>763</v>
      </c>
      <c r="T306" t="s">
        <v>764</v>
      </c>
      <c r="U306" t="s">
        <v>765</v>
      </c>
      <c r="V306" t="s">
        <v>1452</v>
      </c>
      <c r="W306" t="s">
        <v>1457</v>
      </c>
    </row>
    <row r="307" spans="1:23" x14ac:dyDescent="0.3">
      <c r="A307" t="s">
        <v>756</v>
      </c>
      <c r="B307" t="s">
        <v>757</v>
      </c>
      <c r="C307" t="str">
        <f t="shared" si="12"/>
        <v>0.5 or more</v>
      </c>
      <c r="D307">
        <f>amazon[[#This Row],[Actual_Price]]*amazon[[#This Row],[Rating_Count]]</f>
        <v>5852028</v>
      </c>
      <c r="E307" t="str">
        <f t="shared" si="13"/>
        <v>₹1–₹999</v>
      </c>
      <c r="F307" t="str">
        <f>IF(amazon[[#This Row],[Rating_Count]]&lt;1000, "Less than 1000", "1000 and above")</f>
        <v>1000 and above</v>
      </c>
      <c r="G307">
        <f>amazon[[#This Row],[Rating]]*amazon[[#This Row],[Rating_Count]]</f>
        <v>36836.800000000003</v>
      </c>
      <c r="H307">
        <v>238</v>
      </c>
      <c r="I307">
        <v>699</v>
      </c>
      <c r="J307">
        <v>0.66</v>
      </c>
      <c r="K307">
        <v>4.4000000000000004</v>
      </c>
      <c r="L307">
        <v>8372</v>
      </c>
      <c r="M307">
        <f t="shared" si="14"/>
        <v>274</v>
      </c>
      <c r="N307" t="s">
        <v>758</v>
      </c>
      <c r="O307" t="s">
        <v>759</v>
      </c>
      <c r="P307" t="s">
        <v>760</v>
      </c>
      <c r="Q307" t="s">
        <v>761</v>
      </c>
      <c r="R307" t="s">
        <v>762</v>
      </c>
      <c r="S307" t="s">
        <v>763</v>
      </c>
      <c r="T307" t="s">
        <v>764</v>
      </c>
      <c r="U307" t="s">
        <v>765</v>
      </c>
      <c r="V307" t="s">
        <v>1453</v>
      </c>
      <c r="W307" t="s">
        <v>1458</v>
      </c>
    </row>
    <row r="308" spans="1:23" x14ac:dyDescent="0.3">
      <c r="A308" t="s">
        <v>756</v>
      </c>
      <c r="B308" t="s">
        <v>757</v>
      </c>
      <c r="C308" t="str">
        <f t="shared" si="12"/>
        <v>0.5 or more</v>
      </c>
      <c r="D308">
        <f>amazon[[#This Row],[Actual_Price]]*amazon[[#This Row],[Rating_Count]]</f>
        <v>5852028</v>
      </c>
      <c r="E308" t="str">
        <f t="shared" si="13"/>
        <v>₹1–₹999</v>
      </c>
      <c r="F308" t="str">
        <f>IF(amazon[[#This Row],[Rating_Count]]&lt;1000, "Less than 1000", "1000 and above")</f>
        <v>1000 and above</v>
      </c>
      <c r="G308">
        <f>amazon[[#This Row],[Rating]]*amazon[[#This Row],[Rating_Count]]</f>
        <v>36836.800000000003</v>
      </c>
      <c r="H308">
        <v>238</v>
      </c>
      <c r="I308">
        <v>699</v>
      </c>
      <c r="J308">
        <v>0.66</v>
      </c>
      <c r="K308">
        <v>4.4000000000000004</v>
      </c>
      <c r="L308">
        <v>8372</v>
      </c>
      <c r="M308">
        <f t="shared" si="14"/>
        <v>273</v>
      </c>
      <c r="N308" t="s">
        <v>758</v>
      </c>
      <c r="O308" t="s">
        <v>759</v>
      </c>
      <c r="P308" t="s">
        <v>760</v>
      </c>
      <c r="Q308" t="s">
        <v>761</v>
      </c>
      <c r="R308" t="s">
        <v>762</v>
      </c>
      <c r="S308" t="s">
        <v>763</v>
      </c>
      <c r="T308" t="s">
        <v>764</v>
      </c>
      <c r="U308" t="s">
        <v>765</v>
      </c>
      <c r="V308" t="s">
        <v>1454</v>
      </c>
      <c r="W308" t="s">
        <v>1459</v>
      </c>
    </row>
    <row r="309" spans="1:23" x14ac:dyDescent="0.3">
      <c r="A309" t="s">
        <v>756</v>
      </c>
      <c r="B309" t="s">
        <v>757</v>
      </c>
      <c r="C309" t="str">
        <f t="shared" si="12"/>
        <v>0.5 or more</v>
      </c>
      <c r="D309">
        <f>amazon[[#This Row],[Actual_Price]]*amazon[[#This Row],[Rating_Count]]</f>
        <v>5852028</v>
      </c>
      <c r="E309" t="str">
        <f t="shared" si="13"/>
        <v>₹1–₹999</v>
      </c>
      <c r="F309" t="str">
        <f>IF(amazon[[#This Row],[Rating_Count]]&lt;1000, "Less than 1000", "1000 and above")</f>
        <v>1000 and above</v>
      </c>
      <c r="G309">
        <f>amazon[[#This Row],[Rating]]*amazon[[#This Row],[Rating_Count]]</f>
        <v>36836.800000000003</v>
      </c>
      <c r="H309">
        <v>238</v>
      </c>
      <c r="I309">
        <v>699</v>
      </c>
      <c r="J309">
        <v>0.66</v>
      </c>
      <c r="K309">
        <v>4.4000000000000004</v>
      </c>
      <c r="L309">
        <v>8372</v>
      </c>
      <c r="M309">
        <f t="shared" si="14"/>
        <v>272</v>
      </c>
      <c r="N309" t="s">
        <v>758</v>
      </c>
      <c r="O309" t="s">
        <v>759</v>
      </c>
      <c r="P309" t="s">
        <v>760</v>
      </c>
      <c r="Q309" t="s">
        <v>761</v>
      </c>
      <c r="R309" t="s">
        <v>762</v>
      </c>
      <c r="S309" t="s">
        <v>763</v>
      </c>
      <c r="T309" t="s">
        <v>764</v>
      </c>
      <c r="U309" t="s">
        <v>765</v>
      </c>
      <c r="V309" t="s">
        <v>1455</v>
      </c>
      <c r="W309" t="s">
        <v>1460</v>
      </c>
    </row>
    <row r="310" spans="1:23" x14ac:dyDescent="0.3">
      <c r="A310" t="s">
        <v>756</v>
      </c>
      <c r="B310" t="s">
        <v>757</v>
      </c>
      <c r="C310" t="str">
        <f t="shared" si="12"/>
        <v>0.5 or more</v>
      </c>
      <c r="D310">
        <f>amazon[[#This Row],[Actual_Price]]*amazon[[#This Row],[Rating_Count]]</f>
        <v>5852028</v>
      </c>
      <c r="E310" t="str">
        <f t="shared" si="13"/>
        <v>₹1–₹999</v>
      </c>
      <c r="F310" t="str">
        <f>IF(amazon[[#This Row],[Rating_Count]]&lt;1000, "Less than 1000", "1000 and above")</f>
        <v>1000 and above</v>
      </c>
      <c r="G310">
        <f>amazon[[#This Row],[Rating]]*amazon[[#This Row],[Rating_Count]]</f>
        <v>36836.800000000003</v>
      </c>
      <c r="H310">
        <v>238</v>
      </c>
      <c r="I310">
        <v>699</v>
      </c>
      <c r="J310">
        <v>0.66</v>
      </c>
      <c r="K310">
        <v>4.4000000000000004</v>
      </c>
      <c r="L310">
        <v>8372</v>
      </c>
      <c r="M310">
        <f t="shared" si="14"/>
        <v>271</v>
      </c>
      <c r="N310" t="s">
        <v>758</v>
      </c>
      <c r="O310" t="s">
        <v>759</v>
      </c>
      <c r="P310" t="s">
        <v>760</v>
      </c>
      <c r="Q310" t="s">
        <v>761</v>
      </c>
      <c r="R310" t="s">
        <v>762</v>
      </c>
      <c r="S310" t="s">
        <v>763</v>
      </c>
      <c r="T310" t="s">
        <v>764</v>
      </c>
      <c r="U310" t="s">
        <v>765</v>
      </c>
      <c r="V310" t="s">
        <v>1456</v>
      </c>
      <c r="W310" t="s">
        <v>1578</v>
      </c>
    </row>
    <row r="311" spans="1:23" x14ac:dyDescent="0.3">
      <c r="A311" t="s">
        <v>766</v>
      </c>
      <c r="B311" t="s">
        <v>767</v>
      </c>
      <c r="C311" t="str">
        <f t="shared" si="12"/>
        <v>Below 0.5</v>
      </c>
      <c r="D311">
        <f>amazon[[#This Row],[Actual_Price]]*amazon[[#This Row],[Rating_Count]]</f>
        <v>91679000</v>
      </c>
      <c r="E311" t="str">
        <f t="shared" si="13"/>
        <v>₹1000–₹1999</v>
      </c>
      <c r="F311" t="str">
        <f>IF(amazon[[#This Row],[Rating_Count]]&lt;1000, "Less than 1000", "1000 and above")</f>
        <v>1000 and above</v>
      </c>
      <c r="G311">
        <f>amazon[[#This Row],[Rating]]*amazon[[#This Row],[Rating_Count]]</f>
        <v>117873</v>
      </c>
      <c r="H311">
        <v>1792</v>
      </c>
      <c r="I311">
        <v>3500</v>
      </c>
      <c r="J311">
        <v>0.49</v>
      </c>
      <c r="K311">
        <v>4.5</v>
      </c>
      <c r="L311">
        <v>26194</v>
      </c>
      <c r="M311">
        <f t="shared" si="14"/>
        <v>270</v>
      </c>
      <c r="N311" t="s">
        <v>768</v>
      </c>
      <c r="O311" t="s">
        <v>769</v>
      </c>
      <c r="P311" t="s">
        <v>770</v>
      </c>
      <c r="Q311" t="s">
        <v>771</v>
      </c>
      <c r="R311" t="s">
        <v>772</v>
      </c>
      <c r="S311" t="s">
        <v>773</v>
      </c>
      <c r="T311" t="s">
        <v>774</v>
      </c>
      <c r="U311" t="s">
        <v>775</v>
      </c>
      <c r="V311" t="s">
        <v>1452</v>
      </c>
      <c r="W311" t="s">
        <v>1457</v>
      </c>
    </row>
    <row r="312" spans="1:23" x14ac:dyDescent="0.3">
      <c r="A312" t="s">
        <v>766</v>
      </c>
      <c r="B312" t="s">
        <v>767</v>
      </c>
      <c r="C312" t="str">
        <f t="shared" si="12"/>
        <v>Below 0.5</v>
      </c>
      <c r="D312">
        <f>amazon[[#This Row],[Actual_Price]]*amazon[[#This Row],[Rating_Count]]</f>
        <v>91679000</v>
      </c>
      <c r="E312" t="str">
        <f t="shared" si="13"/>
        <v>₹1000–₹1999</v>
      </c>
      <c r="F312" t="str">
        <f>IF(amazon[[#This Row],[Rating_Count]]&lt;1000, "Less than 1000", "1000 and above")</f>
        <v>1000 and above</v>
      </c>
      <c r="G312">
        <f>amazon[[#This Row],[Rating]]*amazon[[#This Row],[Rating_Count]]</f>
        <v>117873</v>
      </c>
      <c r="H312">
        <v>1792</v>
      </c>
      <c r="I312">
        <v>3500</v>
      </c>
      <c r="J312">
        <v>0.49</v>
      </c>
      <c r="K312">
        <v>4.5</v>
      </c>
      <c r="L312">
        <v>26194</v>
      </c>
      <c r="M312">
        <f t="shared" si="14"/>
        <v>269</v>
      </c>
      <c r="N312" t="s">
        <v>768</v>
      </c>
      <c r="O312" t="s">
        <v>769</v>
      </c>
      <c r="P312" t="s">
        <v>770</v>
      </c>
      <c r="Q312" t="s">
        <v>771</v>
      </c>
      <c r="R312" t="s">
        <v>772</v>
      </c>
      <c r="S312" t="s">
        <v>773</v>
      </c>
      <c r="T312" t="s">
        <v>774</v>
      </c>
      <c r="U312" t="s">
        <v>775</v>
      </c>
      <c r="V312" t="s">
        <v>1453</v>
      </c>
      <c r="W312" t="s">
        <v>1579</v>
      </c>
    </row>
    <row r="313" spans="1:23" x14ac:dyDescent="0.3">
      <c r="A313" t="s">
        <v>766</v>
      </c>
      <c r="B313" t="s">
        <v>767</v>
      </c>
      <c r="C313" t="str">
        <f t="shared" si="12"/>
        <v>Below 0.5</v>
      </c>
      <c r="D313">
        <f>amazon[[#This Row],[Actual_Price]]*amazon[[#This Row],[Rating_Count]]</f>
        <v>91679000</v>
      </c>
      <c r="E313" t="str">
        <f t="shared" si="13"/>
        <v>₹1000–₹1999</v>
      </c>
      <c r="F313" t="str">
        <f>IF(amazon[[#This Row],[Rating_Count]]&lt;1000, "Less than 1000", "1000 and above")</f>
        <v>1000 and above</v>
      </c>
      <c r="G313">
        <f>amazon[[#This Row],[Rating]]*amazon[[#This Row],[Rating_Count]]</f>
        <v>117873</v>
      </c>
      <c r="H313">
        <v>1792</v>
      </c>
      <c r="I313">
        <v>3500</v>
      </c>
      <c r="J313">
        <v>0.49</v>
      </c>
      <c r="K313">
        <v>4.5</v>
      </c>
      <c r="L313">
        <v>26194</v>
      </c>
      <c r="M313">
        <f t="shared" si="14"/>
        <v>268</v>
      </c>
      <c r="N313" t="s">
        <v>768</v>
      </c>
      <c r="O313" t="s">
        <v>769</v>
      </c>
      <c r="P313" t="s">
        <v>770</v>
      </c>
      <c r="Q313" t="s">
        <v>771</v>
      </c>
      <c r="R313" t="s">
        <v>772</v>
      </c>
      <c r="S313" t="s">
        <v>773</v>
      </c>
      <c r="T313" t="s">
        <v>774</v>
      </c>
      <c r="U313" t="s">
        <v>775</v>
      </c>
      <c r="V313" t="s">
        <v>1454</v>
      </c>
      <c r="W313" t="s">
        <v>1580</v>
      </c>
    </row>
    <row r="314" spans="1:23" x14ac:dyDescent="0.3">
      <c r="A314" t="s">
        <v>776</v>
      </c>
      <c r="B314" t="s">
        <v>777</v>
      </c>
      <c r="C314" t="str">
        <f t="shared" si="12"/>
        <v>Below 0.5</v>
      </c>
      <c r="D314">
        <f>amazon[[#This Row],[Actual_Price]]*amazon[[#This Row],[Rating_Count]]</f>
        <v>64710300</v>
      </c>
      <c r="E314" t="str">
        <f t="shared" si="13"/>
        <v>₹3000–₹3999</v>
      </c>
      <c r="F314" t="str">
        <f>IF(amazon[[#This Row],[Rating_Count]]&lt;1000, "Less than 1000", "1000 and above")</f>
        <v>1000 and above</v>
      </c>
      <c r="G314">
        <f>amazon[[#This Row],[Rating]]*amazon[[#This Row],[Rating_Count]]</f>
        <v>61553.7</v>
      </c>
      <c r="H314">
        <v>3299</v>
      </c>
      <c r="I314">
        <v>4100</v>
      </c>
      <c r="J314">
        <v>0.2</v>
      </c>
      <c r="K314">
        <v>3.9</v>
      </c>
      <c r="L314">
        <v>15783</v>
      </c>
      <c r="M314">
        <f t="shared" si="14"/>
        <v>267</v>
      </c>
      <c r="N314" t="s">
        <v>778</v>
      </c>
      <c r="O314" t="s">
        <v>779</v>
      </c>
      <c r="P314" t="s">
        <v>780</v>
      </c>
      <c r="Q314" t="s">
        <v>781</v>
      </c>
      <c r="R314" t="s">
        <v>782</v>
      </c>
      <c r="S314" t="s">
        <v>783</v>
      </c>
      <c r="T314" t="s">
        <v>784</v>
      </c>
      <c r="U314" t="s">
        <v>785</v>
      </c>
      <c r="V314" t="s">
        <v>1452</v>
      </c>
      <c r="W314" t="s">
        <v>1457</v>
      </c>
    </row>
    <row r="315" spans="1:23" x14ac:dyDescent="0.3">
      <c r="A315" t="s">
        <v>776</v>
      </c>
      <c r="B315" t="s">
        <v>777</v>
      </c>
      <c r="C315" t="str">
        <f t="shared" si="12"/>
        <v>Below 0.5</v>
      </c>
      <c r="D315">
        <f>amazon[[#This Row],[Actual_Price]]*amazon[[#This Row],[Rating_Count]]</f>
        <v>64710300</v>
      </c>
      <c r="E315" t="str">
        <f t="shared" si="13"/>
        <v>₹3000–₹3999</v>
      </c>
      <c r="F315" t="str">
        <f>IF(amazon[[#This Row],[Rating_Count]]&lt;1000, "Less than 1000", "1000 and above")</f>
        <v>1000 and above</v>
      </c>
      <c r="G315">
        <f>amazon[[#This Row],[Rating]]*amazon[[#This Row],[Rating_Count]]</f>
        <v>61553.7</v>
      </c>
      <c r="H315">
        <v>3299</v>
      </c>
      <c r="I315">
        <v>4100</v>
      </c>
      <c r="J315">
        <v>0.2</v>
      </c>
      <c r="K315">
        <v>3.9</v>
      </c>
      <c r="L315">
        <v>15783</v>
      </c>
      <c r="M315">
        <f t="shared" si="14"/>
        <v>266</v>
      </c>
      <c r="N315" t="s">
        <v>778</v>
      </c>
      <c r="O315" t="s">
        <v>779</v>
      </c>
      <c r="P315" t="s">
        <v>780</v>
      </c>
      <c r="Q315" t="s">
        <v>781</v>
      </c>
      <c r="R315" t="s">
        <v>782</v>
      </c>
      <c r="S315" t="s">
        <v>783</v>
      </c>
      <c r="T315" t="s">
        <v>784</v>
      </c>
      <c r="U315" t="s">
        <v>785</v>
      </c>
      <c r="V315" t="s">
        <v>1453</v>
      </c>
      <c r="W315" t="s">
        <v>1458</v>
      </c>
    </row>
    <row r="316" spans="1:23" x14ac:dyDescent="0.3">
      <c r="A316" t="s">
        <v>776</v>
      </c>
      <c r="B316" t="s">
        <v>777</v>
      </c>
      <c r="C316" t="str">
        <f t="shared" si="12"/>
        <v>Below 0.5</v>
      </c>
      <c r="D316">
        <f>amazon[[#This Row],[Actual_Price]]*amazon[[#This Row],[Rating_Count]]</f>
        <v>64710300</v>
      </c>
      <c r="E316" t="str">
        <f t="shared" si="13"/>
        <v>₹3000–₹3999</v>
      </c>
      <c r="F316" t="str">
        <f>IF(amazon[[#This Row],[Rating_Count]]&lt;1000, "Less than 1000", "1000 and above")</f>
        <v>1000 and above</v>
      </c>
      <c r="G316">
        <f>amazon[[#This Row],[Rating]]*amazon[[#This Row],[Rating_Count]]</f>
        <v>61553.7</v>
      </c>
      <c r="H316">
        <v>3299</v>
      </c>
      <c r="I316">
        <v>4100</v>
      </c>
      <c r="J316">
        <v>0.2</v>
      </c>
      <c r="K316">
        <v>3.9</v>
      </c>
      <c r="L316">
        <v>15783</v>
      </c>
      <c r="M316">
        <f t="shared" si="14"/>
        <v>265</v>
      </c>
      <c r="N316" t="s">
        <v>778</v>
      </c>
      <c r="O316" t="s">
        <v>779</v>
      </c>
      <c r="P316" t="s">
        <v>780</v>
      </c>
      <c r="Q316" t="s">
        <v>781</v>
      </c>
      <c r="R316" t="s">
        <v>782</v>
      </c>
      <c r="S316" t="s">
        <v>783</v>
      </c>
      <c r="T316" t="s">
        <v>784</v>
      </c>
      <c r="U316" t="s">
        <v>785</v>
      </c>
      <c r="V316" t="s">
        <v>1454</v>
      </c>
      <c r="W316" t="s">
        <v>1581</v>
      </c>
    </row>
    <row r="317" spans="1:23" x14ac:dyDescent="0.3">
      <c r="A317" t="s">
        <v>786</v>
      </c>
      <c r="B317" t="s">
        <v>787</v>
      </c>
      <c r="C317" t="str">
        <f t="shared" si="12"/>
        <v>0.5 or more</v>
      </c>
      <c r="D317">
        <f>amazon[[#This Row],[Actual_Price]]*amazon[[#This Row],[Rating_Count]]</f>
        <v>2578419</v>
      </c>
      <c r="E317" t="str">
        <f t="shared" si="13"/>
        <v>₹1–₹999</v>
      </c>
      <c r="F317" t="str">
        <f>IF(amazon[[#This Row],[Rating_Count]]&lt;1000, "Less than 1000", "1000 and above")</f>
        <v>1000 and above</v>
      </c>
      <c r="G317">
        <f>amazon[[#This Row],[Rating]]*amazon[[#This Row],[Rating_Count]]</f>
        <v>10324</v>
      </c>
      <c r="H317">
        <v>425</v>
      </c>
      <c r="I317">
        <v>999</v>
      </c>
      <c r="J317">
        <v>0.56999999999999995</v>
      </c>
      <c r="K317">
        <v>4</v>
      </c>
      <c r="L317">
        <v>2581</v>
      </c>
      <c r="M317">
        <f t="shared" si="14"/>
        <v>264</v>
      </c>
      <c r="N317" t="s">
        <v>788</v>
      </c>
      <c r="O317" t="s">
        <v>789</v>
      </c>
      <c r="P317" t="s">
        <v>790</v>
      </c>
      <c r="Q317" t="s">
        <v>791</v>
      </c>
      <c r="R317" t="s">
        <v>792</v>
      </c>
      <c r="S317" t="s">
        <v>793</v>
      </c>
      <c r="T317" t="s">
        <v>794</v>
      </c>
      <c r="U317" t="s">
        <v>795</v>
      </c>
      <c r="V317" t="s">
        <v>1452</v>
      </c>
      <c r="W317" t="s">
        <v>1582</v>
      </c>
    </row>
    <row r="318" spans="1:23" x14ac:dyDescent="0.3">
      <c r="A318" t="s">
        <v>786</v>
      </c>
      <c r="B318" t="s">
        <v>787</v>
      </c>
      <c r="C318" t="str">
        <f t="shared" si="12"/>
        <v>0.5 or more</v>
      </c>
      <c r="D318">
        <f>amazon[[#This Row],[Actual_Price]]*amazon[[#This Row],[Rating_Count]]</f>
        <v>2578419</v>
      </c>
      <c r="E318" t="str">
        <f t="shared" si="13"/>
        <v>₹1–₹999</v>
      </c>
      <c r="F318" t="str">
        <f>IF(amazon[[#This Row],[Rating_Count]]&lt;1000, "Less than 1000", "1000 and above")</f>
        <v>1000 and above</v>
      </c>
      <c r="G318">
        <f>amazon[[#This Row],[Rating]]*amazon[[#This Row],[Rating_Count]]</f>
        <v>10324</v>
      </c>
      <c r="H318">
        <v>425</v>
      </c>
      <c r="I318">
        <v>999</v>
      </c>
      <c r="J318">
        <v>0.56999999999999995</v>
      </c>
      <c r="K318">
        <v>4</v>
      </c>
      <c r="L318">
        <v>2581</v>
      </c>
      <c r="M318">
        <f t="shared" si="14"/>
        <v>263</v>
      </c>
      <c r="N318" t="s">
        <v>788</v>
      </c>
      <c r="O318" t="s">
        <v>789</v>
      </c>
      <c r="P318" t="s">
        <v>790</v>
      </c>
      <c r="Q318" t="s">
        <v>791</v>
      </c>
      <c r="R318" t="s">
        <v>792</v>
      </c>
      <c r="S318" t="s">
        <v>793</v>
      </c>
      <c r="T318" t="s">
        <v>794</v>
      </c>
      <c r="U318" t="s">
        <v>795</v>
      </c>
      <c r="V318" t="s">
        <v>1453</v>
      </c>
      <c r="W318" t="s">
        <v>1583</v>
      </c>
    </row>
    <row r="319" spans="1:23" x14ac:dyDescent="0.3">
      <c r="A319" t="s">
        <v>786</v>
      </c>
      <c r="B319" t="s">
        <v>787</v>
      </c>
      <c r="C319" t="str">
        <f t="shared" si="12"/>
        <v>0.5 or more</v>
      </c>
      <c r="D319">
        <f>amazon[[#This Row],[Actual_Price]]*amazon[[#This Row],[Rating_Count]]</f>
        <v>2578419</v>
      </c>
      <c r="E319" t="str">
        <f t="shared" si="13"/>
        <v>₹1–₹999</v>
      </c>
      <c r="F319" t="str">
        <f>IF(amazon[[#This Row],[Rating_Count]]&lt;1000, "Less than 1000", "1000 and above")</f>
        <v>1000 and above</v>
      </c>
      <c r="G319">
        <f>amazon[[#This Row],[Rating]]*amazon[[#This Row],[Rating_Count]]</f>
        <v>10324</v>
      </c>
      <c r="H319">
        <v>425</v>
      </c>
      <c r="I319">
        <v>999</v>
      </c>
      <c r="J319">
        <v>0.56999999999999995</v>
      </c>
      <c r="K319">
        <v>4</v>
      </c>
      <c r="L319">
        <v>2581</v>
      </c>
      <c r="M319">
        <f t="shared" si="14"/>
        <v>262</v>
      </c>
      <c r="N319" t="s">
        <v>788</v>
      </c>
      <c r="O319" t="s">
        <v>789</v>
      </c>
      <c r="P319" t="s">
        <v>790</v>
      </c>
      <c r="Q319" t="s">
        <v>791</v>
      </c>
      <c r="R319" t="s">
        <v>792</v>
      </c>
      <c r="S319" t="s">
        <v>793</v>
      </c>
      <c r="T319" t="s">
        <v>794</v>
      </c>
      <c r="U319" t="s">
        <v>795</v>
      </c>
      <c r="V319" t="s">
        <v>1454</v>
      </c>
      <c r="W319" t="s">
        <v>1584</v>
      </c>
    </row>
    <row r="320" spans="1:23" x14ac:dyDescent="0.3">
      <c r="A320" t="s">
        <v>796</v>
      </c>
      <c r="B320" t="s">
        <v>797</v>
      </c>
      <c r="C320" t="str">
        <f t="shared" si="12"/>
        <v>Below 0.5</v>
      </c>
      <c r="D320">
        <f>amazon[[#This Row],[Actual_Price]]*amazon[[#This Row],[Rating_Count]]</f>
        <v>288067500</v>
      </c>
      <c r="E320" t="str">
        <f t="shared" si="13"/>
        <v>₹1000–₹1999</v>
      </c>
      <c r="F320" t="str">
        <f>IF(amazon[[#This Row],[Rating_Count]]&lt;1000, "Less than 1000", "1000 and above")</f>
        <v>1000 and above</v>
      </c>
      <c r="G320">
        <f>amazon[[#This Row],[Rating]]*amazon[[#This Row],[Rating_Count]]</f>
        <v>418162.5</v>
      </c>
      <c r="H320">
        <v>1815</v>
      </c>
      <c r="I320">
        <v>3100</v>
      </c>
      <c r="J320">
        <v>0.41</v>
      </c>
      <c r="K320">
        <v>4.5</v>
      </c>
      <c r="L320">
        <v>92925</v>
      </c>
      <c r="M320">
        <f t="shared" si="14"/>
        <v>261</v>
      </c>
      <c r="N320" t="s">
        <v>798</v>
      </c>
      <c r="O320" t="s">
        <v>799</v>
      </c>
      <c r="P320" t="s">
        <v>800</v>
      </c>
      <c r="Q320" t="s">
        <v>801</v>
      </c>
      <c r="R320" t="s">
        <v>802</v>
      </c>
      <c r="S320" t="s">
        <v>803</v>
      </c>
      <c r="T320" t="s">
        <v>804</v>
      </c>
      <c r="U320" t="s">
        <v>805</v>
      </c>
      <c r="V320" t="s">
        <v>1452</v>
      </c>
      <c r="W320" t="s">
        <v>1457</v>
      </c>
    </row>
    <row r="321" spans="1:23" x14ac:dyDescent="0.3">
      <c r="A321" t="s">
        <v>796</v>
      </c>
      <c r="B321" t="s">
        <v>797</v>
      </c>
      <c r="C321" t="str">
        <f t="shared" si="12"/>
        <v>Below 0.5</v>
      </c>
      <c r="D321">
        <f>amazon[[#This Row],[Actual_Price]]*amazon[[#This Row],[Rating_Count]]</f>
        <v>288067500</v>
      </c>
      <c r="E321" t="str">
        <f t="shared" si="13"/>
        <v>₹1000–₹1999</v>
      </c>
      <c r="F321" t="str">
        <f>IF(amazon[[#This Row],[Rating_Count]]&lt;1000, "Less than 1000", "1000 and above")</f>
        <v>1000 and above</v>
      </c>
      <c r="G321">
        <f>amazon[[#This Row],[Rating]]*amazon[[#This Row],[Rating_Count]]</f>
        <v>418162.5</v>
      </c>
      <c r="H321">
        <v>1815</v>
      </c>
      <c r="I321">
        <v>3100</v>
      </c>
      <c r="J321">
        <v>0.41</v>
      </c>
      <c r="K321">
        <v>4.5</v>
      </c>
      <c r="L321">
        <v>92925</v>
      </c>
      <c r="M321">
        <f t="shared" si="14"/>
        <v>260</v>
      </c>
      <c r="N321" t="s">
        <v>798</v>
      </c>
      <c r="O321" t="s">
        <v>799</v>
      </c>
      <c r="P321" t="s">
        <v>800</v>
      </c>
      <c r="Q321" t="s">
        <v>801</v>
      </c>
      <c r="R321" t="s">
        <v>802</v>
      </c>
      <c r="S321" t="s">
        <v>803</v>
      </c>
      <c r="T321" t="s">
        <v>804</v>
      </c>
      <c r="U321" t="s">
        <v>805</v>
      </c>
      <c r="V321" t="s">
        <v>1453</v>
      </c>
      <c r="W321" t="s">
        <v>1579</v>
      </c>
    </row>
    <row r="322" spans="1:23" x14ac:dyDescent="0.3">
      <c r="A322" t="s">
        <v>796</v>
      </c>
      <c r="B322" t="s">
        <v>797</v>
      </c>
      <c r="C322" t="str">
        <f t="shared" ref="C322:C385" si="15">IF(J322 &gt;= 0.5, "0.5 or more", "Below 0.5")</f>
        <v>Below 0.5</v>
      </c>
      <c r="D322">
        <f>amazon[[#This Row],[Actual_Price]]*amazon[[#This Row],[Rating_Count]]</f>
        <v>288067500</v>
      </c>
      <c r="E322" t="str">
        <f t="shared" ref="E322:E385" si="16">IF(H322&lt;=999,"₹1–₹999",IF(H322&lt;=1999,"₹1000–₹1999",IF(H322&lt;=2999,"₹2000–₹2999",IF(H322&lt;=3999,"₹3000–₹3999",IF(H322&lt;=5000,"₹4000–₹5000","&gt;₹5000")))))</f>
        <v>₹1000–₹1999</v>
      </c>
      <c r="F322" t="str">
        <f>IF(amazon[[#This Row],[Rating_Count]]&lt;1000, "Less than 1000", "1000 and above")</f>
        <v>1000 and above</v>
      </c>
      <c r="G322">
        <f>amazon[[#This Row],[Rating]]*amazon[[#This Row],[Rating_Count]]</f>
        <v>418162.5</v>
      </c>
      <c r="H322">
        <v>1815</v>
      </c>
      <c r="I322">
        <v>3100</v>
      </c>
      <c r="J322">
        <v>0.41</v>
      </c>
      <c r="K322">
        <v>4.5</v>
      </c>
      <c r="L322">
        <v>92925</v>
      </c>
      <c r="M322">
        <f t="shared" ref="M322:M385" si="17">COUNTA(R324:R902)</f>
        <v>259</v>
      </c>
      <c r="N322" t="s">
        <v>798</v>
      </c>
      <c r="O322" t="s">
        <v>799</v>
      </c>
      <c r="P322" t="s">
        <v>800</v>
      </c>
      <c r="Q322" t="s">
        <v>801</v>
      </c>
      <c r="R322" t="s">
        <v>802</v>
      </c>
      <c r="S322" t="s">
        <v>803</v>
      </c>
      <c r="T322" t="s">
        <v>804</v>
      </c>
      <c r="U322" t="s">
        <v>805</v>
      </c>
      <c r="V322" t="s">
        <v>1454</v>
      </c>
      <c r="W322" t="s">
        <v>1585</v>
      </c>
    </row>
    <row r="323" spans="1:23" x14ac:dyDescent="0.3">
      <c r="A323" t="s">
        <v>806</v>
      </c>
      <c r="B323" t="s">
        <v>807</v>
      </c>
      <c r="C323" t="str">
        <f t="shared" si="15"/>
        <v>Below 0.5</v>
      </c>
      <c r="D323">
        <f>amazon[[#This Row],[Actual_Price]]*amazon[[#This Row],[Rating_Count]]</f>
        <v>11020648</v>
      </c>
      <c r="E323" t="str">
        <f t="shared" si="16"/>
        <v>₹1–₹999</v>
      </c>
      <c r="F323" t="str">
        <f>IF(amazon[[#This Row],[Rating_Count]]&lt;1000, "Less than 1000", "1000 and above")</f>
        <v>1000 and above</v>
      </c>
      <c r="G323">
        <f>amazon[[#This Row],[Rating]]*amazon[[#This Row],[Rating_Count]]</f>
        <v>29408</v>
      </c>
      <c r="H323">
        <v>849</v>
      </c>
      <c r="I323">
        <v>1499</v>
      </c>
      <c r="J323">
        <v>0.43</v>
      </c>
      <c r="K323">
        <v>4</v>
      </c>
      <c r="L323">
        <v>7352</v>
      </c>
      <c r="M323">
        <f t="shared" si="17"/>
        <v>258</v>
      </c>
      <c r="N323" t="s">
        <v>808</v>
      </c>
      <c r="O323" t="s">
        <v>809</v>
      </c>
      <c r="P323" t="s">
        <v>810</v>
      </c>
      <c r="Q323" t="s">
        <v>811</v>
      </c>
      <c r="R323" t="s">
        <v>812</v>
      </c>
      <c r="S323" t="s">
        <v>813</v>
      </c>
      <c r="T323" t="s">
        <v>814</v>
      </c>
      <c r="U323" t="s">
        <v>815</v>
      </c>
      <c r="V323" t="s">
        <v>1452</v>
      </c>
      <c r="W323" t="s">
        <v>1457</v>
      </c>
    </row>
    <row r="324" spans="1:23" x14ac:dyDescent="0.3">
      <c r="A324" t="s">
        <v>806</v>
      </c>
      <c r="B324" t="s">
        <v>807</v>
      </c>
      <c r="C324" t="str">
        <f t="shared" si="15"/>
        <v>Below 0.5</v>
      </c>
      <c r="D324">
        <f>amazon[[#This Row],[Actual_Price]]*amazon[[#This Row],[Rating_Count]]</f>
        <v>11020648</v>
      </c>
      <c r="E324" t="str">
        <f t="shared" si="16"/>
        <v>₹1–₹999</v>
      </c>
      <c r="F324" t="str">
        <f>IF(amazon[[#This Row],[Rating_Count]]&lt;1000, "Less than 1000", "1000 and above")</f>
        <v>1000 and above</v>
      </c>
      <c r="G324">
        <f>amazon[[#This Row],[Rating]]*amazon[[#This Row],[Rating_Count]]</f>
        <v>29408</v>
      </c>
      <c r="H324">
        <v>849</v>
      </c>
      <c r="I324">
        <v>1499</v>
      </c>
      <c r="J324">
        <v>0.43</v>
      </c>
      <c r="K324">
        <v>4</v>
      </c>
      <c r="L324">
        <v>7352</v>
      </c>
      <c r="M324">
        <f t="shared" si="17"/>
        <v>257</v>
      </c>
      <c r="N324" t="s">
        <v>808</v>
      </c>
      <c r="O324" t="s">
        <v>809</v>
      </c>
      <c r="P324" t="s">
        <v>810</v>
      </c>
      <c r="Q324" t="s">
        <v>811</v>
      </c>
      <c r="R324" t="s">
        <v>812</v>
      </c>
      <c r="S324" t="s">
        <v>813</v>
      </c>
      <c r="T324" t="s">
        <v>814</v>
      </c>
      <c r="U324" t="s">
        <v>815</v>
      </c>
      <c r="V324" t="s">
        <v>1453</v>
      </c>
      <c r="W324" t="s">
        <v>1458</v>
      </c>
    </row>
    <row r="325" spans="1:23" x14ac:dyDescent="0.3">
      <c r="A325" t="s">
        <v>806</v>
      </c>
      <c r="B325" t="s">
        <v>807</v>
      </c>
      <c r="C325" t="str">
        <f t="shared" si="15"/>
        <v>Below 0.5</v>
      </c>
      <c r="D325">
        <f>amazon[[#This Row],[Actual_Price]]*amazon[[#This Row],[Rating_Count]]</f>
        <v>11020648</v>
      </c>
      <c r="E325" t="str">
        <f t="shared" si="16"/>
        <v>₹1–₹999</v>
      </c>
      <c r="F325" t="str">
        <f>IF(amazon[[#This Row],[Rating_Count]]&lt;1000, "Less than 1000", "1000 and above")</f>
        <v>1000 and above</v>
      </c>
      <c r="G325">
        <f>amazon[[#This Row],[Rating]]*amazon[[#This Row],[Rating_Count]]</f>
        <v>29408</v>
      </c>
      <c r="H325">
        <v>849</v>
      </c>
      <c r="I325">
        <v>1499</v>
      </c>
      <c r="J325">
        <v>0.43</v>
      </c>
      <c r="K325">
        <v>4</v>
      </c>
      <c r="L325">
        <v>7352</v>
      </c>
      <c r="M325">
        <f t="shared" si="17"/>
        <v>256</v>
      </c>
      <c r="N325" t="s">
        <v>808</v>
      </c>
      <c r="O325" t="s">
        <v>809</v>
      </c>
      <c r="P325" t="s">
        <v>810</v>
      </c>
      <c r="Q325" t="s">
        <v>811</v>
      </c>
      <c r="R325" t="s">
        <v>812</v>
      </c>
      <c r="S325" t="s">
        <v>813</v>
      </c>
      <c r="T325" t="s">
        <v>814</v>
      </c>
      <c r="U325" t="s">
        <v>815</v>
      </c>
      <c r="V325" t="s">
        <v>1454</v>
      </c>
      <c r="W325" t="s">
        <v>1573</v>
      </c>
    </row>
    <row r="326" spans="1:23" x14ac:dyDescent="0.3">
      <c r="A326" t="s">
        <v>806</v>
      </c>
      <c r="B326" t="s">
        <v>807</v>
      </c>
      <c r="C326" t="str">
        <f t="shared" si="15"/>
        <v>Below 0.5</v>
      </c>
      <c r="D326">
        <f>amazon[[#This Row],[Actual_Price]]*amazon[[#This Row],[Rating_Count]]</f>
        <v>11020648</v>
      </c>
      <c r="E326" t="str">
        <f t="shared" si="16"/>
        <v>₹1–₹999</v>
      </c>
      <c r="F326" t="str">
        <f>IF(amazon[[#This Row],[Rating_Count]]&lt;1000, "Less than 1000", "1000 and above")</f>
        <v>1000 and above</v>
      </c>
      <c r="G326">
        <f>amazon[[#This Row],[Rating]]*amazon[[#This Row],[Rating_Count]]</f>
        <v>29408</v>
      </c>
      <c r="H326">
        <v>849</v>
      </c>
      <c r="I326">
        <v>1499</v>
      </c>
      <c r="J326">
        <v>0.43</v>
      </c>
      <c r="K326">
        <v>4</v>
      </c>
      <c r="L326">
        <v>7352</v>
      </c>
      <c r="M326">
        <f t="shared" si="17"/>
        <v>255</v>
      </c>
      <c r="N326" t="s">
        <v>808</v>
      </c>
      <c r="O326" t="s">
        <v>809</v>
      </c>
      <c r="P326" t="s">
        <v>810</v>
      </c>
      <c r="Q326" t="s">
        <v>811</v>
      </c>
      <c r="R326" t="s">
        <v>812</v>
      </c>
      <c r="S326" t="s">
        <v>813</v>
      </c>
      <c r="T326" t="s">
        <v>814</v>
      </c>
      <c r="U326" t="s">
        <v>815</v>
      </c>
      <c r="V326" t="s">
        <v>1455</v>
      </c>
      <c r="W326" t="s">
        <v>1586</v>
      </c>
    </row>
    <row r="327" spans="1:23" x14ac:dyDescent="0.3">
      <c r="A327" t="s">
        <v>816</v>
      </c>
      <c r="B327" t="s">
        <v>817</v>
      </c>
      <c r="C327" t="str">
        <f t="shared" si="15"/>
        <v>Below 0.5</v>
      </c>
      <c r="D327">
        <f>amazon[[#This Row],[Actual_Price]]*amazon[[#This Row],[Rating_Count]]</f>
        <v>94293875.519999996</v>
      </c>
      <c r="E327" t="str">
        <f t="shared" si="16"/>
        <v>₹3000–₹3999</v>
      </c>
      <c r="F327" t="str">
        <f>IF(amazon[[#This Row],[Rating_Count]]&lt;1000, "Less than 1000", "1000 and above")</f>
        <v>1000 and above</v>
      </c>
      <c r="G327">
        <f>amazon[[#This Row],[Rating]]*amazon[[#This Row],[Rating_Count]]</f>
        <v>76167</v>
      </c>
      <c r="H327">
        <v>3999</v>
      </c>
      <c r="I327">
        <v>4332.96</v>
      </c>
      <c r="J327">
        <v>0.08</v>
      </c>
      <c r="K327">
        <v>3.5</v>
      </c>
      <c r="L327">
        <v>21762</v>
      </c>
      <c r="M327">
        <f t="shared" si="17"/>
        <v>254</v>
      </c>
      <c r="N327" t="s">
        <v>818</v>
      </c>
      <c r="O327" t="s">
        <v>819</v>
      </c>
      <c r="P327" t="s">
        <v>820</v>
      </c>
      <c r="Q327" t="s">
        <v>821</v>
      </c>
      <c r="R327" t="s">
        <v>822</v>
      </c>
      <c r="S327" t="s">
        <v>823</v>
      </c>
      <c r="T327" t="s">
        <v>824</v>
      </c>
      <c r="U327" t="s">
        <v>825</v>
      </c>
      <c r="V327" t="s">
        <v>1452</v>
      </c>
      <c r="W327" t="s">
        <v>1457</v>
      </c>
    </row>
    <row r="328" spans="1:23" x14ac:dyDescent="0.3">
      <c r="A328" t="s">
        <v>816</v>
      </c>
      <c r="B328" t="s">
        <v>817</v>
      </c>
      <c r="C328" t="str">
        <f t="shared" si="15"/>
        <v>Below 0.5</v>
      </c>
      <c r="D328">
        <f>amazon[[#This Row],[Actual_Price]]*amazon[[#This Row],[Rating_Count]]</f>
        <v>94293875.519999996</v>
      </c>
      <c r="E328" t="str">
        <f t="shared" si="16"/>
        <v>₹3000–₹3999</v>
      </c>
      <c r="F328" t="str">
        <f>IF(amazon[[#This Row],[Rating_Count]]&lt;1000, "Less than 1000", "1000 and above")</f>
        <v>1000 and above</v>
      </c>
      <c r="G328">
        <f>amazon[[#This Row],[Rating]]*amazon[[#This Row],[Rating_Count]]</f>
        <v>76167</v>
      </c>
      <c r="H328">
        <v>3999</v>
      </c>
      <c r="I328">
        <v>4332.96</v>
      </c>
      <c r="J328">
        <v>0.08</v>
      </c>
      <c r="K328">
        <v>3.5</v>
      </c>
      <c r="L328">
        <v>21762</v>
      </c>
      <c r="M328">
        <f t="shared" si="17"/>
        <v>253</v>
      </c>
      <c r="N328" t="s">
        <v>818</v>
      </c>
      <c r="O328" t="s">
        <v>819</v>
      </c>
      <c r="P328" t="s">
        <v>820</v>
      </c>
      <c r="Q328" t="s">
        <v>821</v>
      </c>
      <c r="R328" t="s">
        <v>822</v>
      </c>
      <c r="S328" t="s">
        <v>823</v>
      </c>
      <c r="T328" t="s">
        <v>824</v>
      </c>
      <c r="U328" t="s">
        <v>825</v>
      </c>
      <c r="V328" t="s">
        <v>1453</v>
      </c>
      <c r="W328" t="s">
        <v>1549</v>
      </c>
    </row>
    <row r="329" spans="1:23" x14ac:dyDescent="0.3">
      <c r="A329" t="s">
        <v>816</v>
      </c>
      <c r="B329" t="s">
        <v>817</v>
      </c>
      <c r="C329" t="str">
        <f t="shared" si="15"/>
        <v>Below 0.5</v>
      </c>
      <c r="D329">
        <f>amazon[[#This Row],[Actual_Price]]*amazon[[#This Row],[Rating_Count]]</f>
        <v>94293875.519999996</v>
      </c>
      <c r="E329" t="str">
        <f t="shared" si="16"/>
        <v>₹3000–₹3999</v>
      </c>
      <c r="F329" t="str">
        <f>IF(amazon[[#This Row],[Rating_Count]]&lt;1000, "Less than 1000", "1000 and above")</f>
        <v>1000 and above</v>
      </c>
      <c r="G329">
        <f>amazon[[#This Row],[Rating]]*amazon[[#This Row],[Rating_Count]]</f>
        <v>76167</v>
      </c>
      <c r="H329">
        <v>3999</v>
      </c>
      <c r="I329">
        <v>4332.96</v>
      </c>
      <c r="J329">
        <v>0.08</v>
      </c>
      <c r="K329">
        <v>3.5</v>
      </c>
      <c r="L329">
        <v>21762</v>
      </c>
      <c r="M329">
        <f t="shared" si="17"/>
        <v>252</v>
      </c>
      <c r="N329" t="s">
        <v>818</v>
      </c>
      <c r="O329" t="s">
        <v>819</v>
      </c>
      <c r="P329" t="s">
        <v>820</v>
      </c>
      <c r="Q329" t="s">
        <v>821</v>
      </c>
      <c r="R329" t="s">
        <v>822</v>
      </c>
      <c r="S329" t="s">
        <v>823</v>
      </c>
      <c r="T329" t="s">
        <v>824</v>
      </c>
      <c r="U329" t="s">
        <v>825</v>
      </c>
      <c r="V329" t="s">
        <v>1454</v>
      </c>
      <c r="W329" t="s">
        <v>1587</v>
      </c>
    </row>
    <row r="330" spans="1:23" x14ac:dyDescent="0.3">
      <c r="A330" t="s">
        <v>826</v>
      </c>
      <c r="B330" t="s">
        <v>827</v>
      </c>
      <c r="C330" t="str">
        <f t="shared" si="15"/>
        <v>Below 0.5</v>
      </c>
      <c r="D330">
        <f>amazon[[#This Row],[Actual_Price]]*amazon[[#This Row],[Rating_Count]]</f>
        <v>1071800</v>
      </c>
      <c r="E330" t="str">
        <f t="shared" si="16"/>
        <v>₹1–₹999</v>
      </c>
      <c r="F330" t="str">
        <f>IF(amazon[[#This Row],[Rating_Count]]&lt;1000, "Less than 1000", "1000 and above")</f>
        <v>1000 and above</v>
      </c>
      <c r="G330">
        <f>amazon[[#This Row],[Rating]]*amazon[[#This Row],[Rating_Count]]</f>
        <v>47159.200000000004</v>
      </c>
      <c r="H330">
        <v>90</v>
      </c>
      <c r="I330">
        <v>100</v>
      </c>
      <c r="J330">
        <v>0.1</v>
      </c>
      <c r="K330">
        <v>4.4000000000000004</v>
      </c>
      <c r="L330">
        <v>10718</v>
      </c>
      <c r="M330">
        <f t="shared" si="17"/>
        <v>251</v>
      </c>
      <c r="N330" t="s">
        <v>828</v>
      </c>
      <c r="O330" t="s">
        <v>829</v>
      </c>
      <c r="P330" t="s">
        <v>830</v>
      </c>
      <c r="Q330" t="s">
        <v>831</v>
      </c>
      <c r="R330" t="s">
        <v>832</v>
      </c>
      <c r="S330" t="s">
        <v>833</v>
      </c>
      <c r="T330" t="s">
        <v>834</v>
      </c>
      <c r="U330" t="s">
        <v>835</v>
      </c>
      <c r="V330" t="s">
        <v>1452</v>
      </c>
      <c r="W330" t="s">
        <v>1537</v>
      </c>
    </row>
    <row r="331" spans="1:23" x14ac:dyDescent="0.3">
      <c r="A331" t="s">
        <v>826</v>
      </c>
      <c r="B331" t="s">
        <v>827</v>
      </c>
      <c r="C331" t="str">
        <f t="shared" si="15"/>
        <v>Below 0.5</v>
      </c>
      <c r="D331">
        <f>amazon[[#This Row],[Actual_Price]]*amazon[[#This Row],[Rating_Count]]</f>
        <v>1071800</v>
      </c>
      <c r="E331" t="str">
        <f t="shared" si="16"/>
        <v>₹1–₹999</v>
      </c>
      <c r="F331" t="str">
        <f>IF(amazon[[#This Row],[Rating_Count]]&lt;1000, "Less than 1000", "1000 and above")</f>
        <v>1000 and above</v>
      </c>
      <c r="G331">
        <f>amazon[[#This Row],[Rating]]*amazon[[#This Row],[Rating_Count]]</f>
        <v>47159.200000000004</v>
      </c>
      <c r="H331">
        <v>90</v>
      </c>
      <c r="I331">
        <v>100</v>
      </c>
      <c r="J331">
        <v>0.1</v>
      </c>
      <c r="K331">
        <v>4.4000000000000004</v>
      </c>
      <c r="L331">
        <v>10718</v>
      </c>
      <c r="M331">
        <f t="shared" si="17"/>
        <v>250</v>
      </c>
      <c r="N331" t="s">
        <v>828</v>
      </c>
      <c r="O331" t="s">
        <v>829</v>
      </c>
      <c r="P331" t="s">
        <v>830</v>
      </c>
      <c r="Q331" t="s">
        <v>831</v>
      </c>
      <c r="R331" t="s">
        <v>832</v>
      </c>
      <c r="S331" t="s">
        <v>833</v>
      </c>
      <c r="T331" t="s">
        <v>834</v>
      </c>
      <c r="U331" t="s">
        <v>835</v>
      </c>
      <c r="V331" t="s">
        <v>1453</v>
      </c>
      <c r="W331" t="s">
        <v>1538</v>
      </c>
    </row>
    <row r="332" spans="1:23" x14ac:dyDescent="0.3">
      <c r="A332" t="s">
        <v>826</v>
      </c>
      <c r="B332" t="s">
        <v>827</v>
      </c>
      <c r="C332" t="str">
        <f t="shared" si="15"/>
        <v>Below 0.5</v>
      </c>
      <c r="D332">
        <f>amazon[[#This Row],[Actual_Price]]*amazon[[#This Row],[Rating_Count]]</f>
        <v>1071800</v>
      </c>
      <c r="E332" t="str">
        <f t="shared" si="16"/>
        <v>₹1–₹999</v>
      </c>
      <c r="F332" t="str">
        <f>IF(amazon[[#This Row],[Rating_Count]]&lt;1000, "Less than 1000", "1000 and above")</f>
        <v>1000 and above</v>
      </c>
      <c r="G332">
        <f>amazon[[#This Row],[Rating]]*amazon[[#This Row],[Rating_Count]]</f>
        <v>47159.200000000004</v>
      </c>
      <c r="H332">
        <v>90</v>
      </c>
      <c r="I332">
        <v>100</v>
      </c>
      <c r="J332">
        <v>0.1</v>
      </c>
      <c r="K332">
        <v>4.4000000000000004</v>
      </c>
      <c r="L332">
        <v>10718</v>
      </c>
      <c r="M332">
        <f t="shared" si="17"/>
        <v>249</v>
      </c>
      <c r="N332" t="s">
        <v>828</v>
      </c>
      <c r="O332" t="s">
        <v>829</v>
      </c>
      <c r="P332" t="s">
        <v>830</v>
      </c>
      <c r="Q332" t="s">
        <v>831</v>
      </c>
      <c r="R332" t="s">
        <v>832</v>
      </c>
      <c r="S332" t="s">
        <v>833</v>
      </c>
      <c r="T332" t="s">
        <v>834</v>
      </c>
      <c r="U332" t="s">
        <v>835</v>
      </c>
      <c r="V332" t="s">
        <v>1454</v>
      </c>
      <c r="W332" t="s">
        <v>1588</v>
      </c>
    </row>
    <row r="333" spans="1:23" x14ac:dyDescent="0.3">
      <c r="A333" t="s">
        <v>826</v>
      </c>
      <c r="B333" t="s">
        <v>827</v>
      </c>
      <c r="C333" t="str">
        <f t="shared" si="15"/>
        <v>Below 0.5</v>
      </c>
      <c r="D333">
        <f>amazon[[#This Row],[Actual_Price]]*amazon[[#This Row],[Rating_Count]]</f>
        <v>1071800</v>
      </c>
      <c r="E333" t="str">
        <f t="shared" si="16"/>
        <v>₹1–₹999</v>
      </c>
      <c r="F333" t="str">
        <f>IF(amazon[[#This Row],[Rating_Count]]&lt;1000, "Less than 1000", "1000 and above")</f>
        <v>1000 and above</v>
      </c>
      <c r="G333">
        <f>amazon[[#This Row],[Rating]]*amazon[[#This Row],[Rating_Count]]</f>
        <v>47159.200000000004</v>
      </c>
      <c r="H333">
        <v>90</v>
      </c>
      <c r="I333">
        <v>100</v>
      </c>
      <c r="J333">
        <v>0.1</v>
      </c>
      <c r="K333">
        <v>4.4000000000000004</v>
      </c>
      <c r="L333">
        <v>10718</v>
      </c>
      <c r="M333">
        <f t="shared" si="17"/>
        <v>248</v>
      </c>
      <c r="N333" t="s">
        <v>828</v>
      </c>
      <c r="O333" t="s">
        <v>829</v>
      </c>
      <c r="P333" t="s">
        <v>830</v>
      </c>
      <c r="Q333" t="s">
        <v>831</v>
      </c>
      <c r="R333" t="s">
        <v>832</v>
      </c>
      <c r="S333" t="s">
        <v>833</v>
      </c>
      <c r="T333" t="s">
        <v>834</v>
      </c>
      <c r="U333" t="s">
        <v>835</v>
      </c>
      <c r="V333" t="s">
        <v>1455</v>
      </c>
      <c r="W333" t="s">
        <v>1589</v>
      </c>
    </row>
    <row r="334" spans="1:23" x14ac:dyDescent="0.3">
      <c r="A334" t="s">
        <v>826</v>
      </c>
      <c r="B334" t="s">
        <v>827</v>
      </c>
      <c r="C334" t="str">
        <f t="shared" si="15"/>
        <v>Below 0.5</v>
      </c>
      <c r="D334">
        <f>amazon[[#This Row],[Actual_Price]]*amazon[[#This Row],[Rating_Count]]</f>
        <v>1071800</v>
      </c>
      <c r="E334" t="str">
        <f t="shared" si="16"/>
        <v>₹1–₹999</v>
      </c>
      <c r="F334" t="str">
        <f>IF(amazon[[#This Row],[Rating_Count]]&lt;1000, "Less than 1000", "1000 and above")</f>
        <v>1000 and above</v>
      </c>
      <c r="G334">
        <f>amazon[[#This Row],[Rating]]*amazon[[#This Row],[Rating_Count]]</f>
        <v>47159.200000000004</v>
      </c>
      <c r="H334">
        <v>90</v>
      </c>
      <c r="I334">
        <v>100</v>
      </c>
      <c r="J334">
        <v>0.1</v>
      </c>
      <c r="K334">
        <v>4.4000000000000004</v>
      </c>
      <c r="L334">
        <v>10718</v>
      </c>
      <c r="M334">
        <f t="shared" si="17"/>
        <v>247</v>
      </c>
      <c r="N334" t="s">
        <v>828</v>
      </c>
      <c r="O334" t="s">
        <v>829</v>
      </c>
      <c r="P334" t="s">
        <v>830</v>
      </c>
      <c r="Q334" t="s">
        <v>831</v>
      </c>
      <c r="R334" t="s">
        <v>832</v>
      </c>
      <c r="S334" t="s">
        <v>833</v>
      </c>
      <c r="T334" t="s">
        <v>834</v>
      </c>
      <c r="U334" t="s">
        <v>835</v>
      </c>
      <c r="V334" t="s">
        <v>1456</v>
      </c>
      <c r="W334" t="s">
        <v>1590</v>
      </c>
    </row>
    <row r="335" spans="1:23" x14ac:dyDescent="0.3">
      <c r="A335" t="s">
        <v>836</v>
      </c>
      <c r="B335" t="s">
        <v>837</v>
      </c>
      <c r="C335" t="str">
        <f t="shared" si="15"/>
        <v>Below 0.5</v>
      </c>
      <c r="D335">
        <f>amazon[[#This Row],[Actual_Price]]*amazon[[#This Row],[Rating_Count]]</f>
        <v>7214778</v>
      </c>
      <c r="E335" t="str">
        <f t="shared" si="16"/>
        <v>₹1–₹999</v>
      </c>
      <c r="F335" t="str">
        <f>IF(amazon[[#This Row],[Rating_Count]]&lt;1000, "Less than 1000", "1000 and above")</f>
        <v>1000 and above</v>
      </c>
      <c r="G335">
        <f>amazon[[#This Row],[Rating]]*amazon[[#This Row],[Rating_Count]]</f>
        <v>25277</v>
      </c>
      <c r="H335">
        <v>649</v>
      </c>
      <c r="I335">
        <v>999</v>
      </c>
      <c r="J335">
        <v>0.35</v>
      </c>
      <c r="K335">
        <v>3.5</v>
      </c>
      <c r="L335">
        <v>7222</v>
      </c>
      <c r="M335">
        <f t="shared" si="17"/>
        <v>246</v>
      </c>
      <c r="N335" t="s">
        <v>838</v>
      </c>
      <c r="O335" t="s">
        <v>839</v>
      </c>
      <c r="P335" t="s">
        <v>840</v>
      </c>
      <c r="Q335" t="s">
        <v>841</v>
      </c>
      <c r="R335" t="s">
        <v>842</v>
      </c>
      <c r="S335" t="s">
        <v>843</v>
      </c>
      <c r="T335" t="s">
        <v>844</v>
      </c>
      <c r="U335" t="s">
        <v>845</v>
      </c>
      <c r="V335" t="s">
        <v>1452</v>
      </c>
      <c r="W335" t="s">
        <v>1457</v>
      </c>
    </row>
    <row r="336" spans="1:23" x14ac:dyDescent="0.3">
      <c r="A336" t="s">
        <v>836</v>
      </c>
      <c r="B336" t="s">
        <v>837</v>
      </c>
      <c r="C336" t="str">
        <f t="shared" si="15"/>
        <v>Below 0.5</v>
      </c>
      <c r="D336">
        <f>amazon[[#This Row],[Actual_Price]]*amazon[[#This Row],[Rating_Count]]</f>
        <v>7214778</v>
      </c>
      <c r="E336" t="str">
        <f t="shared" si="16"/>
        <v>₹1–₹999</v>
      </c>
      <c r="F336" t="str">
        <f>IF(amazon[[#This Row],[Rating_Count]]&lt;1000, "Less than 1000", "1000 and above")</f>
        <v>1000 and above</v>
      </c>
      <c r="G336">
        <f>amazon[[#This Row],[Rating]]*amazon[[#This Row],[Rating_Count]]</f>
        <v>25277</v>
      </c>
      <c r="H336">
        <v>649</v>
      </c>
      <c r="I336">
        <v>999</v>
      </c>
      <c r="J336">
        <v>0.35</v>
      </c>
      <c r="K336">
        <v>3.5</v>
      </c>
      <c r="L336">
        <v>7222</v>
      </c>
      <c r="M336">
        <f t="shared" si="17"/>
        <v>245</v>
      </c>
      <c r="N336" t="s">
        <v>838</v>
      </c>
      <c r="O336" t="s">
        <v>839</v>
      </c>
      <c r="P336" t="s">
        <v>840</v>
      </c>
      <c r="Q336" t="s">
        <v>841</v>
      </c>
      <c r="R336" t="s">
        <v>842</v>
      </c>
      <c r="S336" t="s">
        <v>843</v>
      </c>
      <c r="T336" t="s">
        <v>844</v>
      </c>
      <c r="U336" t="s">
        <v>845</v>
      </c>
      <c r="V336" t="s">
        <v>1453</v>
      </c>
      <c r="W336" t="s">
        <v>1458</v>
      </c>
    </row>
    <row r="337" spans="1:23" x14ac:dyDescent="0.3">
      <c r="A337" t="s">
        <v>836</v>
      </c>
      <c r="B337" t="s">
        <v>837</v>
      </c>
      <c r="C337" t="str">
        <f t="shared" si="15"/>
        <v>Below 0.5</v>
      </c>
      <c r="D337">
        <f>amazon[[#This Row],[Actual_Price]]*amazon[[#This Row],[Rating_Count]]</f>
        <v>7214778</v>
      </c>
      <c r="E337" t="str">
        <f t="shared" si="16"/>
        <v>₹1–₹999</v>
      </c>
      <c r="F337" t="str">
        <f>IF(amazon[[#This Row],[Rating_Count]]&lt;1000, "Less than 1000", "1000 and above")</f>
        <v>1000 and above</v>
      </c>
      <c r="G337">
        <f>amazon[[#This Row],[Rating]]*amazon[[#This Row],[Rating_Count]]</f>
        <v>25277</v>
      </c>
      <c r="H337">
        <v>649</v>
      </c>
      <c r="I337">
        <v>999</v>
      </c>
      <c r="J337">
        <v>0.35</v>
      </c>
      <c r="K337">
        <v>3.5</v>
      </c>
      <c r="L337">
        <v>7222</v>
      </c>
      <c r="M337">
        <f t="shared" si="17"/>
        <v>244</v>
      </c>
      <c r="N337" t="s">
        <v>838</v>
      </c>
      <c r="O337" t="s">
        <v>839</v>
      </c>
      <c r="P337" t="s">
        <v>840</v>
      </c>
      <c r="Q337" t="s">
        <v>841</v>
      </c>
      <c r="R337" t="s">
        <v>842</v>
      </c>
      <c r="S337" t="s">
        <v>843</v>
      </c>
      <c r="T337" t="s">
        <v>844</v>
      </c>
      <c r="U337" t="s">
        <v>845</v>
      </c>
      <c r="V337" t="s">
        <v>1454</v>
      </c>
      <c r="W337" t="s">
        <v>1573</v>
      </c>
    </row>
    <row r="338" spans="1:23" x14ac:dyDescent="0.3">
      <c r="A338" t="s">
        <v>836</v>
      </c>
      <c r="B338" t="s">
        <v>837</v>
      </c>
      <c r="C338" t="str">
        <f t="shared" si="15"/>
        <v>Below 0.5</v>
      </c>
      <c r="D338">
        <f>amazon[[#This Row],[Actual_Price]]*amazon[[#This Row],[Rating_Count]]</f>
        <v>7214778</v>
      </c>
      <c r="E338" t="str">
        <f t="shared" si="16"/>
        <v>₹1–₹999</v>
      </c>
      <c r="F338" t="str">
        <f>IF(amazon[[#This Row],[Rating_Count]]&lt;1000, "Less than 1000", "1000 and above")</f>
        <v>1000 and above</v>
      </c>
      <c r="G338">
        <f>amazon[[#This Row],[Rating]]*amazon[[#This Row],[Rating_Count]]</f>
        <v>25277</v>
      </c>
      <c r="H338">
        <v>649</v>
      </c>
      <c r="I338">
        <v>999</v>
      </c>
      <c r="J338">
        <v>0.35</v>
      </c>
      <c r="K338">
        <v>3.5</v>
      </c>
      <c r="L338">
        <v>7222</v>
      </c>
      <c r="M338">
        <f t="shared" si="17"/>
        <v>243</v>
      </c>
      <c r="N338" t="s">
        <v>838</v>
      </c>
      <c r="O338" t="s">
        <v>839</v>
      </c>
      <c r="P338" t="s">
        <v>840</v>
      </c>
      <c r="Q338" t="s">
        <v>841</v>
      </c>
      <c r="R338" t="s">
        <v>842</v>
      </c>
      <c r="S338" t="s">
        <v>843</v>
      </c>
      <c r="T338" t="s">
        <v>844</v>
      </c>
      <c r="U338" t="s">
        <v>845</v>
      </c>
      <c r="V338" t="s">
        <v>1455</v>
      </c>
      <c r="W338" t="s">
        <v>1591</v>
      </c>
    </row>
    <row r="339" spans="1:23" x14ac:dyDescent="0.3">
      <c r="A339" t="s">
        <v>846</v>
      </c>
      <c r="B339" t="s">
        <v>847</v>
      </c>
      <c r="C339" t="str">
        <f t="shared" si="15"/>
        <v>Below 0.5</v>
      </c>
      <c r="D339">
        <f>amazon[[#This Row],[Actual_Price]]*amazon[[#This Row],[Rating_Count]]</f>
        <v>4447229</v>
      </c>
      <c r="E339" t="str">
        <f t="shared" si="16"/>
        <v>₹2000–₹2999</v>
      </c>
      <c r="F339" t="str">
        <f>IF(amazon[[#This Row],[Rating_Count]]&lt;1000, "Less than 1000", "1000 and above")</f>
        <v>1000 and above</v>
      </c>
      <c r="G339">
        <f>amazon[[#This Row],[Rating]]*amazon[[#This Row],[Rating_Count]]</f>
        <v>5719.5</v>
      </c>
      <c r="H339">
        <v>2649</v>
      </c>
      <c r="I339">
        <v>3499</v>
      </c>
      <c r="J339">
        <v>0.24</v>
      </c>
      <c r="K339">
        <v>4.5</v>
      </c>
      <c r="L339">
        <v>1271</v>
      </c>
      <c r="M339">
        <f t="shared" si="17"/>
        <v>242</v>
      </c>
      <c r="N339" t="s">
        <v>848</v>
      </c>
      <c r="O339" t="s">
        <v>849</v>
      </c>
      <c r="P339" t="s">
        <v>850</v>
      </c>
      <c r="Q339" t="s">
        <v>851</v>
      </c>
      <c r="R339" t="s">
        <v>852</v>
      </c>
      <c r="S339" t="s">
        <v>853</v>
      </c>
      <c r="T339" t="s">
        <v>854</v>
      </c>
      <c r="U339" t="s">
        <v>855</v>
      </c>
      <c r="V339" t="s">
        <v>1452</v>
      </c>
      <c r="W339" t="s">
        <v>1457</v>
      </c>
    </row>
    <row r="340" spans="1:23" x14ac:dyDescent="0.3">
      <c r="A340" t="s">
        <v>846</v>
      </c>
      <c r="B340" t="s">
        <v>847</v>
      </c>
      <c r="C340" t="str">
        <f t="shared" si="15"/>
        <v>Below 0.5</v>
      </c>
      <c r="D340">
        <f>amazon[[#This Row],[Actual_Price]]*amazon[[#This Row],[Rating_Count]]</f>
        <v>4447229</v>
      </c>
      <c r="E340" t="str">
        <f t="shared" si="16"/>
        <v>₹2000–₹2999</v>
      </c>
      <c r="F340" t="str">
        <f>IF(amazon[[#This Row],[Rating_Count]]&lt;1000, "Less than 1000", "1000 and above")</f>
        <v>1000 and above</v>
      </c>
      <c r="G340">
        <f>amazon[[#This Row],[Rating]]*amazon[[#This Row],[Rating_Count]]</f>
        <v>5719.5</v>
      </c>
      <c r="H340">
        <v>2649</v>
      </c>
      <c r="I340">
        <v>3499</v>
      </c>
      <c r="J340">
        <v>0.24</v>
      </c>
      <c r="K340">
        <v>4.5</v>
      </c>
      <c r="L340">
        <v>1271</v>
      </c>
      <c r="M340">
        <f t="shared" si="17"/>
        <v>241</v>
      </c>
      <c r="N340" t="s">
        <v>848</v>
      </c>
      <c r="O340" t="s">
        <v>849</v>
      </c>
      <c r="P340" t="s">
        <v>850</v>
      </c>
      <c r="Q340" t="s">
        <v>851</v>
      </c>
      <c r="R340" t="s">
        <v>852</v>
      </c>
      <c r="S340" t="s">
        <v>853</v>
      </c>
      <c r="T340" t="s">
        <v>854</v>
      </c>
      <c r="U340" t="s">
        <v>855</v>
      </c>
      <c r="V340" t="s">
        <v>1453</v>
      </c>
      <c r="W340" t="s">
        <v>1458</v>
      </c>
    </row>
    <row r="341" spans="1:23" x14ac:dyDescent="0.3">
      <c r="A341" t="s">
        <v>846</v>
      </c>
      <c r="B341" t="s">
        <v>847</v>
      </c>
      <c r="C341" t="str">
        <f t="shared" si="15"/>
        <v>Below 0.5</v>
      </c>
      <c r="D341">
        <f>amazon[[#This Row],[Actual_Price]]*amazon[[#This Row],[Rating_Count]]</f>
        <v>4447229</v>
      </c>
      <c r="E341" t="str">
        <f t="shared" si="16"/>
        <v>₹2000–₹2999</v>
      </c>
      <c r="F341" t="str">
        <f>IF(amazon[[#This Row],[Rating_Count]]&lt;1000, "Less than 1000", "1000 and above")</f>
        <v>1000 and above</v>
      </c>
      <c r="G341">
        <f>amazon[[#This Row],[Rating]]*amazon[[#This Row],[Rating_Count]]</f>
        <v>5719.5</v>
      </c>
      <c r="H341">
        <v>2649</v>
      </c>
      <c r="I341">
        <v>3499</v>
      </c>
      <c r="J341">
        <v>0.24</v>
      </c>
      <c r="K341">
        <v>4.5</v>
      </c>
      <c r="L341">
        <v>1271</v>
      </c>
      <c r="M341">
        <f t="shared" si="17"/>
        <v>240</v>
      </c>
      <c r="N341" t="s">
        <v>848</v>
      </c>
      <c r="O341" t="s">
        <v>849</v>
      </c>
      <c r="P341" t="s">
        <v>850</v>
      </c>
      <c r="Q341" t="s">
        <v>851</v>
      </c>
      <c r="R341" t="s">
        <v>852</v>
      </c>
      <c r="S341" t="s">
        <v>853</v>
      </c>
      <c r="T341" t="s">
        <v>854</v>
      </c>
      <c r="U341" t="s">
        <v>855</v>
      </c>
      <c r="V341" t="s">
        <v>1454</v>
      </c>
      <c r="W341" t="s">
        <v>1569</v>
      </c>
    </row>
    <row r="342" spans="1:23" x14ac:dyDescent="0.3">
      <c r="A342" t="s">
        <v>846</v>
      </c>
      <c r="B342" t="s">
        <v>847</v>
      </c>
      <c r="C342" t="str">
        <f t="shared" si="15"/>
        <v>Below 0.5</v>
      </c>
      <c r="D342">
        <f>amazon[[#This Row],[Actual_Price]]*amazon[[#This Row],[Rating_Count]]</f>
        <v>4447229</v>
      </c>
      <c r="E342" t="str">
        <f t="shared" si="16"/>
        <v>₹2000–₹2999</v>
      </c>
      <c r="F342" t="str">
        <f>IF(amazon[[#This Row],[Rating_Count]]&lt;1000, "Less than 1000", "1000 and above")</f>
        <v>1000 and above</v>
      </c>
      <c r="G342">
        <f>amazon[[#This Row],[Rating]]*amazon[[#This Row],[Rating_Count]]</f>
        <v>5719.5</v>
      </c>
      <c r="H342">
        <v>2649</v>
      </c>
      <c r="I342">
        <v>3499</v>
      </c>
      <c r="J342">
        <v>0.24</v>
      </c>
      <c r="K342">
        <v>4.5</v>
      </c>
      <c r="L342">
        <v>1271</v>
      </c>
      <c r="M342">
        <f t="shared" si="17"/>
        <v>239</v>
      </c>
      <c r="N342" t="s">
        <v>848</v>
      </c>
      <c r="O342" t="s">
        <v>849</v>
      </c>
      <c r="P342" t="s">
        <v>850</v>
      </c>
      <c r="Q342" t="s">
        <v>851</v>
      </c>
      <c r="R342" t="s">
        <v>852</v>
      </c>
      <c r="S342" t="s">
        <v>853</v>
      </c>
      <c r="T342" t="s">
        <v>854</v>
      </c>
      <c r="U342" t="s">
        <v>855</v>
      </c>
      <c r="V342" t="s">
        <v>1455</v>
      </c>
      <c r="W342" t="s">
        <v>1592</v>
      </c>
    </row>
    <row r="343" spans="1:23" x14ac:dyDescent="0.3">
      <c r="A343" t="s">
        <v>856</v>
      </c>
      <c r="B343" t="s">
        <v>857</v>
      </c>
      <c r="C343" t="str">
        <f t="shared" si="15"/>
        <v>0.5 or more</v>
      </c>
      <c r="D343">
        <f>amazon[[#This Row],[Actual_Price]]*amazon[[#This Row],[Rating_Count]]</f>
        <v>56757959</v>
      </c>
      <c r="E343" t="str">
        <f t="shared" si="16"/>
        <v>₹4000–₹5000</v>
      </c>
      <c r="F343" t="str">
        <f>IF(amazon[[#This Row],[Rating_Count]]&lt;1000, "Less than 1000", "1000 and above")</f>
        <v>1000 and above</v>
      </c>
      <c r="G343">
        <f>amazon[[#This Row],[Rating]]*amazon[[#This Row],[Rating_Count]]</f>
        <v>19072.2</v>
      </c>
      <c r="H343">
        <v>4999</v>
      </c>
      <c r="I343">
        <v>12499</v>
      </c>
      <c r="J343">
        <v>0.6</v>
      </c>
      <c r="K343">
        <v>4.2</v>
      </c>
      <c r="L343">
        <v>4541</v>
      </c>
      <c r="M343">
        <f t="shared" si="17"/>
        <v>238</v>
      </c>
      <c r="N343" t="s">
        <v>858</v>
      </c>
      <c r="O343" t="s">
        <v>859</v>
      </c>
      <c r="P343" t="s">
        <v>860</v>
      </c>
      <c r="Q343" t="s">
        <v>861</v>
      </c>
      <c r="R343" t="s">
        <v>862</v>
      </c>
      <c r="S343" t="s">
        <v>863</v>
      </c>
      <c r="T343" t="s">
        <v>864</v>
      </c>
      <c r="U343" t="s">
        <v>865</v>
      </c>
      <c r="V343" t="s">
        <v>1452</v>
      </c>
      <c r="W343" t="s">
        <v>1465</v>
      </c>
    </row>
    <row r="344" spans="1:23" x14ac:dyDescent="0.3">
      <c r="A344" t="s">
        <v>856</v>
      </c>
      <c r="B344" t="s">
        <v>857</v>
      </c>
      <c r="C344" t="str">
        <f t="shared" si="15"/>
        <v>0.5 or more</v>
      </c>
      <c r="D344">
        <f>amazon[[#This Row],[Actual_Price]]*amazon[[#This Row],[Rating_Count]]</f>
        <v>56757959</v>
      </c>
      <c r="E344" t="str">
        <f t="shared" si="16"/>
        <v>₹4000–₹5000</v>
      </c>
      <c r="F344" t="str">
        <f>IF(amazon[[#This Row],[Rating_Count]]&lt;1000, "Less than 1000", "1000 and above")</f>
        <v>1000 and above</v>
      </c>
      <c r="G344">
        <f>amazon[[#This Row],[Rating]]*amazon[[#This Row],[Rating_Count]]</f>
        <v>19072.2</v>
      </c>
      <c r="H344">
        <v>4999</v>
      </c>
      <c r="I344">
        <v>12499</v>
      </c>
      <c r="J344">
        <v>0.6</v>
      </c>
      <c r="K344">
        <v>4.2</v>
      </c>
      <c r="L344">
        <v>4541</v>
      </c>
      <c r="M344">
        <f t="shared" si="17"/>
        <v>237</v>
      </c>
      <c r="N344" t="s">
        <v>858</v>
      </c>
      <c r="O344" t="s">
        <v>859</v>
      </c>
      <c r="P344" t="s">
        <v>860</v>
      </c>
      <c r="Q344" t="s">
        <v>861</v>
      </c>
      <c r="R344" t="s">
        <v>862</v>
      </c>
      <c r="S344" t="s">
        <v>863</v>
      </c>
      <c r="T344" t="s">
        <v>864</v>
      </c>
      <c r="U344" t="s">
        <v>865</v>
      </c>
      <c r="V344" t="s">
        <v>1453</v>
      </c>
      <c r="W344" t="s">
        <v>1475</v>
      </c>
    </row>
    <row r="345" spans="1:23" x14ac:dyDescent="0.3">
      <c r="A345" t="s">
        <v>856</v>
      </c>
      <c r="B345" t="s">
        <v>857</v>
      </c>
      <c r="C345" t="str">
        <f t="shared" si="15"/>
        <v>0.5 or more</v>
      </c>
      <c r="D345">
        <f>amazon[[#This Row],[Actual_Price]]*amazon[[#This Row],[Rating_Count]]</f>
        <v>56757959</v>
      </c>
      <c r="E345" t="str">
        <f t="shared" si="16"/>
        <v>₹4000–₹5000</v>
      </c>
      <c r="F345" t="str">
        <f>IF(amazon[[#This Row],[Rating_Count]]&lt;1000, "Less than 1000", "1000 and above")</f>
        <v>1000 and above</v>
      </c>
      <c r="G345">
        <f>amazon[[#This Row],[Rating]]*amazon[[#This Row],[Rating_Count]]</f>
        <v>19072.2</v>
      </c>
      <c r="H345">
        <v>4999</v>
      </c>
      <c r="I345">
        <v>12499</v>
      </c>
      <c r="J345">
        <v>0.6</v>
      </c>
      <c r="K345">
        <v>4.2</v>
      </c>
      <c r="L345">
        <v>4541</v>
      </c>
      <c r="M345">
        <f t="shared" si="17"/>
        <v>236</v>
      </c>
      <c r="N345" t="s">
        <v>858</v>
      </c>
      <c r="O345" t="s">
        <v>859</v>
      </c>
      <c r="P345" t="s">
        <v>860</v>
      </c>
      <c r="Q345" t="s">
        <v>861</v>
      </c>
      <c r="R345" t="s">
        <v>862</v>
      </c>
      <c r="S345" t="s">
        <v>863</v>
      </c>
      <c r="T345" t="s">
        <v>864</v>
      </c>
      <c r="U345" t="s">
        <v>865</v>
      </c>
      <c r="V345" t="s">
        <v>1454</v>
      </c>
      <c r="W345" t="s">
        <v>1486</v>
      </c>
    </row>
    <row r="346" spans="1:23" x14ac:dyDescent="0.3">
      <c r="A346" t="s">
        <v>856</v>
      </c>
      <c r="B346" t="s">
        <v>857</v>
      </c>
      <c r="C346" t="str">
        <f t="shared" si="15"/>
        <v>0.5 or more</v>
      </c>
      <c r="D346">
        <f>amazon[[#This Row],[Actual_Price]]*amazon[[#This Row],[Rating_Count]]</f>
        <v>56757959</v>
      </c>
      <c r="E346" t="str">
        <f t="shared" si="16"/>
        <v>₹4000–₹5000</v>
      </c>
      <c r="F346" t="str">
        <f>IF(amazon[[#This Row],[Rating_Count]]&lt;1000, "Less than 1000", "1000 and above")</f>
        <v>1000 and above</v>
      </c>
      <c r="G346">
        <f>amazon[[#This Row],[Rating]]*amazon[[#This Row],[Rating_Count]]</f>
        <v>19072.2</v>
      </c>
      <c r="H346">
        <v>4999</v>
      </c>
      <c r="I346">
        <v>12499</v>
      </c>
      <c r="J346">
        <v>0.6</v>
      </c>
      <c r="K346">
        <v>4.2</v>
      </c>
      <c r="L346">
        <v>4541</v>
      </c>
      <c r="M346">
        <f t="shared" si="17"/>
        <v>235</v>
      </c>
      <c r="N346" t="s">
        <v>858</v>
      </c>
      <c r="O346" t="s">
        <v>859</v>
      </c>
      <c r="P346" t="s">
        <v>860</v>
      </c>
      <c r="Q346" t="s">
        <v>861</v>
      </c>
      <c r="R346" t="s">
        <v>862</v>
      </c>
      <c r="S346" t="s">
        <v>863</v>
      </c>
      <c r="T346" t="s">
        <v>864</v>
      </c>
      <c r="U346" t="s">
        <v>865</v>
      </c>
      <c r="V346" t="s">
        <v>1455</v>
      </c>
      <c r="W346" t="s">
        <v>1593</v>
      </c>
    </row>
    <row r="347" spans="1:23" x14ac:dyDescent="0.3">
      <c r="A347" t="s">
        <v>866</v>
      </c>
      <c r="B347" t="s">
        <v>867</v>
      </c>
      <c r="C347" t="str">
        <f t="shared" si="15"/>
        <v>Below 0.5</v>
      </c>
      <c r="D347">
        <f>amazon[[#This Row],[Actual_Price]]*amazon[[#This Row],[Rating_Count]]</f>
        <v>47216875</v>
      </c>
      <c r="E347" t="str">
        <f t="shared" si="16"/>
        <v>₹3000–₹3999</v>
      </c>
      <c r="F347" t="str">
        <f>IF(amazon[[#This Row],[Rating_Count]]&lt;1000, "Less than 1000", "1000 and above")</f>
        <v>1000 and above</v>
      </c>
      <c r="G347">
        <f>amazon[[#This Row],[Rating]]*amazon[[#This Row],[Rating_Count]]</f>
        <v>41429</v>
      </c>
      <c r="H347">
        <v>3498</v>
      </c>
      <c r="I347">
        <v>3875</v>
      </c>
      <c r="J347">
        <v>0.1</v>
      </c>
      <c r="K347">
        <v>3.4</v>
      </c>
      <c r="L347">
        <v>12185</v>
      </c>
      <c r="M347">
        <f t="shared" si="17"/>
        <v>234</v>
      </c>
      <c r="N347" t="s">
        <v>868</v>
      </c>
      <c r="O347" t="s">
        <v>869</v>
      </c>
      <c r="P347" t="s">
        <v>870</v>
      </c>
      <c r="Q347" t="s">
        <v>871</v>
      </c>
      <c r="R347" t="s">
        <v>872</v>
      </c>
      <c r="S347" t="s">
        <v>873</v>
      </c>
      <c r="T347" t="s">
        <v>874</v>
      </c>
      <c r="U347" t="s">
        <v>875</v>
      </c>
      <c r="V347" t="s">
        <v>1452</v>
      </c>
      <c r="W347" t="s">
        <v>1457</v>
      </c>
    </row>
    <row r="348" spans="1:23" x14ac:dyDescent="0.3">
      <c r="A348" t="s">
        <v>866</v>
      </c>
      <c r="B348" t="s">
        <v>867</v>
      </c>
      <c r="C348" t="str">
        <f t="shared" si="15"/>
        <v>Below 0.5</v>
      </c>
      <c r="D348">
        <f>amazon[[#This Row],[Actual_Price]]*amazon[[#This Row],[Rating_Count]]</f>
        <v>47216875</v>
      </c>
      <c r="E348" t="str">
        <f t="shared" si="16"/>
        <v>₹3000–₹3999</v>
      </c>
      <c r="F348" t="str">
        <f>IF(amazon[[#This Row],[Rating_Count]]&lt;1000, "Less than 1000", "1000 and above")</f>
        <v>1000 and above</v>
      </c>
      <c r="G348">
        <f>amazon[[#This Row],[Rating]]*amazon[[#This Row],[Rating_Count]]</f>
        <v>41429</v>
      </c>
      <c r="H348">
        <v>3498</v>
      </c>
      <c r="I348">
        <v>3875</v>
      </c>
      <c r="J348">
        <v>0.1</v>
      </c>
      <c r="K348">
        <v>3.4</v>
      </c>
      <c r="L348">
        <v>12185</v>
      </c>
      <c r="M348">
        <f t="shared" si="17"/>
        <v>233</v>
      </c>
      <c r="N348" t="s">
        <v>868</v>
      </c>
      <c r="O348" t="s">
        <v>869</v>
      </c>
      <c r="P348" t="s">
        <v>870</v>
      </c>
      <c r="Q348" t="s">
        <v>871</v>
      </c>
      <c r="R348" t="s">
        <v>872</v>
      </c>
      <c r="S348" t="s">
        <v>873</v>
      </c>
      <c r="T348" t="s">
        <v>874</v>
      </c>
      <c r="U348" t="s">
        <v>875</v>
      </c>
      <c r="V348" t="s">
        <v>1453</v>
      </c>
      <c r="W348" t="s">
        <v>1549</v>
      </c>
    </row>
    <row r="349" spans="1:23" x14ac:dyDescent="0.3">
      <c r="A349" t="s">
        <v>866</v>
      </c>
      <c r="B349" t="s">
        <v>867</v>
      </c>
      <c r="C349" t="str">
        <f t="shared" si="15"/>
        <v>Below 0.5</v>
      </c>
      <c r="D349">
        <f>amazon[[#This Row],[Actual_Price]]*amazon[[#This Row],[Rating_Count]]</f>
        <v>47216875</v>
      </c>
      <c r="E349" t="str">
        <f t="shared" si="16"/>
        <v>₹3000–₹3999</v>
      </c>
      <c r="F349" t="str">
        <f>IF(amazon[[#This Row],[Rating_Count]]&lt;1000, "Less than 1000", "1000 and above")</f>
        <v>1000 and above</v>
      </c>
      <c r="G349">
        <f>amazon[[#This Row],[Rating]]*amazon[[#This Row],[Rating_Count]]</f>
        <v>41429</v>
      </c>
      <c r="H349">
        <v>3498</v>
      </c>
      <c r="I349">
        <v>3875</v>
      </c>
      <c r="J349">
        <v>0.1</v>
      </c>
      <c r="K349">
        <v>3.4</v>
      </c>
      <c r="L349">
        <v>12185</v>
      </c>
      <c r="M349">
        <f t="shared" si="17"/>
        <v>232</v>
      </c>
      <c r="N349" t="s">
        <v>868</v>
      </c>
      <c r="O349" t="s">
        <v>869</v>
      </c>
      <c r="P349" t="s">
        <v>870</v>
      </c>
      <c r="Q349" t="s">
        <v>871</v>
      </c>
      <c r="R349" t="s">
        <v>872</v>
      </c>
      <c r="S349" t="s">
        <v>873</v>
      </c>
      <c r="T349" t="s">
        <v>874</v>
      </c>
      <c r="U349" t="s">
        <v>875</v>
      </c>
      <c r="V349" t="s">
        <v>1454</v>
      </c>
      <c r="W349" t="s">
        <v>1587</v>
      </c>
    </row>
    <row r="350" spans="1:23" x14ac:dyDescent="0.3">
      <c r="A350" t="s">
        <v>866</v>
      </c>
      <c r="B350" t="s">
        <v>867</v>
      </c>
      <c r="C350" t="str">
        <f t="shared" si="15"/>
        <v>Below 0.5</v>
      </c>
      <c r="D350">
        <f>amazon[[#This Row],[Actual_Price]]*amazon[[#This Row],[Rating_Count]]</f>
        <v>47216875</v>
      </c>
      <c r="E350" t="str">
        <f t="shared" si="16"/>
        <v>₹3000–₹3999</v>
      </c>
      <c r="F350" t="str">
        <f>IF(amazon[[#This Row],[Rating_Count]]&lt;1000, "Less than 1000", "1000 and above")</f>
        <v>1000 and above</v>
      </c>
      <c r="G350">
        <f>amazon[[#This Row],[Rating]]*amazon[[#This Row],[Rating_Count]]</f>
        <v>41429</v>
      </c>
      <c r="H350">
        <v>3498</v>
      </c>
      <c r="I350">
        <v>3875</v>
      </c>
      <c r="J350">
        <v>0.1</v>
      </c>
      <c r="K350">
        <v>3.4</v>
      </c>
      <c r="L350">
        <v>12185</v>
      </c>
      <c r="M350">
        <f t="shared" si="17"/>
        <v>231</v>
      </c>
      <c r="N350" t="s">
        <v>868</v>
      </c>
      <c r="O350" t="s">
        <v>869</v>
      </c>
      <c r="P350" t="s">
        <v>870</v>
      </c>
      <c r="Q350" t="s">
        <v>871</v>
      </c>
      <c r="R350" t="s">
        <v>872</v>
      </c>
      <c r="S350" t="s">
        <v>873</v>
      </c>
      <c r="T350" t="s">
        <v>874</v>
      </c>
      <c r="U350" t="s">
        <v>875</v>
      </c>
      <c r="V350" t="s">
        <v>1455</v>
      </c>
      <c r="W350" t="s">
        <v>1594</v>
      </c>
    </row>
    <row r="351" spans="1:23" x14ac:dyDescent="0.3">
      <c r="A351" t="s">
        <v>876</v>
      </c>
      <c r="B351" t="s">
        <v>877</v>
      </c>
      <c r="C351" t="str">
        <f t="shared" si="15"/>
        <v>Below 0.5</v>
      </c>
      <c r="D351">
        <f>amazon[[#This Row],[Actual_Price]]*amazon[[#This Row],[Rating_Count]]</f>
        <v>2380050</v>
      </c>
      <c r="E351" t="str">
        <f t="shared" si="16"/>
        <v>₹1–₹999</v>
      </c>
      <c r="F351" t="str">
        <f>IF(amazon[[#This Row],[Rating_Count]]&lt;1000, "Less than 1000", "1000 and above")</f>
        <v>1000 and above</v>
      </c>
      <c r="G351">
        <f>amazon[[#This Row],[Rating]]*amazon[[#This Row],[Rating_Count]]</f>
        <v>68228.099999999991</v>
      </c>
      <c r="H351">
        <v>150</v>
      </c>
      <c r="I351">
        <v>150</v>
      </c>
      <c r="J351">
        <v>0</v>
      </c>
      <c r="K351">
        <v>4.3</v>
      </c>
      <c r="L351">
        <v>15867</v>
      </c>
      <c r="M351">
        <f t="shared" si="17"/>
        <v>230</v>
      </c>
      <c r="N351" t="s">
        <v>878</v>
      </c>
      <c r="O351" t="s">
        <v>879</v>
      </c>
      <c r="P351" t="s">
        <v>880</v>
      </c>
      <c r="Q351" t="s">
        <v>881</v>
      </c>
      <c r="R351" t="s">
        <v>882</v>
      </c>
      <c r="S351" t="s">
        <v>883</v>
      </c>
      <c r="T351" t="s">
        <v>884</v>
      </c>
      <c r="U351" t="s">
        <v>885</v>
      </c>
      <c r="V351" t="s">
        <v>1452</v>
      </c>
      <c r="W351" t="s">
        <v>1595</v>
      </c>
    </row>
    <row r="352" spans="1:23" x14ac:dyDescent="0.3">
      <c r="A352" t="s">
        <v>876</v>
      </c>
      <c r="B352" t="s">
        <v>877</v>
      </c>
      <c r="C352" t="str">
        <f t="shared" si="15"/>
        <v>Below 0.5</v>
      </c>
      <c r="D352">
        <f>amazon[[#This Row],[Actual_Price]]*amazon[[#This Row],[Rating_Count]]</f>
        <v>2380050</v>
      </c>
      <c r="E352" t="str">
        <f t="shared" si="16"/>
        <v>₹1–₹999</v>
      </c>
      <c r="F352" t="str">
        <f>IF(amazon[[#This Row],[Rating_Count]]&lt;1000, "Less than 1000", "1000 and above")</f>
        <v>1000 and above</v>
      </c>
      <c r="G352">
        <f>amazon[[#This Row],[Rating]]*amazon[[#This Row],[Rating_Count]]</f>
        <v>68228.099999999991</v>
      </c>
      <c r="H352">
        <v>150</v>
      </c>
      <c r="I352">
        <v>150</v>
      </c>
      <c r="J352">
        <v>0</v>
      </c>
      <c r="K352">
        <v>4.3</v>
      </c>
      <c r="L352">
        <v>15867</v>
      </c>
      <c r="M352">
        <f t="shared" si="17"/>
        <v>229</v>
      </c>
      <c r="N352" t="s">
        <v>878</v>
      </c>
      <c r="O352" t="s">
        <v>879</v>
      </c>
      <c r="P352" t="s">
        <v>880</v>
      </c>
      <c r="Q352" t="s">
        <v>881</v>
      </c>
      <c r="R352" t="s">
        <v>882</v>
      </c>
      <c r="S352" t="s">
        <v>883</v>
      </c>
      <c r="T352" t="s">
        <v>884</v>
      </c>
      <c r="U352" t="s">
        <v>885</v>
      </c>
      <c r="V352" t="s">
        <v>1453</v>
      </c>
      <c r="W352" t="s">
        <v>1596</v>
      </c>
    </row>
    <row r="353" spans="1:23" x14ac:dyDescent="0.3">
      <c r="A353" t="s">
        <v>876</v>
      </c>
      <c r="B353" t="s">
        <v>877</v>
      </c>
      <c r="C353" t="str">
        <f t="shared" si="15"/>
        <v>Below 0.5</v>
      </c>
      <c r="D353">
        <f>amazon[[#This Row],[Actual_Price]]*amazon[[#This Row],[Rating_Count]]</f>
        <v>2380050</v>
      </c>
      <c r="E353" t="str">
        <f t="shared" si="16"/>
        <v>₹1–₹999</v>
      </c>
      <c r="F353" t="str">
        <f>IF(amazon[[#This Row],[Rating_Count]]&lt;1000, "Less than 1000", "1000 and above")</f>
        <v>1000 and above</v>
      </c>
      <c r="G353">
        <f>amazon[[#This Row],[Rating]]*amazon[[#This Row],[Rating_Count]]</f>
        <v>68228.099999999991</v>
      </c>
      <c r="H353">
        <v>150</v>
      </c>
      <c r="I353">
        <v>150</v>
      </c>
      <c r="J353">
        <v>0</v>
      </c>
      <c r="K353">
        <v>4.3</v>
      </c>
      <c r="L353">
        <v>15867</v>
      </c>
      <c r="M353">
        <f t="shared" si="17"/>
        <v>228</v>
      </c>
      <c r="N353" t="s">
        <v>878</v>
      </c>
      <c r="O353" t="s">
        <v>879</v>
      </c>
      <c r="P353" t="s">
        <v>880</v>
      </c>
      <c r="Q353" t="s">
        <v>881</v>
      </c>
      <c r="R353" t="s">
        <v>882</v>
      </c>
      <c r="S353" t="s">
        <v>883</v>
      </c>
      <c r="T353" t="s">
        <v>884</v>
      </c>
      <c r="U353" t="s">
        <v>885</v>
      </c>
      <c r="V353" t="s">
        <v>1454</v>
      </c>
      <c r="W353" t="s">
        <v>1597</v>
      </c>
    </row>
    <row r="354" spans="1:23" x14ac:dyDescent="0.3">
      <c r="A354" t="s">
        <v>876</v>
      </c>
      <c r="B354" t="s">
        <v>877</v>
      </c>
      <c r="C354" t="str">
        <f t="shared" si="15"/>
        <v>Below 0.5</v>
      </c>
      <c r="D354">
        <f>amazon[[#This Row],[Actual_Price]]*amazon[[#This Row],[Rating_Count]]</f>
        <v>2380050</v>
      </c>
      <c r="E354" t="str">
        <f t="shared" si="16"/>
        <v>₹1–₹999</v>
      </c>
      <c r="F354" t="str">
        <f>IF(amazon[[#This Row],[Rating_Count]]&lt;1000, "Less than 1000", "1000 and above")</f>
        <v>1000 and above</v>
      </c>
      <c r="G354">
        <f>amazon[[#This Row],[Rating]]*amazon[[#This Row],[Rating_Count]]</f>
        <v>68228.099999999991</v>
      </c>
      <c r="H354">
        <v>150</v>
      </c>
      <c r="I354">
        <v>150</v>
      </c>
      <c r="J354">
        <v>0</v>
      </c>
      <c r="K354">
        <v>4.3</v>
      </c>
      <c r="L354">
        <v>15867</v>
      </c>
      <c r="M354">
        <f t="shared" si="17"/>
        <v>227</v>
      </c>
      <c r="N354" t="s">
        <v>878</v>
      </c>
      <c r="O354" t="s">
        <v>879</v>
      </c>
      <c r="P354" t="s">
        <v>880</v>
      </c>
      <c r="Q354" t="s">
        <v>881</v>
      </c>
      <c r="R354" t="s">
        <v>882</v>
      </c>
      <c r="S354" t="s">
        <v>883</v>
      </c>
      <c r="T354" t="s">
        <v>884</v>
      </c>
      <c r="U354" t="s">
        <v>885</v>
      </c>
      <c r="V354" t="s">
        <v>1455</v>
      </c>
      <c r="W354" t="s">
        <v>1598</v>
      </c>
    </row>
    <row r="355" spans="1:23" x14ac:dyDescent="0.3">
      <c r="A355" t="s">
        <v>886</v>
      </c>
      <c r="B355" t="s">
        <v>887</v>
      </c>
      <c r="C355" t="str">
        <f t="shared" si="15"/>
        <v>0.5 or more</v>
      </c>
      <c r="D355">
        <f>amazon[[#This Row],[Actual_Price]]*amazon[[#This Row],[Rating_Count]]</f>
        <v>1324736000</v>
      </c>
      <c r="E355" t="str">
        <f t="shared" si="16"/>
        <v>&gt;₹5000</v>
      </c>
      <c r="F355" t="str">
        <f>IF(amazon[[#This Row],[Rating_Count]]&lt;1000, "Less than 1000", "1000 and above")</f>
        <v>1000 and above</v>
      </c>
      <c r="G355">
        <f>amazon[[#This Row],[Rating]]*amazon[[#This Row],[Rating_Count]]</f>
        <v>182151.2</v>
      </c>
      <c r="H355">
        <v>10389</v>
      </c>
      <c r="I355">
        <v>32000</v>
      </c>
      <c r="J355">
        <v>0.68</v>
      </c>
      <c r="K355">
        <v>4.4000000000000004</v>
      </c>
      <c r="L355">
        <v>41398</v>
      </c>
      <c r="M355">
        <f t="shared" si="17"/>
        <v>226</v>
      </c>
      <c r="N355" t="s">
        <v>888</v>
      </c>
      <c r="O355" t="s">
        <v>889</v>
      </c>
      <c r="P355" t="s">
        <v>890</v>
      </c>
      <c r="Q355" t="s">
        <v>891</v>
      </c>
      <c r="R355" t="s">
        <v>892</v>
      </c>
      <c r="S355" t="s">
        <v>893</v>
      </c>
      <c r="T355" t="s">
        <v>894</v>
      </c>
      <c r="U355" t="s">
        <v>895</v>
      </c>
      <c r="V355" t="s">
        <v>1452</v>
      </c>
      <c r="W355" t="s">
        <v>1457</v>
      </c>
    </row>
    <row r="356" spans="1:23" x14ac:dyDescent="0.3">
      <c r="A356" t="s">
        <v>886</v>
      </c>
      <c r="B356" t="s">
        <v>887</v>
      </c>
      <c r="C356" t="str">
        <f t="shared" si="15"/>
        <v>0.5 or more</v>
      </c>
      <c r="D356">
        <f>amazon[[#This Row],[Actual_Price]]*amazon[[#This Row],[Rating_Count]]</f>
        <v>1324736000</v>
      </c>
      <c r="E356" t="str">
        <f t="shared" si="16"/>
        <v>&gt;₹5000</v>
      </c>
      <c r="F356" t="str">
        <f>IF(amazon[[#This Row],[Rating_Count]]&lt;1000, "Less than 1000", "1000 and above")</f>
        <v>1000 and above</v>
      </c>
      <c r="G356">
        <f>amazon[[#This Row],[Rating]]*amazon[[#This Row],[Rating_Count]]</f>
        <v>182151.2</v>
      </c>
      <c r="H356">
        <v>10389</v>
      </c>
      <c r="I356">
        <v>32000</v>
      </c>
      <c r="J356">
        <v>0.68</v>
      </c>
      <c r="K356">
        <v>4.4000000000000004</v>
      </c>
      <c r="L356">
        <v>41398</v>
      </c>
      <c r="M356">
        <f t="shared" si="17"/>
        <v>225</v>
      </c>
      <c r="N356" t="s">
        <v>888</v>
      </c>
      <c r="O356" t="s">
        <v>889</v>
      </c>
      <c r="P356" t="s">
        <v>890</v>
      </c>
      <c r="Q356" t="s">
        <v>891</v>
      </c>
      <c r="R356" t="s">
        <v>892</v>
      </c>
      <c r="S356" t="s">
        <v>893</v>
      </c>
      <c r="T356" t="s">
        <v>894</v>
      </c>
      <c r="U356" t="s">
        <v>895</v>
      </c>
      <c r="V356" t="s">
        <v>1453</v>
      </c>
      <c r="W356" t="s">
        <v>1521</v>
      </c>
    </row>
    <row r="357" spans="1:23" x14ac:dyDescent="0.3">
      <c r="A357" t="s">
        <v>886</v>
      </c>
      <c r="B357" t="s">
        <v>887</v>
      </c>
      <c r="C357" t="str">
        <f t="shared" si="15"/>
        <v>0.5 or more</v>
      </c>
      <c r="D357">
        <f>amazon[[#This Row],[Actual_Price]]*amazon[[#This Row],[Rating_Count]]</f>
        <v>1324736000</v>
      </c>
      <c r="E357" t="str">
        <f t="shared" si="16"/>
        <v>&gt;₹5000</v>
      </c>
      <c r="F357" t="str">
        <f>IF(amazon[[#This Row],[Rating_Count]]&lt;1000, "Less than 1000", "1000 and above")</f>
        <v>1000 and above</v>
      </c>
      <c r="G357">
        <f>amazon[[#This Row],[Rating]]*amazon[[#This Row],[Rating_Count]]</f>
        <v>182151.2</v>
      </c>
      <c r="H357">
        <v>10389</v>
      </c>
      <c r="I357">
        <v>32000</v>
      </c>
      <c r="J357">
        <v>0.68</v>
      </c>
      <c r="K357">
        <v>4.4000000000000004</v>
      </c>
      <c r="L357">
        <v>41398</v>
      </c>
      <c r="M357">
        <f t="shared" si="17"/>
        <v>224</v>
      </c>
      <c r="N357" t="s">
        <v>888</v>
      </c>
      <c r="O357" t="s">
        <v>889</v>
      </c>
      <c r="P357" t="s">
        <v>890</v>
      </c>
      <c r="Q357" t="s">
        <v>891</v>
      </c>
      <c r="R357" t="s">
        <v>892</v>
      </c>
      <c r="S357" t="s">
        <v>893</v>
      </c>
      <c r="T357" t="s">
        <v>894</v>
      </c>
      <c r="U357" t="s">
        <v>895</v>
      </c>
      <c r="V357" t="s">
        <v>1454</v>
      </c>
      <c r="W357" t="s">
        <v>1599</v>
      </c>
    </row>
    <row r="358" spans="1:23" x14ac:dyDescent="0.3">
      <c r="A358" t="s">
        <v>896</v>
      </c>
      <c r="B358" t="s">
        <v>897</v>
      </c>
      <c r="C358" t="str">
        <f t="shared" si="15"/>
        <v>Below 0.5</v>
      </c>
      <c r="D358">
        <f>amazon[[#This Row],[Actual_Price]]*amazon[[#This Row],[Rating_Count]]</f>
        <v>8031717</v>
      </c>
      <c r="E358" t="str">
        <f t="shared" si="16"/>
        <v>₹1–₹999</v>
      </c>
      <c r="F358" t="str">
        <f>IF(amazon[[#This Row],[Rating_Count]]&lt;1000, "Less than 1000", "1000 and above")</f>
        <v>1000 and above</v>
      </c>
      <c r="G358">
        <f>amazon[[#This Row],[Rating]]*amazon[[#This Row],[Rating_Count]]</f>
        <v>26586.899999999998</v>
      </c>
      <c r="H358">
        <v>699</v>
      </c>
      <c r="I358">
        <v>1299</v>
      </c>
      <c r="J358">
        <v>0.46</v>
      </c>
      <c r="K358">
        <v>4.3</v>
      </c>
      <c r="L358">
        <v>6183</v>
      </c>
      <c r="M358">
        <f t="shared" si="17"/>
        <v>223</v>
      </c>
      <c r="N358" t="s">
        <v>898</v>
      </c>
      <c r="O358" t="s">
        <v>899</v>
      </c>
      <c r="P358" t="s">
        <v>900</v>
      </c>
      <c r="Q358" t="s">
        <v>901</v>
      </c>
      <c r="R358" t="s">
        <v>902</v>
      </c>
      <c r="S358" t="s">
        <v>903</v>
      </c>
      <c r="T358" t="s">
        <v>904</v>
      </c>
      <c r="U358" t="s">
        <v>905</v>
      </c>
      <c r="V358" t="s">
        <v>1452</v>
      </c>
      <c r="W358" t="s">
        <v>1465</v>
      </c>
    </row>
    <row r="359" spans="1:23" x14ac:dyDescent="0.3">
      <c r="A359" t="s">
        <v>896</v>
      </c>
      <c r="B359" t="s">
        <v>897</v>
      </c>
      <c r="C359" t="str">
        <f t="shared" si="15"/>
        <v>Below 0.5</v>
      </c>
      <c r="D359">
        <f>amazon[[#This Row],[Actual_Price]]*amazon[[#This Row],[Rating_Count]]</f>
        <v>8031717</v>
      </c>
      <c r="E359" t="str">
        <f t="shared" si="16"/>
        <v>₹1–₹999</v>
      </c>
      <c r="F359" t="str">
        <f>IF(amazon[[#This Row],[Rating_Count]]&lt;1000, "Less than 1000", "1000 and above")</f>
        <v>1000 and above</v>
      </c>
      <c r="G359">
        <f>amazon[[#This Row],[Rating]]*amazon[[#This Row],[Rating_Count]]</f>
        <v>26586.899999999998</v>
      </c>
      <c r="H359">
        <v>699</v>
      </c>
      <c r="I359">
        <v>1299</v>
      </c>
      <c r="J359">
        <v>0.46</v>
      </c>
      <c r="K359">
        <v>4.3</v>
      </c>
      <c r="L359">
        <v>6183</v>
      </c>
      <c r="M359">
        <f t="shared" si="17"/>
        <v>222</v>
      </c>
      <c r="N359" t="s">
        <v>898</v>
      </c>
      <c r="O359" t="s">
        <v>899</v>
      </c>
      <c r="P359" t="s">
        <v>900</v>
      </c>
      <c r="Q359" t="s">
        <v>901</v>
      </c>
      <c r="R359" t="s">
        <v>902</v>
      </c>
      <c r="S359" t="s">
        <v>903</v>
      </c>
      <c r="T359" t="s">
        <v>904</v>
      </c>
      <c r="U359" t="s">
        <v>905</v>
      </c>
      <c r="V359" t="s">
        <v>1453</v>
      </c>
      <c r="W359" t="s">
        <v>1542</v>
      </c>
    </row>
    <row r="360" spans="1:23" x14ac:dyDescent="0.3">
      <c r="A360" t="s">
        <v>896</v>
      </c>
      <c r="B360" t="s">
        <v>897</v>
      </c>
      <c r="C360" t="str">
        <f t="shared" si="15"/>
        <v>Below 0.5</v>
      </c>
      <c r="D360">
        <f>amazon[[#This Row],[Actual_Price]]*amazon[[#This Row],[Rating_Count]]</f>
        <v>8031717</v>
      </c>
      <c r="E360" t="str">
        <f t="shared" si="16"/>
        <v>₹1–₹999</v>
      </c>
      <c r="F360" t="str">
        <f>IF(amazon[[#This Row],[Rating_Count]]&lt;1000, "Less than 1000", "1000 and above")</f>
        <v>1000 and above</v>
      </c>
      <c r="G360">
        <f>amazon[[#This Row],[Rating]]*amazon[[#This Row],[Rating_Count]]</f>
        <v>26586.899999999998</v>
      </c>
      <c r="H360">
        <v>699</v>
      </c>
      <c r="I360">
        <v>1299</v>
      </c>
      <c r="J360">
        <v>0.46</v>
      </c>
      <c r="K360">
        <v>4.3</v>
      </c>
      <c r="L360">
        <v>6183</v>
      </c>
      <c r="M360">
        <f t="shared" si="17"/>
        <v>221</v>
      </c>
      <c r="N360" t="s">
        <v>898</v>
      </c>
      <c r="O360" t="s">
        <v>899</v>
      </c>
      <c r="P360" t="s">
        <v>900</v>
      </c>
      <c r="Q360" t="s">
        <v>901</v>
      </c>
      <c r="R360" t="s">
        <v>902</v>
      </c>
      <c r="S360" t="s">
        <v>903</v>
      </c>
      <c r="T360" t="s">
        <v>904</v>
      </c>
      <c r="U360" t="s">
        <v>905</v>
      </c>
      <c r="V360" t="s">
        <v>1454</v>
      </c>
      <c r="W360" t="s">
        <v>1467</v>
      </c>
    </row>
    <row r="361" spans="1:23" x14ac:dyDescent="0.3">
      <c r="A361" t="s">
        <v>896</v>
      </c>
      <c r="B361" t="s">
        <v>897</v>
      </c>
      <c r="C361" t="str">
        <f t="shared" si="15"/>
        <v>Below 0.5</v>
      </c>
      <c r="D361">
        <f>amazon[[#This Row],[Actual_Price]]*amazon[[#This Row],[Rating_Count]]</f>
        <v>8031717</v>
      </c>
      <c r="E361" t="str">
        <f t="shared" si="16"/>
        <v>₹1–₹999</v>
      </c>
      <c r="F361" t="str">
        <f>IF(amazon[[#This Row],[Rating_Count]]&lt;1000, "Less than 1000", "1000 and above")</f>
        <v>1000 and above</v>
      </c>
      <c r="G361">
        <f>amazon[[#This Row],[Rating]]*amazon[[#This Row],[Rating_Count]]</f>
        <v>26586.899999999998</v>
      </c>
      <c r="H361">
        <v>699</v>
      </c>
      <c r="I361">
        <v>1299</v>
      </c>
      <c r="J361">
        <v>0.46</v>
      </c>
      <c r="K361">
        <v>4.3</v>
      </c>
      <c r="L361">
        <v>6183</v>
      </c>
      <c r="M361">
        <f t="shared" si="17"/>
        <v>220</v>
      </c>
      <c r="N361" t="s">
        <v>898</v>
      </c>
      <c r="O361" t="s">
        <v>899</v>
      </c>
      <c r="P361" t="s">
        <v>900</v>
      </c>
      <c r="Q361" t="s">
        <v>901</v>
      </c>
      <c r="R361" t="s">
        <v>902</v>
      </c>
      <c r="S361" t="s">
        <v>903</v>
      </c>
      <c r="T361" t="s">
        <v>904</v>
      </c>
      <c r="U361" t="s">
        <v>905</v>
      </c>
      <c r="V361" t="s">
        <v>1455</v>
      </c>
      <c r="W361" t="s">
        <v>1600</v>
      </c>
    </row>
    <row r="362" spans="1:23" x14ac:dyDescent="0.3">
      <c r="A362" t="s">
        <v>896</v>
      </c>
      <c r="B362" t="s">
        <v>897</v>
      </c>
      <c r="C362" t="str">
        <f t="shared" si="15"/>
        <v>Below 0.5</v>
      </c>
      <c r="D362">
        <f>amazon[[#This Row],[Actual_Price]]*amazon[[#This Row],[Rating_Count]]</f>
        <v>8031717</v>
      </c>
      <c r="E362" t="str">
        <f t="shared" si="16"/>
        <v>₹1–₹999</v>
      </c>
      <c r="F362" t="str">
        <f>IF(amazon[[#This Row],[Rating_Count]]&lt;1000, "Less than 1000", "1000 and above")</f>
        <v>1000 and above</v>
      </c>
      <c r="G362">
        <f>amazon[[#This Row],[Rating]]*amazon[[#This Row],[Rating_Count]]</f>
        <v>26586.899999999998</v>
      </c>
      <c r="H362">
        <v>699</v>
      </c>
      <c r="I362">
        <v>1299</v>
      </c>
      <c r="J362">
        <v>0.46</v>
      </c>
      <c r="K362">
        <v>4.3</v>
      </c>
      <c r="L362">
        <v>6183</v>
      </c>
      <c r="M362">
        <f t="shared" si="17"/>
        <v>219</v>
      </c>
      <c r="N362" t="s">
        <v>898</v>
      </c>
      <c r="O362" t="s">
        <v>899</v>
      </c>
      <c r="P362" t="s">
        <v>900</v>
      </c>
      <c r="Q362" t="s">
        <v>901</v>
      </c>
      <c r="R362" t="s">
        <v>902</v>
      </c>
      <c r="S362" t="s">
        <v>903</v>
      </c>
      <c r="T362" t="s">
        <v>904</v>
      </c>
      <c r="U362" t="s">
        <v>905</v>
      </c>
      <c r="V362" t="s">
        <v>1456</v>
      </c>
      <c r="W362" t="s">
        <v>1601</v>
      </c>
    </row>
    <row r="363" spans="1:23" x14ac:dyDescent="0.3">
      <c r="A363" t="s">
        <v>906</v>
      </c>
      <c r="B363" t="s">
        <v>907</v>
      </c>
      <c r="C363" t="str">
        <f t="shared" si="15"/>
        <v>Below 0.5</v>
      </c>
      <c r="D363">
        <f>amazon[[#This Row],[Actual_Price]]*amazon[[#This Row],[Rating_Count]]</f>
        <v>2367910</v>
      </c>
      <c r="E363" t="str">
        <f t="shared" si="16"/>
        <v>₹1–₹999</v>
      </c>
      <c r="F363" t="str">
        <f>IF(amazon[[#This Row],[Rating_Count]]&lt;1000, "Less than 1000", "1000 and above")</f>
        <v>1000 and above</v>
      </c>
      <c r="G363">
        <f>amazon[[#This Row],[Rating]]*amazon[[#This Row],[Rating_Count]]</f>
        <v>19474.400000000001</v>
      </c>
      <c r="H363">
        <v>535</v>
      </c>
      <c r="I363">
        <v>535</v>
      </c>
      <c r="J363">
        <v>0</v>
      </c>
      <c r="K363">
        <v>4.4000000000000004</v>
      </c>
      <c r="L363">
        <v>4426</v>
      </c>
      <c r="M363">
        <f t="shared" si="17"/>
        <v>218</v>
      </c>
      <c r="N363" t="s">
        <v>908</v>
      </c>
      <c r="O363" t="s">
        <v>909</v>
      </c>
      <c r="P363" t="s">
        <v>910</v>
      </c>
      <c r="Q363" t="s">
        <v>911</v>
      </c>
      <c r="R363" t="s">
        <v>912</v>
      </c>
      <c r="S363" t="s">
        <v>913</v>
      </c>
      <c r="T363" t="s">
        <v>914</v>
      </c>
      <c r="U363" t="s">
        <v>915</v>
      </c>
      <c r="V363" t="s">
        <v>1452</v>
      </c>
      <c r="W363" t="s">
        <v>1532</v>
      </c>
    </row>
    <row r="364" spans="1:23" x14ac:dyDescent="0.3">
      <c r="A364" t="s">
        <v>906</v>
      </c>
      <c r="B364" t="s">
        <v>907</v>
      </c>
      <c r="C364" t="str">
        <f t="shared" si="15"/>
        <v>Below 0.5</v>
      </c>
      <c r="D364">
        <f>amazon[[#This Row],[Actual_Price]]*amazon[[#This Row],[Rating_Count]]</f>
        <v>2367910</v>
      </c>
      <c r="E364" t="str">
        <f t="shared" si="16"/>
        <v>₹1–₹999</v>
      </c>
      <c r="F364" t="str">
        <f>IF(amazon[[#This Row],[Rating_Count]]&lt;1000, "Less than 1000", "1000 and above")</f>
        <v>1000 and above</v>
      </c>
      <c r="G364">
        <f>amazon[[#This Row],[Rating]]*amazon[[#This Row],[Rating_Count]]</f>
        <v>19474.400000000001</v>
      </c>
      <c r="H364">
        <v>535</v>
      </c>
      <c r="I364">
        <v>535</v>
      </c>
      <c r="J364">
        <v>0</v>
      </c>
      <c r="K364">
        <v>4.4000000000000004</v>
      </c>
      <c r="L364">
        <v>4426</v>
      </c>
      <c r="M364">
        <f t="shared" si="17"/>
        <v>217</v>
      </c>
      <c r="N364" t="s">
        <v>908</v>
      </c>
      <c r="O364" t="s">
        <v>909</v>
      </c>
      <c r="P364" t="s">
        <v>910</v>
      </c>
      <c r="Q364" t="s">
        <v>911</v>
      </c>
      <c r="R364" t="s">
        <v>912</v>
      </c>
      <c r="S364" t="s">
        <v>913</v>
      </c>
      <c r="T364" t="s">
        <v>914</v>
      </c>
      <c r="U364" t="s">
        <v>915</v>
      </c>
      <c r="V364" t="s">
        <v>1453</v>
      </c>
      <c r="W364" t="s">
        <v>1545</v>
      </c>
    </row>
    <row r="365" spans="1:23" x14ac:dyDescent="0.3">
      <c r="A365" t="s">
        <v>906</v>
      </c>
      <c r="B365" t="s">
        <v>907</v>
      </c>
      <c r="C365" t="str">
        <f t="shared" si="15"/>
        <v>Below 0.5</v>
      </c>
      <c r="D365">
        <f>amazon[[#This Row],[Actual_Price]]*amazon[[#This Row],[Rating_Count]]</f>
        <v>2367910</v>
      </c>
      <c r="E365" t="str">
        <f t="shared" si="16"/>
        <v>₹1–₹999</v>
      </c>
      <c r="F365" t="str">
        <f>IF(amazon[[#This Row],[Rating_Count]]&lt;1000, "Less than 1000", "1000 and above")</f>
        <v>1000 and above</v>
      </c>
      <c r="G365">
        <f>amazon[[#This Row],[Rating]]*amazon[[#This Row],[Rating_Count]]</f>
        <v>19474.400000000001</v>
      </c>
      <c r="H365">
        <v>535</v>
      </c>
      <c r="I365">
        <v>535</v>
      </c>
      <c r="J365">
        <v>0</v>
      </c>
      <c r="K365">
        <v>4.4000000000000004</v>
      </c>
      <c r="L365">
        <v>4426</v>
      </c>
      <c r="M365">
        <f t="shared" si="17"/>
        <v>216</v>
      </c>
      <c r="N365" t="s">
        <v>908</v>
      </c>
      <c r="O365" t="s">
        <v>909</v>
      </c>
      <c r="P365" t="s">
        <v>910</v>
      </c>
      <c r="Q365" t="s">
        <v>911</v>
      </c>
      <c r="R365" t="s">
        <v>912</v>
      </c>
      <c r="S365" t="s">
        <v>913</v>
      </c>
      <c r="T365" t="s">
        <v>914</v>
      </c>
      <c r="U365" t="s">
        <v>915</v>
      </c>
      <c r="V365" t="s">
        <v>1454</v>
      </c>
      <c r="W365" t="s">
        <v>1546</v>
      </c>
    </row>
    <row r="366" spans="1:23" x14ac:dyDescent="0.3">
      <c r="A366" t="s">
        <v>906</v>
      </c>
      <c r="B366" t="s">
        <v>907</v>
      </c>
      <c r="C366" t="str">
        <f t="shared" si="15"/>
        <v>Below 0.5</v>
      </c>
      <c r="D366">
        <f>amazon[[#This Row],[Actual_Price]]*amazon[[#This Row],[Rating_Count]]</f>
        <v>2367910</v>
      </c>
      <c r="E366" t="str">
        <f t="shared" si="16"/>
        <v>₹1–₹999</v>
      </c>
      <c r="F366" t="str">
        <f>IF(amazon[[#This Row],[Rating_Count]]&lt;1000, "Less than 1000", "1000 and above")</f>
        <v>1000 and above</v>
      </c>
      <c r="G366">
        <f>amazon[[#This Row],[Rating]]*amazon[[#This Row],[Rating_Count]]</f>
        <v>19474.400000000001</v>
      </c>
      <c r="H366">
        <v>535</v>
      </c>
      <c r="I366">
        <v>535</v>
      </c>
      <c r="J366">
        <v>0</v>
      </c>
      <c r="K366">
        <v>4.4000000000000004</v>
      </c>
      <c r="L366">
        <v>4426</v>
      </c>
      <c r="M366">
        <f t="shared" si="17"/>
        <v>215</v>
      </c>
      <c r="N366" t="s">
        <v>908</v>
      </c>
      <c r="O366" t="s">
        <v>909</v>
      </c>
      <c r="P366" t="s">
        <v>910</v>
      </c>
      <c r="Q366" t="s">
        <v>911</v>
      </c>
      <c r="R366" t="s">
        <v>912</v>
      </c>
      <c r="S366" t="s">
        <v>913</v>
      </c>
      <c r="T366" t="s">
        <v>914</v>
      </c>
      <c r="U366" t="s">
        <v>915</v>
      </c>
      <c r="V366" t="s">
        <v>1455</v>
      </c>
      <c r="W366" t="s">
        <v>1602</v>
      </c>
    </row>
    <row r="367" spans="1:23" x14ac:dyDescent="0.3">
      <c r="A367" t="s">
        <v>916</v>
      </c>
      <c r="B367" t="s">
        <v>917</v>
      </c>
      <c r="C367" t="str">
        <f t="shared" si="15"/>
        <v>Below 0.5</v>
      </c>
      <c r="D367">
        <f>amazon[[#This Row],[Actual_Price]]*amazon[[#This Row],[Rating_Count]]</f>
        <v>30981332</v>
      </c>
      <c r="E367" t="str">
        <f t="shared" si="16"/>
        <v>₹1000–₹1999</v>
      </c>
      <c r="F367" t="str">
        <f>IF(amazon[[#This Row],[Rating_Count]]&lt;1000, "Less than 1000", "1000 and above")</f>
        <v>1000 and above</v>
      </c>
      <c r="G367">
        <f>amazon[[#This Row],[Rating]]*amazon[[#This Row],[Rating_Count]]</f>
        <v>93006</v>
      </c>
      <c r="H367">
        <v>1289</v>
      </c>
      <c r="I367">
        <v>1499</v>
      </c>
      <c r="J367">
        <v>0.14000000000000001</v>
      </c>
      <c r="K367">
        <v>4.5</v>
      </c>
      <c r="L367">
        <v>20668</v>
      </c>
      <c r="M367">
        <f t="shared" si="17"/>
        <v>214</v>
      </c>
      <c r="N367" t="s">
        <v>918</v>
      </c>
      <c r="O367" t="s">
        <v>919</v>
      </c>
      <c r="P367" t="s">
        <v>920</v>
      </c>
      <c r="Q367" t="s">
        <v>921</v>
      </c>
      <c r="R367" t="s">
        <v>922</v>
      </c>
      <c r="S367" t="s">
        <v>923</v>
      </c>
      <c r="T367" t="s">
        <v>924</v>
      </c>
      <c r="U367" t="s">
        <v>925</v>
      </c>
      <c r="V367" t="s">
        <v>1452</v>
      </c>
      <c r="W367" t="s">
        <v>1465</v>
      </c>
    </row>
    <row r="368" spans="1:23" x14ac:dyDescent="0.3">
      <c r="A368" t="s">
        <v>916</v>
      </c>
      <c r="B368" t="s">
        <v>917</v>
      </c>
      <c r="C368" t="str">
        <f t="shared" si="15"/>
        <v>Below 0.5</v>
      </c>
      <c r="D368">
        <f>amazon[[#This Row],[Actual_Price]]*amazon[[#This Row],[Rating_Count]]</f>
        <v>30981332</v>
      </c>
      <c r="E368" t="str">
        <f t="shared" si="16"/>
        <v>₹1000–₹1999</v>
      </c>
      <c r="F368" t="str">
        <f>IF(amazon[[#This Row],[Rating_Count]]&lt;1000, "Less than 1000", "1000 and above")</f>
        <v>1000 and above</v>
      </c>
      <c r="G368">
        <f>amazon[[#This Row],[Rating]]*amazon[[#This Row],[Rating_Count]]</f>
        <v>93006</v>
      </c>
      <c r="H368">
        <v>1289</v>
      </c>
      <c r="I368">
        <v>1499</v>
      </c>
      <c r="J368">
        <v>0.14000000000000001</v>
      </c>
      <c r="K368">
        <v>4.5</v>
      </c>
      <c r="L368">
        <v>20668</v>
      </c>
      <c r="M368">
        <f t="shared" si="17"/>
        <v>213</v>
      </c>
      <c r="N368" t="s">
        <v>918</v>
      </c>
      <c r="O368" t="s">
        <v>919</v>
      </c>
      <c r="P368" t="s">
        <v>920</v>
      </c>
      <c r="Q368" t="s">
        <v>921</v>
      </c>
      <c r="R368" t="s">
        <v>922</v>
      </c>
      <c r="S368" t="s">
        <v>923</v>
      </c>
      <c r="T368" t="s">
        <v>924</v>
      </c>
      <c r="U368" t="s">
        <v>925</v>
      </c>
      <c r="V368" t="s">
        <v>1453</v>
      </c>
      <c r="W368" t="s">
        <v>1603</v>
      </c>
    </row>
    <row r="369" spans="1:23" x14ac:dyDescent="0.3">
      <c r="A369" t="s">
        <v>916</v>
      </c>
      <c r="B369" t="s">
        <v>917</v>
      </c>
      <c r="C369" t="str">
        <f t="shared" si="15"/>
        <v>Below 0.5</v>
      </c>
      <c r="D369">
        <f>amazon[[#This Row],[Actual_Price]]*amazon[[#This Row],[Rating_Count]]</f>
        <v>30981332</v>
      </c>
      <c r="E369" t="str">
        <f t="shared" si="16"/>
        <v>₹1000–₹1999</v>
      </c>
      <c r="F369" t="str">
        <f>IF(amazon[[#This Row],[Rating_Count]]&lt;1000, "Less than 1000", "1000 and above")</f>
        <v>1000 and above</v>
      </c>
      <c r="G369">
        <f>amazon[[#This Row],[Rating]]*amazon[[#This Row],[Rating_Count]]</f>
        <v>93006</v>
      </c>
      <c r="H369">
        <v>1289</v>
      </c>
      <c r="I369">
        <v>1499</v>
      </c>
      <c r="J369">
        <v>0.14000000000000001</v>
      </c>
      <c r="K369">
        <v>4.5</v>
      </c>
      <c r="L369">
        <v>20668</v>
      </c>
      <c r="M369">
        <f t="shared" si="17"/>
        <v>212</v>
      </c>
      <c r="N369" t="s">
        <v>918</v>
      </c>
      <c r="O369" t="s">
        <v>919</v>
      </c>
      <c r="P369" t="s">
        <v>920</v>
      </c>
      <c r="Q369" t="s">
        <v>921</v>
      </c>
      <c r="R369" t="s">
        <v>922</v>
      </c>
      <c r="S369" t="s">
        <v>923</v>
      </c>
      <c r="T369" t="s">
        <v>924</v>
      </c>
      <c r="U369" t="s">
        <v>925</v>
      </c>
      <c r="V369" t="s">
        <v>1454</v>
      </c>
      <c r="W369" t="s">
        <v>1604</v>
      </c>
    </row>
    <row r="370" spans="1:23" x14ac:dyDescent="0.3">
      <c r="A370" t="s">
        <v>926</v>
      </c>
      <c r="B370" t="s">
        <v>927</v>
      </c>
      <c r="C370" t="str">
        <f t="shared" si="15"/>
        <v>Below 0.5</v>
      </c>
      <c r="D370">
        <f>amazon[[#This Row],[Actual_Price]]*amazon[[#This Row],[Rating_Count]]</f>
        <v>109665114</v>
      </c>
      <c r="E370" t="str">
        <f t="shared" si="16"/>
        <v>&gt;₹5000</v>
      </c>
      <c r="F370" t="str">
        <f>IF(amazon[[#This Row],[Rating_Count]]&lt;1000, "Less than 1000", "1000 and above")</f>
        <v>1000 and above</v>
      </c>
      <c r="G370">
        <f>amazon[[#This Row],[Rating]]*amazon[[#This Row],[Rating_Count]]</f>
        <v>13275.599999999999</v>
      </c>
      <c r="H370">
        <v>26999</v>
      </c>
      <c r="I370">
        <v>37999</v>
      </c>
      <c r="J370">
        <v>0.28999999999999998</v>
      </c>
      <c r="K370">
        <v>4.5999999999999996</v>
      </c>
      <c r="L370">
        <v>2886</v>
      </c>
      <c r="M370">
        <f t="shared" si="17"/>
        <v>211</v>
      </c>
      <c r="N370" t="s">
        <v>928</v>
      </c>
      <c r="O370" t="s">
        <v>929</v>
      </c>
      <c r="P370" t="s">
        <v>930</v>
      </c>
      <c r="Q370" t="s">
        <v>931</v>
      </c>
      <c r="R370" t="s">
        <v>932</v>
      </c>
      <c r="S370" t="s">
        <v>933</v>
      </c>
      <c r="T370" t="s">
        <v>934</v>
      </c>
      <c r="U370" t="s">
        <v>935</v>
      </c>
      <c r="V370" t="s">
        <v>1452</v>
      </c>
      <c r="W370" t="s">
        <v>1457</v>
      </c>
    </row>
    <row r="371" spans="1:23" x14ac:dyDescent="0.3">
      <c r="A371" t="s">
        <v>926</v>
      </c>
      <c r="B371" t="s">
        <v>927</v>
      </c>
      <c r="C371" t="str">
        <f t="shared" si="15"/>
        <v>Below 0.5</v>
      </c>
      <c r="D371">
        <f>amazon[[#This Row],[Actual_Price]]*amazon[[#This Row],[Rating_Count]]</f>
        <v>109665114</v>
      </c>
      <c r="E371" t="str">
        <f t="shared" si="16"/>
        <v>&gt;₹5000</v>
      </c>
      <c r="F371" t="str">
        <f>IF(amazon[[#This Row],[Rating_Count]]&lt;1000, "Less than 1000", "1000 and above")</f>
        <v>1000 and above</v>
      </c>
      <c r="G371">
        <f>amazon[[#This Row],[Rating]]*amazon[[#This Row],[Rating_Count]]</f>
        <v>13275.599999999999</v>
      </c>
      <c r="H371">
        <v>26999</v>
      </c>
      <c r="I371">
        <v>37999</v>
      </c>
      <c r="J371">
        <v>0.28999999999999998</v>
      </c>
      <c r="K371">
        <v>4.5999999999999996</v>
      </c>
      <c r="L371">
        <v>2886</v>
      </c>
      <c r="M371">
        <f t="shared" si="17"/>
        <v>210</v>
      </c>
      <c r="N371" t="s">
        <v>928</v>
      </c>
      <c r="O371" t="s">
        <v>929</v>
      </c>
      <c r="P371" t="s">
        <v>930</v>
      </c>
      <c r="Q371" t="s">
        <v>931</v>
      </c>
      <c r="R371" t="s">
        <v>932</v>
      </c>
      <c r="S371" t="s">
        <v>933</v>
      </c>
      <c r="T371" t="s">
        <v>934</v>
      </c>
      <c r="U371" t="s">
        <v>935</v>
      </c>
      <c r="V371" t="s">
        <v>1453</v>
      </c>
      <c r="W371" t="s">
        <v>1605</v>
      </c>
    </row>
    <row r="372" spans="1:23" x14ac:dyDescent="0.3">
      <c r="A372" t="s">
        <v>936</v>
      </c>
      <c r="B372" t="s">
        <v>937</v>
      </c>
      <c r="C372" t="str">
        <f t="shared" si="15"/>
        <v>0.5 or more</v>
      </c>
      <c r="D372">
        <f>amazon[[#This Row],[Actual_Price]]*amazon[[#This Row],[Rating_Count]]</f>
        <v>3585015</v>
      </c>
      <c r="E372" t="str">
        <f t="shared" si="16"/>
        <v>₹1–₹999</v>
      </c>
      <c r="F372" t="str">
        <f>IF(amazon[[#This Row],[Rating_Count]]&lt;1000, "Less than 1000", "1000 and above")</f>
        <v>1000 and above</v>
      </c>
      <c r="G372">
        <f>amazon[[#This Row],[Rating]]*amazon[[#This Row],[Rating_Count]]</f>
        <v>26932.5</v>
      </c>
      <c r="H372">
        <v>249</v>
      </c>
      <c r="I372">
        <v>599</v>
      </c>
      <c r="J372">
        <v>0.57999999999999996</v>
      </c>
      <c r="K372">
        <v>4.5</v>
      </c>
      <c r="L372">
        <v>5985</v>
      </c>
      <c r="M372">
        <f t="shared" si="17"/>
        <v>209</v>
      </c>
      <c r="N372" t="s">
        <v>938</v>
      </c>
      <c r="O372" t="s">
        <v>939</v>
      </c>
      <c r="P372" t="s">
        <v>940</v>
      </c>
      <c r="Q372" t="s">
        <v>941</v>
      </c>
      <c r="R372" t="s">
        <v>942</v>
      </c>
      <c r="S372" t="s">
        <v>943</v>
      </c>
      <c r="T372" t="s">
        <v>944</v>
      </c>
      <c r="U372" t="s">
        <v>945</v>
      </c>
      <c r="V372" t="s">
        <v>1452</v>
      </c>
      <c r="W372" t="s">
        <v>1582</v>
      </c>
    </row>
    <row r="373" spans="1:23" x14ac:dyDescent="0.3">
      <c r="A373" t="s">
        <v>936</v>
      </c>
      <c r="B373" t="s">
        <v>937</v>
      </c>
      <c r="C373" t="str">
        <f t="shared" si="15"/>
        <v>0.5 or more</v>
      </c>
      <c r="D373">
        <f>amazon[[#This Row],[Actual_Price]]*amazon[[#This Row],[Rating_Count]]</f>
        <v>3585015</v>
      </c>
      <c r="E373" t="str">
        <f t="shared" si="16"/>
        <v>₹1–₹999</v>
      </c>
      <c r="F373" t="str">
        <f>IF(amazon[[#This Row],[Rating_Count]]&lt;1000, "Less than 1000", "1000 and above")</f>
        <v>1000 and above</v>
      </c>
      <c r="G373">
        <f>amazon[[#This Row],[Rating]]*amazon[[#This Row],[Rating_Count]]</f>
        <v>26932.5</v>
      </c>
      <c r="H373">
        <v>249</v>
      </c>
      <c r="I373">
        <v>599</v>
      </c>
      <c r="J373">
        <v>0.57999999999999996</v>
      </c>
      <c r="K373">
        <v>4.5</v>
      </c>
      <c r="L373">
        <v>5985</v>
      </c>
      <c r="M373">
        <f t="shared" si="17"/>
        <v>208</v>
      </c>
      <c r="N373" t="s">
        <v>938</v>
      </c>
      <c r="O373" t="s">
        <v>939</v>
      </c>
      <c r="P373" t="s">
        <v>940</v>
      </c>
      <c r="Q373" t="s">
        <v>941</v>
      </c>
      <c r="R373" t="s">
        <v>942</v>
      </c>
      <c r="S373" t="s">
        <v>943</v>
      </c>
      <c r="T373" t="s">
        <v>944</v>
      </c>
      <c r="U373" t="s">
        <v>945</v>
      </c>
      <c r="V373" t="s">
        <v>1453</v>
      </c>
      <c r="W373" t="s">
        <v>1583</v>
      </c>
    </row>
    <row r="374" spans="1:23" x14ac:dyDescent="0.3">
      <c r="A374" t="s">
        <v>936</v>
      </c>
      <c r="B374" t="s">
        <v>937</v>
      </c>
      <c r="C374" t="str">
        <f t="shared" si="15"/>
        <v>0.5 or more</v>
      </c>
      <c r="D374">
        <f>amazon[[#This Row],[Actual_Price]]*amazon[[#This Row],[Rating_Count]]</f>
        <v>3585015</v>
      </c>
      <c r="E374" t="str">
        <f t="shared" si="16"/>
        <v>₹1–₹999</v>
      </c>
      <c r="F374" t="str">
        <f>IF(amazon[[#This Row],[Rating_Count]]&lt;1000, "Less than 1000", "1000 and above")</f>
        <v>1000 and above</v>
      </c>
      <c r="G374">
        <f>amazon[[#This Row],[Rating]]*amazon[[#This Row],[Rating_Count]]</f>
        <v>26932.5</v>
      </c>
      <c r="H374">
        <v>249</v>
      </c>
      <c r="I374">
        <v>599</v>
      </c>
      <c r="J374">
        <v>0.57999999999999996</v>
      </c>
      <c r="K374">
        <v>4.5</v>
      </c>
      <c r="L374">
        <v>5985</v>
      </c>
      <c r="M374">
        <f t="shared" si="17"/>
        <v>207</v>
      </c>
      <c r="N374" t="s">
        <v>938</v>
      </c>
      <c r="O374" t="s">
        <v>939</v>
      </c>
      <c r="P374" t="s">
        <v>940</v>
      </c>
      <c r="Q374" t="s">
        <v>941</v>
      </c>
      <c r="R374" t="s">
        <v>942</v>
      </c>
      <c r="S374" t="s">
        <v>943</v>
      </c>
      <c r="T374" t="s">
        <v>944</v>
      </c>
      <c r="U374" t="s">
        <v>945</v>
      </c>
      <c r="V374" t="s">
        <v>1454</v>
      </c>
      <c r="W374" t="s">
        <v>1606</v>
      </c>
    </row>
    <row r="375" spans="1:23" x14ac:dyDescent="0.3">
      <c r="A375" t="s">
        <v>946</v>
      </c>
      <c r="B375" t="s">
        <v>947</v>
      </c>
      <c r="C375" t="str">
        <f t="shared" si="15"/>
        <v>Below 0.5</v>
      </c>
      <c r="D375">
        <f>amazon[[#This Row],[Actual_Price]]*amazon[[#This Row],[Rating_Count]]</f>
        <v>2168210</v>
      </c>
      <c r="E375" t="str">
        <f t="shared" si="16"/>
        <v>₹1–₹999</v>
      </c>
      <c r="F375" t="str">
        <f>IF(amazon[[#This Row],[Rating_Count]]&lt;1000, "Less than 1000", "1000 and above")</f>
        <v>1000 and above</v>
      </c>
      <c r="G375">
        <f>amazon[[#This Row],[Rating]]*amazon[[#This Row],[Rating_Count]]</f>
        <v>42421.5</v>
      </c>
      <c r="H375">
        <v>230</v>
      </c>
      <c r="I375">
        <v>230</v>
      </c>
      <c r="J375">
        <v>0</v>
      </c>
      <c r="K375">
        <v>4.5</v>
      </c>
      <c r="L375">
        <v>9427</v>
      </c>
      <c r="M375">
        <f t="shared" si="17"/>
        <v>206</v>
      </c>
      <c r="N375" t="s">
        <v>948</v>
      </c>
      <c r="O375" t="s">
        <v>949</v>
      </c>
      <c r="P375" t="s">
        <v>950</v>
      </c>
      <c r="Q375" t="s">
        <v>951</v>
      </c>
      <c r="R375" t="s">
        <v>952</v>
      </c>
      <c r="S375" t="s">
        <v>953</v>
      </c>
      <c r="T375" t="s">
        <v>954</v>
      </c>
      <c r="U375" t="s">
        <v>955</v>
      </c>
      <c r="V375" t="s">
        <v>1452</v>
      </c>
      <c r="W375" t="s">
        <v>1537</v>
      </c>
    </row>
    <row r="376" spans="1:23" x14ac:dyDescent="0.3">
      <c r="A376" t="s">
        <v>946</v>
      </c>
      <c r="B376" t="s">
        <v>947</v>
      </c>
      <c r="C376" t="str">
        <f t="shared" si="15"/>
        <v>Below 0.5</v>
      </c>
      <c r="D376">
        <f>amazon[[#This Row],[Actual_Price]]*amazon[[#This Row],[Rating_Count]]</f>
        <v>2168210</v>
      </c>
      <c r="E376" t="str">
        <f t="shared" si="16"/>
        <v>₹1–₹999</v>
      </c>
      <c r="F376" t="str">
        <f>IF(amazon[[#This Row],[Rating_Count]]&lt;1000, "Less than 1000", "1000 and above")</f>
        <v>1000 and above</v>
      </c>
      <c r="G376">
        <f>amazon[[#This Row],[Rating]]*amazon[[#This Row],[Rating_Count]]</f>
        <v>42421.5</v>
      </c>
      <c r="H376">
        <v>230</v>
      </c>
      <c r="I376">
        <v>230</v>
      </c>
      <c r="J376">
        <v>0</v>
      </c>
      <c r="K376">
        <v>4.5</v>
      </c>
      <c r="L376">
        <v>9427</v>
      </c>
      <c r="M376">
        <f t="shared" si="17"/>
        <v>205</v>
      </c>
      <c r="N376" t="s">
        <v>948</v>
      </c>
      <c r="O376" t="s">
        <v>949</v>
      </c>
      <c r="P376" t="s">
        <v>950</v>
      </c>
      <c r="Q376" t="s">
        <v>951</v>
      </c>
      <c r="R376" t="s">
        <v>952</v>
      </c>
      <c r="S376" t="s">
        <v>953</v>
      </c>
      <c r="T376" t="s">
        <v>954</v>
      </c>
      <c r="U376" t="s">
        <v>955</v>
      </c>
      <c r="V376" t="s">
        <v>1453</v>
      </c>
      <c r="W376" t="s">
        <v>1538</v>
      </c>
    </row>
    <row r="377" spans="1:23" x14ac:dyDescent="0.3">
      <c r="A377" t="s">
        <v>946</v>
      </c>
      <c r="B377" t="s">
        <v>947</v>
      </c>
      <c r="C377" t="str">
        <f t="shared" si="15"/>
        <v>Below 0.5</v>
      </c>
      <c r="D377">
        <f>amazon[[#This Row],[Actual_Price]]*amazon[[#This Row],[Rating_Count]]</f>
        <v>2168210</v>
      </c>
      <c r="E377" t="str">
        <f t="shared" si="16"/>
        <v>₹1–₹999</v>
      </c>
      <c r="F377" t="str">
        <f>IF(amazon[[#This Row],[Rating_Count]]&lt;1000, "Less than 1000", "1000 and above")</f>
        <v>1000 and above</v>
      </c>
      <c r="G377">
        <f>amazon[[#This Row],[Rating]]*amazon[[#This Row],[Rating_Count]]</f>
        <v>42421.5</v>
      </c>
      <c r="H377">
        <v>230</v>
      </c>
      <c r="I377">
        <v>230</v>
      </c>
      <c r="J377">
        <v>0</v>
      </c>
      <c r="K377">
        <v>4.5</v>
      </c>
      <c r="L377">
        <v>9427</v>
      </c>
      <c r="M377">
        <f t="shared" si="17"/>
        <v>204</v>
      </c>
      <c r="N377" t="s">
        <v>948</v>
      </c>
      <c r="O377" t="s">
        <v>949</v>
      </c>
      <c r="P377" t="s">
        <v>950</v>
      </c>
      <c r="Q377" t="s">
        <v>951</v>
      </c>
      <c r="R377" t="s">
        <v>952</v>
      </c>
      <c r="S377" t="s">
        <v>953</v>
      </c>
      <c r="T377" t="s">
        <v>954</v>
      </c>
      <c r="U377" t="s">
        <v>955</v>
      </c>
      <c r="V377" t="s">
        <v>1454</v>
      </c>
      <c r="W377" t="s">
        <v>1554</v>
      </c>
    </row>
    <row r="378" spans="1:23" x14ac:dyDescent="0.3">
      <c r="A378" t="s">
        <v>956</v>
      </c>
      <c r="B378" t="s">
        <v>957</v>
      </c>
      <c r="C378" t="str">
        <f t="shared" si="15"/>
        <v>Below 0.5</v>
      </c>
      <c r="D378">
        <f>amazon[[#This Row],[Actual_Price]]*amazon[[#This Row],[Rating_Count]]</f>
        <v>2915250</v>
      </c>
      <c r="E378" t="str">
        <f t="shared" si="16"/>
        <v>₹1–₹999</v>
      </c>
      <c r="F378" t="str">
        <f>IF(amazon[[#This Row],[Rating_Count]]&lt;1000, "Less than 1000", "1000 and above")</f>
        <v>1000 and above</v>
      </c>
      <c r="G378">
        <f>amazon[[#This Row],[Rating]]*amazon[[#This Row],[Rating_Count]]</f>
        <v>10393.5</v>
      </c>
      <c r="H378">
        <v>598</v>
      </c>
      <c r="I378">
        <v>1150</v>
      </c>
      <c r="J378">
        <v>0.48</v>
      </c>
      <c r="K378">
        <v>4.0999999999999996</v>
      </c>
      <c r="L378">
        <v>2535</v>
      </c>
      <c r="M378">
        <f t="shared" si="17"/>
        <v>203</v>
      </c>
      <c r="N378" t="s">
        <v>958</v>
      </c>
      <c r="O378" t="s">
        <v>959</v>
      </c>
      <c r="P378" t="s">
        <v>960</v>
      </c>
      <c r="Q378" t="s">
        <v>961</v>
      </c>
      <c r="R378" t="s">
        <v>962</v>
      </c>
      <c r="S378" t="s">
        <v>963</v>
      </c>
      <c r="T378" t="s">
        <v>964</v>
      </c>
      <c r="U378" t="s">
        <v>965</v>
      </c>
      <c r="V378" t="s">
        <v>1452</v>
      </c>
      <c r="W378" t="s">
        <v>1457</v>
      </c>
    </row>
    <row r="379" spans="1:23" x14ac:dyDescent="0.3">
      <c r="A379" t="s">
        <v>956</v>
      </c>
      <c r="B379" t="s">
        <v>957</v>
      </c>
      <c r="C379" t="str">
        <f t="shared" si="15"/>
        <v>Below 0.5</v>
      </c>
      <c r="D379">
        <f>amazon[[#This Row],[Actual_Price]]*amazon[[#This Row],[Rating_Count]]</f>
        <v>2915250</v>
      </c>
      <c r="E379" t="str">
        <f t="shared" si="16"/>
        <v>₹1–₹999</v>
      </c>
      <c r="F379" t="str">
        <f>IF(amazon[[#This Row],[Rating_Count]]&lt;1000, "Less than 1000", "1000 and above")</f>
        <v>1000 and above</v>
      </c>
      <c r="G379">
        <f>amazon[[#This Row],[Rating]]*amazon[[#This Row],[Rating_Count]]</f>
        <v>10393.5</v>
      </c>
      <c r="H379">
        <v>598</v>
      </c>
      <c r="I379">
        <v>1150</v>
      </c>
      <c r="J379">
        <v>0.48</v>
      </c>
      <c r="K379">
        <v>4.0999999999999996</v>
      </c>
      <c r="L379">
        <v>2535</v>
      </c>
      <c r="M379">
        <f t="shared" si="17"/>
        <v>202</v>
      </c>
      <c r="N379" t="s">
        <v>958</v>
      </c>
      <c r="O379" t="s">
        <v>959</v>
      </c>
      <c r="P379" t="s">
        <v>960</v>
      </c>
      <c r="Q379" t="s">
        <v>961</v>
      </c>
      <c r="R379" t="s">
        <v>962</v>
      </c>
      <c r="S379" t="s">
        <v>963</v>
      </c>
      <c r="T379" t="s">
        <v>964</v>
      </c>
      <c r="U379" t="s">
        <v>965</v>
      </c>
      <c r="V379" t="s">
        <v>1453</v>
      </c>
      <c r="W379" t="s">
        <v>1549</v>
      </c>
    </row>
    <row r="380" spans="1:23" x14ac:dyDescent="0.3">
      <c r="A380" t="s">
        <v>956</v>
      </c>
      <c r="B380" t="s">
        <v>957</v>
      </c>
      <c r="C380" t="str">
        <f t="shared" si="15"/>
        <v>Below 0.5</v>
      </c>
      <c r="D380">
        <f>amazon[[#This Row],[Actual_Price]]*amazon[[#This Row],[Rating_Count]]</f>
        <v>2915250</v>
      </c>
      <c r="E380" t="str">
        <f t="shared" si="16"/>
        <v>₹1–₹999</v>
      </c>
      <c r="F380" t="str">
        <f>IF(amazon[[#This Row],[Rating_Count]]&lt;1000, "Less than 1000", "1000 and above")</f>
        <v>1000 and above</v>
      </c>
      <c r="G380">
        <f>amazon[[#This Row],[Rating]]*amazon[[#This Row],[Rating_Count]]</f>
        <v>10393.5</v>
      </c>
      <c r="H380">
        <v>598</v>
      </c>
      <c r="I380">
        <v>1150</v>
      </c>
      <c r="J380">
        <v>0.48</v>
      </c>
      <c r="K380">
        <v>4.0999999999999996</v>
      </c>
      <c r="L380">
        <v>2535</v>
      </c>
      <c r="M380">
        <f t="shared" si="17"/>
        <v>201</v>
      </c>
      <c r="N380" t="s">
        <v>958</v>
      </c>
      <c r="O380" t="s">
        <v>959</v>
      </c>
      <c r="P380" t="s">
        <v>960</v>
      </c>
      <c r="Q380" t="s">
        <v>961</v>
      </c>
      <c r="R380" t="s">
        <v>962</v>
      </c>
      <c r="S380" t="s">
        <v>963</v>
      </c>
      <c r="T380" t="s">
        <v>964</v>
      </c>
      <c r="U380" t="s">
        <v>965</v>
      </c>
      <c r="V380" t="s">
        <v>1454</v>
      </c>
      <c r="W380" t="s">
        <v>1550</v>
      </c>
    </row>
    <row r="381" spans="1:23" x14ac:dyDescent="0.3">
      <c r="A381" t="s">
        <v>956</v>
      </c>
      <c r="B381" t="s">
        <v>957</v>
      </c>
      <c r="C381" t="str">
        <f t="shared" si="15"/>
        <v>Below 0.5</v>
      </c>
      <c r="D381">
        <f>amazon[[#This Row],[Actual_Price]]*amazon[[#This Row],[Rating_Count]]</f>
        <v>2915250</v>
      </c>
      <c r="E381" t="str">
        <f t="shared" si="16"/>
        <v>₹1–₹999</v>
      </c>
      <c r="F381" t="str">
        <f>IF(amazon[[#This Row],[Rating_Count]]&lt;1000, "Less than 1000", "1000 and above")</f>
        <v>1000 and above</v>
      </c>
      <c r="G381">
        <f>amazon[[#This Row],[Rating]]*amazon[[#This Row],[Rating_Count]]</f>
        <v>10393.5</v>
      </c>
      <c r="H381">
        <v>598</v>
      </c>
      <c r="I381">
        <v>1150</v>
      </c>
      <c r="J381">
        <v>0.48</v>
      </c>
      <c r="K381">
        <v>4.0999999999999996</v>
      </c>
      <c r="L381">
        <v>2535</v>
      </c>
      <c r="M381">
        <f t="shared" si="17"/>
        <v>200</v>
      </c>
      <c r="N381" t="s">
        <v>958</v>
      </c>
      <c r="O381" t="s">
        <v>959</v>
      </c>
      <c r="P381" t="s">
        <v>960</v>
      </c>
      <c r="Q381" t="s">
        <v>961</v>
      </c>
      <c r="R381" t="s">
        <v>962</v>
      </c>
      <c r="S381" t="s">
        <v>963</v>
      </c>
      <c r="T381" t="s">
        <v>964</v>
      </c>
      <c r="U381" t="s">
        <v>965</v>
      </c>
      <c r="V381" t="s">
        <v>1455</v>
      </c>
      <c r="W381" t="s">
        <v>1607</v>
      </c>
    </row>
    <row r="382" spans="1:23" x14ac:dyDescent="0.3">
      <c r="A382" t="s">
        <v>966</v>
      </c>
      <c r="B382" t="s">
        <v>967</v>
      </c>
      <c r="C382" t="str">
        <f t="shared" si="15"/>
        <v>Below 0.5</v>
      </c>
      <c r="D382">
        <f>amazon[[#This Row],[Actual_Price]]*amazon[[#This Row],[Rating_Count]]</f>
        <v>19344470</v>
      </c>
      <c r="E382" t="str">
        <f t="shared" si="16"/>
        <v>&gt;₹5000</v>
      </c>
      <c r="F382" t="str">
        <f>IF(amazon[[#This Row],[Rating_Count]]&lt;1000, "Less than 1000", "1000 and above")</f>
        <v>Less than 1000</v>
      </c>
      <c r="G382">
        <f>amazon[[#This Row],[Rating]]*amazon[[#This Row],[Rating_Count]]</f>
        <v>1292</v>
      </c>
      <c r="H382">
        <v>37247</v>
      </c>
      <c r="I382">
        <v>59890</v>
      </c>
      <c r="J382">
        <v>0.38</v>
      </c>
      <c r="K382">
        <v>4</v>
      </c>
      <c r="L382">
        <v>323</v>
      </c>
      <c r="M382">
        <f t="shared" si="17"/>
        <v>199</v>
      </c>
      <c r="N382" t="s">
        <v>968</v>
      </c>
      <c r="O382" t="s">
        <v>969</v>
      </c>
      <c r="P382" t="s">
        <v>970</v>
      </c>
      <c r="Q382" t="s">
        <v>971</v>
      </c>
      <c r="R382" t="s">
        <v>972</v>
      </c>
      <c r="S382" t="s">
        <v>973</v>
      </c>
      <c r="T382" t="s">
        <v>974</v>
      </c>
      <c r="U382" t="s">
        <v>975</v>
      </c>
      <c r="V382" t="s">
        <v>1452</v>
      </c>
      <c r="W382" t="s">
        <v>1457</v>
      </c>
    </row>
    <row r="383" spans="1:23" x14ac:dyDescent="0.3">
      <c r="A383" t="s">
        <v>966</v>
      </c>
      <c r="B383" t="s">
        <v>967</v>
      </c>
      <c r="C383" t="str">
        <f t="shared" si="15"/>
        <v>Below 0.5</v>
      </c>
      <c r="D383">
        <f>amazon[[#This Row],[Actual_Price]]*amazon[[#This Row],[Rating_Count]]</f>
        <v>19344470</v>
      </c>
      <c r="E383" t="str">
        <f t="shared" si="16"/>
        <v>&gt;₹5000</v>
      </c>
      <c r="F383" t="str">
        <f>IF(amazon[[#This Row],[Rating_Count]]&lt;1000, "Less than 1000", "1000 and above")</f>
        <v>Less than 1000</v>
      </c>
      <c r="G383">
        <f>amazon[[#This Row],[Rating]]*amazon[[#This Row],[Rating_Count]]</f>
        <v>1292</v>
      </c>
      <c r="H383">
        <v>37247</v>
      </c>
      <c r="I383">
        <v>59890</v>
      </c>
      <c r="J383">
        <v>0.38</v>
      </c>
      <c r="K383">
        <v>4</v>
      </c>
      <c r="L383">
        <v>323</v>
      </c>
      <c r="M383">
        <f t="shared" si="17"/>
        <v>198</v>
      </c>
      <c r="N383" t="s">
        <v>968</v>
      </c>
      <c r="O383" t="s">
        <v>969</v>
      </c>
      <c r="P383" t="s">
        <v>970</v>
      </c>
      <c r="Q383" t="s">
        <v>971</v>
      </c>
      <c r="R383" t="s">
        <v>972</v>
      </c>
      <c r="S383" t="s">
        <v>973</v>
      </c>
      <c r="T383" t="s">
        <v>974</v>
      </c>
      <c r="U383" t="s">
        <v>975</v>
      </c>
      <c r="V383" t="s">
        <v>1453</v>
      </c>
      <c r="W383" t="s">
        <v>1608</v>
      </c>
    </row>
    <row r="384" spans="1:23" x14ac:dyDescent="0.3">
      <c r="A384" t="s">
        <v>966</v>
      </c>
      <c r="B384" t="s">
        <v>967</v>
      </c>
      <c r="C384" t="str">
        <f t="shared" si="15"/>
        <v>Below 0.5</v>
      </c>
      <c r="D384">
        <f>amazon[[#This Row],[Actual_Price]]*amazon[[#This Row],[Rating_Count]]</f>
        <v>19344470</v>
      </c>
      <c r="E384" t="str">
        <f t="shared" si="16"/>
        <v>&gt;₹5000</v>
      </c>
      <c r="F384" t="str">
        <f>IF(amazon[[#This Row],[Rating_Count]]&lt;1000, "Less than 1000", "1000 and above")</f>
        <v>Less than 1000</v>
      </c>
      <c r="G384">
        <f>amazon[[#This Row],[Rating]]*amazon[[#This Row],[Rating_Count]]</f>
        <v>1292</v>
      </c>
      <c r="H384">
        <v>37247</v>
      </c>
      <c r="I384">
        <v>59890</v>
      </c>
      <c r="J384">
        <v>0.38</v>
      </c>
      <c r="K384">
        <v>4</v>
      </c>
      <c r="L384">
        <v>323</v>
      </c>
      <c r="M384">
        <f t="shared" si="17"/>
        <v>197</v>
      </c>
      <c r="N384" t="s">
        <v>968</v>
      </c>
      <c r="O384" t="s">
        <v>969</v>
      </c>
      <c r="P384" t="s">
        <v>970</v>
      </c>
      <c r="Q384" t="s">
        <v>971</v>
      </c>
      <c r="R384" t="s">
        <v>972</v>
      </c>
      <c r="S384" t="s">
        <v>973</v>
      </c>
      <c r="T384" t="s">
        <v>974</v>
      </c>
      <c r="U384" t="s">
        <v>975</v>
      </c>
      <c r="V384" t="s">
        <v>1454</v>
      </c>
      <c r="W384" t="s">
        <v>1609</v>
      </c>
    </row>
    <row r="385" spans="1:23" x14ac:dyDescent="0.3">
      <c r="A385" t="s">
        <v>976</v>
      </c>
      <c r="B385" t="s">
        <v>977</v>
      </c>
      <c r="C385" t="str">
        <f t="shared" si="15"/>
        <v>0.5 or more</v>
      </c>
      <c r="D385">
        <f>amazon[[#This Row],[Actual_Price]]*amazon[[#This Row],[Rating_Count]]</f>
        <v>3574422</v>
      </c>
      <c r="E385" t="str">
        <f t="shared" si="16"/>
        <v>₹1–₹999</v>
      </c>
      <c r="F385" t="str">
        <f>IF(amazon[[#This Row],[Rating_Count]]&lt;1000, "Less than 1000", "1000 and above")</f>
        <v>1000 and above</v>
      </c>
      <c r="G385">
        <f>amazon[[#This Row],[Rating]]*amazon[[#This Row],[Rating_Count]]</f>
        <v>14669.8</v>
      </c>
      <c r="H385">
        <v>455</v>
      </c>
      <c r="I385">
        <v>999</v>
      </c>
      <c r="J385">
        <v>0.54</v>
      </c>
      <c r="K385">
        <v>4.0999999999999996</v>
      </c>
      <c r="L385">
        <v>3578</v>
      </c>
      <c r="M385">
        <f t="shared" si="17"/>
        <v>196</v>
      </c>
      <c r="N385" t="s">
        <v>978</v>
      </c>
      <c r="O385" t="s">
        <v>979</v>
      </c>
      <c r="P385" t="s">
        <v>980</v>
      </c>
      <c r="Q385" t="s">
        <v>981</v>
      </c>
      <c r="R385" t="s">
        <v>982</v>
      </c>
      <c r="S385" t="s">
        <v>983</v>
      </c>
      <c r="T385" t="s">
        <v>984</v>
      </c>
      <c r="U385" t="s">
        <v>985</v>
      </c>
      <c r="V385" t="s">
        <v>1452</v>
      </c>
      <c r="W385" t="s">
        <v>1537</v>
      </c>
    </row>
    <row r="386" spans="1:23" x14ac:dyDescent="0.3">
      <c r="A386" t="s">
        <v>976</v>
      </c>
      <c r="B386" t="s">
        <v>977</v>
      </c>
      <c r="C386" t="str">
        <f t="shared" ref="C386:C449" si="18">IF(J386 &gt;= 0.5, "0.5 or more", "Below 0.5")</f>
        <v>0.5 or more</v>
      </c>
      <c r="D386">
        <f>amazon[[#This Row],[Actual_Price]]*amazon[[#This Row],[Rating_Count]]</f>
        <v>3574422</v>
      </c>
      <c r="E386" t="str">
        <f t="shared" ref="E386:E449" si="19">IF(H386&lt;=999,"₹1–₹999",IF(H386&lt;=1999,"₹1000–₹1999",IF(H386&lt;=2999,"₹2000–₹2999",IF(H386&lt;=3999,"₹3000–₹3999",IF(H386&lt;=5000,"₹4000–₹5000","&gt;₹5000")))))</f>
        <v>₹1–₹999</v>
      </c>
      <c r="F386" t="str">
        <f>IF(amazon[[#This Row],[Rating_Count]]&lt;1000, "Less than 1000", "1000 and above")</f>
        <v>1000 and above</v>
      </c>
      <c r="G386">
        <f>amazon[[#This Row],[Rating]]*amazon[[#This Row],[Rating_Count]]</f>
        <v>14669.8</v>
      </c>
      <c r="H386">
        <v>455</v>
      </c>
      <c r="I386">
        <v>999</v>
      </c>
      <c r="J386">
        <v>0.54</v>
      </c>
      <c r="K386">
        <v>4.0999999999999996</v>
      </c>
      <c r="L386">
        <v>3578</v>
      </c>
      <c r="M386">
        <f t="shared" ref="M386:M449" si="20">COUNTA(R388:R966)</f>
        <v>195</v>
      </c>
      <c r="N386" t="s">
        <v>978</v>
      </c>
      <c r="O386" t="s">
        <v>979</v>
      </c>
      <c r="P386" t="s">
        <v>980</v>
      </c>
      <c r="Q386" t="s">
        <v>981</v>
      </c>
      <c r="R386" t="s">
        <v>982</v>
      </c>
      <c r="S386" t="s">
        <v>983</v>
      </c>
      <c r="T386" t="s">
        <v>984</v>
      </c>
      <c r="U386" t="s">
        <v>985</v>
      </c>
      <c r="V386" t="s">
        <v>1453</v>
      </c>
      <c r="W386" t="s">
        <v>1610</v>
      </c>
    </row>
    <row r="387" spans="1:23" x14ac:dyDescent="0.3">
      <c r="A387" t="s">
        <v>976</v>
      </c>
      <c r="B387" t="s">
        <v>977</v>
      </c>
      <c r="C387" t="str">
        <f t="shared" si="18"/>
        <v>0.5 or more</v>
      </c>
      <c r="D387">
        <f>amazon[[#This Row],[Actual_Price]]*amazon[[#This Row],[Rating_Count]]</f>
        <v>3574422</v>
      </c>
      <c r="E387" t="str">
        <f t="shared" si="19"/>
        <v>₹1–₹999</v>
      </c>
      <c r="F387" t="str">
        <f>IF(amazon[[#This Row],[Rating_Count]]&lt;1000, "Less than 1000", "1000 and above")</f>
        <v>1000 and above</v>
      </c>
      <c r="G387">
        <f>amazon[[#This Row],[Rating]]*amazon[[#This Row],[Rating_Count]]</f>
        <v>14669.8</v>
      </c>
      <c r="H387">
        <v>455</v>
      </c>
      <c r="I387">
        <v>999</v>
      </c>
      <c r="J387">
        <v>0.54</v>
      </c>
      <c r="K387">
        <v>4.0999999999999996</v>
      </c>
      <c r="L387">
        <v>3578</v>
      </c>
      <c r="M387">
        <f t="shared" si="20"/>
        <v>194</v>
      </c>
      <c r="N387" t="s">
        <v>978</v>
      </c>
      <c r="O387" t="s">
        <v>979</v>
      </c>
      <c r="P387" t="s">
        <v>980</v>
      </c>
      <c r="Q387" t="s">
        <v>981</v>
      </c>
      <c r="R387" t="s">
        <v>982</v>
      </c>
      <c r="S387" t="s">
        <v>983</v>
      </c>
      <c r="T387" t="s">
        <v>984</v>
      </c>
      <c r="U387" t="s">
        <v>985</v>
      </c>
      <c r="V387" t="s">
        <v>1454</v>
      </c>
      <c r="W387" t="s">
        <v>1611</v>
      </c>
    </row>
    <row r="388" spans="1:23" x14ac:dyDescent="0.3">
      <c r="A388" t="s">
        <v>976</v>
      </c>
      <c r="B388" t="s">
        <v>977</v>
      </c>
      <c r="C388" t="str">
        <f t="shared" si="18"/>
        <v>0.5 or more</v>
      </c>
      <c r="D388">
        <f>amazon[[#This Row],[Actual_Price]]*amazon[[#This Row],[Rating_Count]]</f>
        <v>3574422</v>
      </c>
      <c r="E388" t="str">
        <f t="shared" si="19"/>
        <v>₹1–₹999</v>
      </c>
      <c r="F388" t="str">
        <f>IF(amazon[[#This Row],[Rating_Count]]&lt;1000, "Less than 1000", "1000 and above")</f>
        <v>1000 and above</v>
      </c>
      <c r="G388">
        <f>amazon[[#This Row],[Rating]]*amazon[[#This Row],[Rating_Count]]</f>
        <v>14669.8</v>
      </c>
      <c r="H388">
        <v>455</v>
      </c>
      <c r="I388">
        <v>999</v>
      </c>
      <c r="J388">
        <v>0.54</v>
      </c>
      <c r="K388">
        <v>4.0999999999999996</v>
      </c>
      <c r="L388">
        <v>3578</v>
      </c>
      <c r="M388">
        <f t="shared" si="20"/>
        <v>193</v>
      </c>
      <c r="N388" t="s">
        <v>978</v>
      </c>
      <c r="O388" t="s">
        <v>979</v>
      </c>
      <c r="P388" t="s">
        <v>980</v>
      </c>
      <c r="Q388" t="s">
        <v>981</v>
      </c>
      <c r="R388" t="s">
        <v>982</v>
      </c>
      <c r="S388" t="s">
        <v>983</v>
      </c>
      <c r="T388" t="s">
        <v>984</v>
      </c>
      <c r="U388" t="s">
        <v>985</v>
      </c>
      <c r="V388" t="s">
        <v>1455</v>
      </c>
      <c r="W388" t="s">
        <v>1612</v>
      </c>
    </row>
    <row r="389" spans="1:23" x14ac:dyDescent="0.3">
      <c r="A389" t="s">
        <v>976</v>
      </c>
      <c r="B389" t="s">
        <v>977</v>
      </c>
      <c r="C389" t="str">
        <f t="shared" si="18"/>
        <v>0.5 or more</v>
      </c>
      <c r="D389">
        <f>amazon[[#This Row],[Actual_Price]]*amazon[[#This Row],[Rating_Count]]</f>
        <v>3574422</v>
      </c>
      <c r="E389" t="str">
        <f t="shared" si="19"/>
        <v>₹1–₹999</v>
      </c>
      <c r="F389" t="str">
        <f>IF(amazon[[#This Row],[Rating_Count]]&lt;1000, "Less than 1000", "1000 and above")</f>
        <v>1000 and above</v>
      </c>
      <c r="G389">
        <f>amazon[[#This Row],[Rating]]*amazon[[#This Row],[Rating_Count]]</f>
        <v>14669.8</v>
      </c>
      <c r="H389">
        <v>455</v>
      </c>
      <c r="I389">
        <v>999</v>
      </c>
      <c r="J389">
        <v>0.54</v>
      </c>
      <c r="K389">
        <v>4.0999999999999996</v>
      </c>
      <c r="L389">
        <v>3578</v>
      </c>
      <c r="M389">
        <f t="shared" si="20"/>
        <v>192</v>
      </c>
      <c r="N389" t="s">
        <v>978</v>
      </c>
      <c r="O389" t="s">
        <v>979</v>
      </c>
      <c r="P389" t="s">
        <v>980</v>
      </c>
      <c r="Q389" t="s">
        <v>981</v>
      </c>
      <c r="R389" t="s">
        <v>982</v>
      </c>
      <c r="S389" t="s">
        <v>983</v>
      </c>
      <c r="T389" t="s">
        <v>984</v>
      </c>
      <c r="U389" t="s">
        <v>985</v>
      </c>
      <c r="V389" t="s">
        <v>1456</v>
      </c>
      <c r="W389" t="s">
        <v>1613</v>
      </c>
    </row>
    <row r="390" spans="1:23" x14ac:dyDescent="0.3">
      <c r="A390" t="s">
        <v>986</v>
      </c>
      <c r="B390" t="s">
        <v>987</v>
      </c>
      <c r="C390" t="str">
        <f t="shared" si="18"/>
        <v>0.5 or more</v>
      </c>
      <c r="D390">
        <f>amazon[[#This Row],[Actual_Price]]*amazon[[#This Row],[Rating_Count]]</f>
        <v>32642400</v>
      </c>
      <c r="E390" t="str">
        <f t="shared" si="19"/>
        <v>₹1–₹999</v>
      </c>
      <c r="F390" t="str">
        <f>IF(amazon[[#This Row],[Rating_Count]]&lt;1000, "Less than 1000", "1000 and above")</f>
        <v>1000 and above</v>
      </c>
      <c r="G390">
        <f>amazon[[#This Row],[Rating]]*amazon[[#This Row],[Rating_Count]]</f>
        <v>97927.2</v>
      </c>
      <c r="H390">
        <v>625</v>
      </c>
      <c r="I390">
        <v>1400</v>
      </c>
      <c r="J390">
        <v>0.55000000000000004</v>
      </c>
      <c r="K390">
        <v>4.2</v>
      </c>
      <c r="L390">
        <v>23316</v>
      </c>
      <c r="M390">
        <f t="shared" si="20"/>
        <v>191</v>
      </c>
      <c r="N390" t="s">
        <v>988</v>
      </c>
      <c r="O390" t="s">
        <v>989</v>
      </c>
      <c r="P390" t="s">
        <v>990</v>
      </c>
      <c r="Q390" t="s">
        <v>991</v>
      </c>
      <c r="R390" t="s">
        <v>992</v>
      </c>
      <c r="S390" t="s">
        <v>993</v>
      </c>
      <c r="T390" t="s">
        <v>994</v>
      </c>
      <c r="U390" t="s">
        <v>995</v>
      </c>
      <c r="V390" t="s">
        <v>1452</v>
      </c>
      <c r="W390" t="s">
        <v>1537</v>
      </c>
    </row>
    <row r="391" spans="1:23" x14ac:dyDescent="0.3">
      <c r="A391" t="s">
        <v>986</v>
      </c>
      <c r="B391" t="s">
        <v>987</v>
      </c>
      <c r="C391" t="str">
        <f t="shared" si="18"/>
        <v>0.5 or more</v>
      </c>
      <c r="D391">
        <f>amazon[[#This Row],[Actual_Price]]*amazon[[#This Row],[Rating_Count]]</f>
        <v>32642400</v>
      </c>
      <c r="E391" t="str">
        <f t="shared" si="19"/>
        <v>₹1–₹999</v>
      </c>
      <c r="F391" t="str">
        <f>IF(amazon[[#This Row],[Rating_Count]]&lt;1000, "Less than 1000", "1000 and above")</f>
        <v>1000 and above</v>
      </c>
      <c r="G391">
        <f>amazon[[#This Row],[Rating]]*amazon[[#This Row],[Rating_Count]]</f>
        <v>97927.2</v>
      </c>
      <c r="H391">
        <v>625</v>
      </c>
      <c r="I391">
        <v>1400</v>
      </c>
      <c r="J391">
        <v>0.55000000000000004</v>
      </c>
      <c r="K391">
        <v>4.2</v>
      </c>
      <c r="L391">
        <v>23316</v>
      </c>
      <c r="M391">
        <f t="shared" si="20"/>
        <v>190</v>
      </c>
      <c r="N391" t="s">
        <v>988</v>
      </c>
      <c r="O391" t="s">
        <v>989</v>
      </c>
      <c r="P391" t="s">
        <v>990</v>
      </c>
      <c r="Q391" t="s">
        <v>991</v>
      </c>
      <c r="R391" t="s">
        <v>992</v>
      </c>
      <c r="S391" t="s">
        <v>993</v>
      </c>
      <c r="T391" t="s">
        <v>994</v>
      </c>
      <c r="U391" t="s">
        <v>995</v>
      </c>
      <c r="V391" t="s">
        <v>1453</v>
      </c>
      <c r="W391" t="s">
        <v>1610</v>
      </c>
    </row>
    <row r="392" spans="1:23" x14ac:dyDescent="0.3">
      <c r="A392" t="s">
        <v>986</v>
      </c>
      <c r="B392" t="s">
        <v>987</v>
      </c>
      <c r="C392" t="str">
        <f t="shared" si="18"/>
        <v>0.5 or more</v>
      </c>
      <c r="D392">
        <f>amazon[[#This Row],[Actual_Price]]*amazon[[#This Row],[Rating_Count]]</f>
        <v>32642400</v>
      </c>
      <c r="E392" t="str">
        <f t="shared" si="19"/>
        <v>₹1–₹999</v>
      </c>
      <c r="F392" t="str">
        <f>IF(amazon[[#This Row],[Rating_Count]]&lt;1000, "Less than 1000", "1000 and above")</f>
        <v>1000 and above</v>
      </c>
      <c r="G392">
        <f>amazon[[#This Row],[Rating]]*amazon[[#This Row],[Rating_Count]]</f>
        <v>97927.2</v>
      </c>
      <c r="H392">
        <v>625</v>
      </c>
      <c r="I392">
        <v>1400</v>
      </c>
      <c r="J392">
        <v>0.55000000000000004</v>
      </c>
      <c r="K392">
        <v>4.2</v>
      </c>
      <c r="L392">
        <v>23316</v>
      </c>
      <c r="M392">
        <f t="shared" si="20"/>
        <v>189</v>
      </c>
      <c r="N392" t="s">
        <v>988</v>
      </c>
      <c r="O392" t="s">
        <v>989</v>
      </c>
      <c r="P392" t="s">
        <v>990</v>
      </c>
      <c r="Q392" t="s">
        <v>991</v>
      </c>
      <c r="R392" t="s">
        <v>992</v>
      </c>
      <c r="S392" t="s">
        <v>993</v>
      </c>
      <c r="T392" t="s">
        <v>994</v>
      </c>
      <c r="U392" t="s">
        <v>995</v>
      </c>
      <c r="V392" t="s">
        <v>1454</v>
      </c>
      <c r="W392" t="s">
        <v>1611</v>
      </c>
    </row>
    <row r="393" spans="1:23" x14ac:dyDescent="0.3">
      <c r="A393" t="s">
        <v>986</v>
      </c>
      <c r="B393" t="s">
        <v>987</v>
      </c>
      <c r="C393" t="str">
        <f t="shared" si="18"/>
        <v>0.5 or more</v>
      </c>
      <c r="D393">
        <f>amazon[[#This Row],[Actual_Price]]*amazon[[#This Row],[Rating_Count]]</f>
        <v>32642400</v>
      </c>
      <c r="E393" t="str">
        <f t="shared" si="19"/>
        <v>₹1–₹999</v>
      </c>
      <c r="F393" t="str">
        <f>IF(amazon[[#This Row],[Rating_Count]]&lt;1000, "Less than 1000", "1000 and above")</f>
        <v>1000 and above</v>
      </c>
      <c r="G393">
        <f>amazon[[#This Row],[Rating]]*amazon[[#This Row],[Rating_Count]]</f>
        <v>97927.2</v>
      </c>
      <c r="H393">
        <v>625</v>
      </c>
      <c r="I393">
        <v>1400</v>
      </c>
      <c r="J393">
        <v>0.55000000000000004</v>
      </c>
      <c r="K393">
        <v>4.2</v>
      </c>
      <c r="L393">
        <v>23316</v>
      </c>
      <c r="M393">
        <f t="shared" si="20"/>
        <v>188</v>
      </c>
      <c r="N393" t="s">
        <v>988</v>
      </c>
      <c r="O393" t="s">
        <v>989</v>
      </c>
      <c r="P393" t="s">
        <v>990</v>
      </c>
      <c r="Q393" t="s">
        <v>991</v>
      </c>
      <c r="R393" t="s">
        <v>992</v>
      </c>
      <c r="S393" t="s">
        <v>993</v>
      </c>
      <c r="T393" t="s">
        <v>994</v>
      </c>
      <c r="U393" t="s">
        <v>995</v>
      </c>
      <c r="V393" t="s">
        <v>1455</v>
      </c>
      <c r="W393" t="s">
        <v>1612</v>
      </c>
    </row>
    <row r="394" spans="1:23" x14ac:dyDescent="0.3">
      <c r="A394" t="s">
        <v>986</v>
      </c>
      <c r="B394" t="s">
        <v>987</v>
      </c>
      <c r="C394" t="str">
        <f t="shared" si="18"/>
        <v>0.5 or more</v>
      </c>
      <c r="D394">
        <f>amazon[[#This Row],[Actual_Price]]*amazon[[#This Row],[Rating_Count]]</f>
        <v>32642400</v>
      </c>
      <c r="E394" t="str">
        <f t="shared" si="19"/>
        <v>₹1–₹999</v>
      </c>
      <c r="F394" t="str">
        <f>IF(amazon[[#This Row],[Rating_Count]]&lt;1000, "Less than 1000", "1000 and above")</f>
        <v>1000 and above</v>
      </c>
      <c r="G394">
        <f>amazon[[#This Row],[Rating]]*amazon[[#This Row],[Rating_Count]]</f>
        <v>97927.2</v>
      </c>
      <c r="H394">
        <v>625</v>
      </c>
      <c r="I394">
        <v>1400</v>
      </c>
      <c r="J394">
        <v>0.55000000000000004</v>
      </c>
      <c r="K394">
        <v>4.2</v>
      </c>
      <c r="L394">
        <v>23316</v>
      </c>
      <c r="M394">
        <f t="shared" si="20"/>
        <v>187</v>
      </c>
      <c r="N394" t="s">
        <v>988</v>
      </c>
      <c r="O394" t="s">
        <v>989</v>
      </c>
      <c r="P394" t="s">
        <v>990</v>
      </c>
      <c r="Q394" t="s">
        <v>991</v>
      </c>
      <c r="R394" t="s">
        <v>992</v>
      </c>
      <c r="S394" t="s">
        <v>993</v>
      </c>
      <c r="T394" t="s">
        <v>994</v>
      </c>
      <c r="U394" t="s">
        <v>995</v>
      </c>
      <c r="V394" t="s">
        <v>1456</v>
      </c>
      <c r="W394" t="s">
        <v>1614</v>
      </c>
    </row>
    <row r="395" spans="1:23" x14ac:dyDescent="0.3">
      <c r="A395" t="s">
        <v>996</v>
      </c>
      <c r="B395" t="s">
        <v>997</v>
      </c>
      <c r="C395" t="str">
        <f t="shared" si="18"/>
        <v>Below 0.5</v>
      </c>
      <c r="D395">
        <f>amazon[[#This Row],[Actual_Price]]*amazon[[#This Row],[Rating_Count]]</f>
        <v>16325000</v>
      </c>
      <c r="E395" t="str">
        <f t="shared" si="19"/>
        <v>₹1000–₹1999</v>
      </c>
      <c r="F395" t="str">
        <f>IF(amazon[[#This Row],[Rating_Count]]&lt;1000, "Less than 1000", "1000 and above")</f>
        <v>1000 and above</v>
      </c>
      <c r="G395">
        <f>amazon[[#This Row],[Rating]]*amazon[[#This Row],[Rating_Count]]</f>
        <v>26120</v>
      </c>
      <c r="H395">
        <v>1290</v>
      </c>
      <c r="I395">
        <v>2500</v>
      </c>
      <c r="J395">
        <v>0.48</v>
      </c>
      <c r="K395">
        <v>4</v>
      </c>
      <c r="L395">
        <v>6530</v>
      </c>
      <c r="M395">
        <f t="shared" si="20"/>
        <v>186</v>
      </c>
      <c r="N395" t="s">
        <v>998</v>
      </c>
      <c r="O395" t="s">
        <v>999</v>
      </c>
      <c r="P395" t="s">
        <v>1000</v>
      </c>
      <c r="Q395" t="s">
        <v>1001</v>
      </c>
      <c r="R395" t="s">
        <v>1002</v>
      </c>
      <c r="S395" t="s">
        <v>1003</v>
      </c>
      <c r="T395" t="s">
        <v>1004</v>
      </c>
      <c r="U395" t="s">
        <v>1005</v>
      </c>
      <c r="V395" t="s">
        <v>1452</v>
      </c>
      <c r="W395" t="s">
        <v>1537</v>
      </c>
    </row>
    <row r="396" spans="1:23" x14ac:dyDescent="0.3">
      <c r="A396" t="s">
        <v>996</v>
      </c>
      <c r="B396" t="s">
        <v>997</v>
      </c>
      <c r="C396" t="str">
        <f t="shared" si="18"/>
        <v>Below 0.5</v>
      </c>
      <c r="D396">
        <f>amazon[[#This Row],[Actual_Price]]*amazon[[#This Row],[Rating_Count]]</f>
        <v>16325000</v>
      </c>
      <c r="E396" t="str">
        <f t="shared" si="19"/>
        <v>₹1000–₹1999</v>
      </c>
      <c r="F396" t="str">
        <f>IF(amazon[[#This Row],[Rating_Count]]&lt;1000, "Less than 1000", "1000 and above")</f>
        <v>1000 and above</v>
      </c>
      <c r="G396">
        <f>amazon[[#This Row],[Rating]]*amazon[[#This Row],[Rating_Count]]</f>
        <v>26120</v>
      </c>
      <c r="H396">
        <v>1290</v>
      </c>
      <c r="I396">
        <v>2500</v>
      </c>
      <c r="J396">
        <v>0.48</v>
      </c>
      <c r="K396">
        <v>4</v>
      </c>
      <c r="L396">
        <v>6530</v>
      </c>
      <c r="M396">
        <f t="shared" si="20"/>
        <v>185</v>
      </c>
      <c r="N396" t="s">
        <v>998</v>
      </c>
      <c r="O396" t="s">
        <v>999</v>
      </c>
      <c r="P396" t="s">
        <v>1000</v>
      </c>
      <c r="Q396" t="s">
        <v>1001</v>
      </c>
      <c r="R396" t="s">
        <v>1002</v>
      </c>
      <c r="S396" t="s">
        <v>1003</v>
      </c>
      <c r="T396" t="s">
        <v>1004</v>
      </c>
      <c r="U396" t="s">
        <v>1005</v>
      </c>
      <c r="V396" t="s">
        <v>1453</v>
      </c>
      <c r="W396" t="s">
        <v>1610</v>
      </c>
    </row>
    <row r="397" spans="1:23" x14ac:dyDescent="0.3">
      <c r="A397" t="s">
        <v>996</v>
      </c>
      <c r="B397" t="s">
        <v>997</v>
      </c>
      <c r="C397" t="str">
        <f t="shared" si="18"/>
        <v>Below 0.5</v>
      </c>
      <c r="D397">
        <f>amazon[[#This Row],[Actual_Price]]*amazon[[#This Row],[Rating_Count]]</f>
        <v>16325000</v>
      </c>
      <c r="E397" t="str">
        <f t="shared" si="19"/>
        <v>₹1000–₹1999</v>
      </c>
      <c r="F397" t="str">
        <f>IF(amazon[[#This Row],[Rating_Count]]&lt;1000, "Less than 1000", "1000 and above")</f>
        <v>1000 and above</v>
      </c>
      <c r="G397">
        <f>amazon[[#This Row],[Rating]]*amazon[[#This Row],[Rating_Count]]</f>
        <v>26120</v>
      </c>
      <c r="H397">
        <v>1290</v>
      </c>
      <c r="I397">
        <v>2500</v>
      </c>
      <c r="J397">
        <v>0.48</v>
      </c>
      <c r="K397">
        <v>4</v>
      </c>
      <c r="L397">
        <v>6530</v>
      </c>
      <c r="M397">
        <f t="shared" si="20"/>
        <v>184</v>
      </c>
      <c r="N397" t="s">
        <v>998</v>
      </c>
      <c r="O397" t="s">
        <v>999</v>
      </c>
      <c r="P397" t="s">
        <v>1000</v>
      </c>
      <c r="Q397" t="s">
        <v>1001</v>
      </c>
      <c r="R397" t="s">
        <v>1002</v>
      </c>
      <c r="S397" t="s">
        <v>1003</v>
      </c>
      <c r="T397" t="s">
        <v>1004</v>
      </c>
      <c r="U397" t="s">
        <v>1005</v>
      </c>
      <c r="V397" t="s">
        <v>1454</v>
      </c>
      <c r="W397" t="s">
        <v>1615</v>
      </c>
    </row>
    <row r="398" spans="1:23" x14ac:dyDescent="0.3">
      <c r="A398" t="s">
        <v>996</v>
      </c>
      <c r="B398" t="s">
        <v>997</v>
      </c>
      <c r="C398" t="str">
        <f t="shared" si="18"/>
        <v>Below 0.5</v>
      </c>
      <c r="D398">
        <f>amazon[[#This Row],[Actual_Price]]*amazon[[#This Row],[Rating_Count]]</f>
        <v>16325000</v>
      </c>
      <c r="E398" t="str">
        <f t="shared" si="19"/>
        <v>₹1000–₹1999</v>
      </c>
      <c r="F398" t="str">
        <f>IF(amazon[[#This Row],[Rating_Count]]&lt;1000, "Less than 1000", "1000 and above")</f>
        <v>1000 and above</v>
      </c>
      <c r="G398">
        <f>amazon[[#This Row],[Rating]]*amazon[[#This Row],[Rating_Count]]</f>
        <v>26120</v>
      </c>
      <c r="H398">
        <v>1290</v>
      </c>
      <c r="I398">
        <v>2500</v>
      </c>
      <c r="J398">
        <v>0.48</v>
      </c>
      <c r="K398">
        <v>4</v>
      </c>
      <c r="L398">
        <v>6530</v>
      </c>
      <c r="M398">
        <f t="shared" si="20"/>
        <v>183</v>
      </c>
      <c r="N398" t="s">
        <v>998</v>
      </c>
      <c r="O398" t="s">
        <v>999</v>
      </c>
      <c r="P398" t="s">
        <v>1000</v>
      </c>
      <c r="Q398" t="s">
        <v>1001</v>
      </c>
      <c r="R398" t="s">
        <v>1002</v>
      </c>
      <c r="S398" t="s">
        <v>1003</v>
      </c>
      <c r="T398" t="s">
        <v>1004</v>
      </c>
      <c r="U398" t="s">
        <v>1005</v>
      </c>
      <c r="V398" t="s">
        <v>1455</v>
      </c>
      <c r="W398" t="s">
        <v>1616</v>
      </c>
    </row>
    <row r="399" spans="1:23" x14ac:dyDescent="0.3">
      <c r="A399" t="s">
        <v>1006</v>
      </c>
      <c r="B399" t="s">
        <v>1007</v>
      </c>
      <c r="C399" t="str">
        <f t="shared" si="18"/>
        <v>Below 0.5</v>
      </c>
      <c r="D399">
        <f>amazon[[#This Row],[Actual_Price]]*amazon[[#This Row],[Rating_Count]]</f>
        <v>73809560</v>
      </c>
      <c r="E399" t="str">
        <f t="shared" si="19"/>
        <v>₹3000–₹3999</v>
      </c>
      <c r="F399" t="str">
        <f>IF(amazon[[#This Row],[Rating_Count]]&lt;1000, "Less than 1000", "1000 and above")</f>
        <v>1000 and above</v>
      </c>
      <c r="G399">
        <f>amazon[[#This Row],[Rating]]*amazon[[#This Row],[Rating_Count]]</f>
        <v>51273.2</v>
      </c>
      <c r="H399">
        <v>3600</v>
      </c>
      <c r="I399">
        <v>6190</v>
      </c>
      <c r="J399">
        <v>0.42</v>
      </c>
      <c r="K399">
        <v>4.3</v>
      </c>
      <c r="L399">
        <v>11924</v>
      </c>
      <c r="M399">
        <f t="shared" si="20"/>
        <v>182</v>
      </c>
      <c r="N399" t="s">
        <v>1008</v>
      </c>
      <c r="O399" t="s">
        <v>1009</v>
      </c>
      <c r="P399" t="s">
        <v>1010</v>
      </c>
      <c r="Q399" t="s">
        <v>1011</v>
      </c>
      <c r="R399" t="s">
        <v>1012</v>
      </c>
      <c r="S399" t="s">
        <v>1013</v>
      </c>
      <c r="T399" t="s">
        <v>1014</v>
      </c>
      <c r="U399" t="s">
        <v>1015</v>
      </c>
      <c r="V399" t="s">
        <v>1452</v>
      </c>
      <c r="W399" t="s">
        <v>1537</v>
      </c>
    </row>
    <row r="400" spans="1:23" x14ac:dyDescent="0.3">
      <c r="A400" t="s">
        <v>1006</v>
      </c>
      <c r="B400" t="s">
        <v>1007</v>
      </c>
      <c r="C400" t="str">
        <f t="shared" si="18"/>
        <v>Below 0.5</v>
      </c>
      <c r="D400">
        <f>amazon[[#This Row],[Actual_Price]]*amazon[[#This Row],[Rating_Count]]</f>
        <v>73809560</v>
      </c>
      <c r="E400" t="str">
        <f t="shared" si="19"/>
        <v>₹3000–₹3999</v>
      </c>
      <c r="F400" t="str">
        <f>IF(amazon[[#This Row],[Rating_Count]]&lt;1000, "Less than 1000", "1000 and above")</f>
        <v>1000 and above</v>
      </c>
      <c r="G400">
        <f>amazon[[#This Row],[Rating]]*amazon[[#This Row],[Rating_Count]]</f>
        <v>51273.2</v>
      </c>
      <c r="H400">
        <v>3600</v>
      </c>
      <c r="I400">
        <v>6190</v>
      </c>
      <c r="J400">
        <v>0.42</v>
      </c>
      <c r="K400">
        <v>4.3</v>
      </c>
      <c r="L400">
        <v>11924</v>
      </c>
      <c r="M400">
        <f t="shared" si="20"/>
        <v>181</v>
      </c>
      <c r="N400" t="s">
        <v>1008</v>
      </c>
      <c r="O400" t="s">
        <v>1009</v>
      </c>
      <c r="P400" t="s">
        <v>1010</v>
      </c>
      <c r="Q400" t="s">
        <v>1011</v>
      </c>
      <c r="R400" t="s">
        <v>1012</v>
      </c>
      <c r="S400" t="s">
        <v>1013</v>
      </c>
      <c r="T400" t="s">
        <v>1014</v>
      </c>
      <c r="U400" t="s">
        <v>1015</v>
      </c>
      <c r="V400" t="s">
        <v>1453</v>
      </c>
      <c r="W400" t="s">
        <v>1617</v>
      </c>
    </row>
    <row r="401" spans="1:23" x14ac:dyDescent="0.3">
      <c r="A401" t="s">
        <v>1006</v>
      </c>
      <c r="B401" t="s">
        <v>1007</v>
      </c>
      <c r="C401" t="str">
        <f t="shared" si="18"/>
        <v>Below 0.5</v>
      </c>
      <c r="D401">
        <f>amazon[[#This Row],[Actual_Price]]*amazon[[#This Row],[Rating_Count]]</f>
        <v>73809560</v>
      </c>
      <c r="E401" t="str">
        <f t="shared" si="19"/>
        <v>₹3000–₹3999</v>
      </c>
      <c r="F401" t="str">
        <f>IF(amazon[[#This Row],[Rating_Count]]&lt;1000, "Less than 1000", "1000 and above")</f>
        <v>1000 and above</v>
      </c>
      <c r="G401">
        <f>amazon[[#This Row],[Rating]]*amazon[[#This Row],[Rating_Count]]</f>
        <v>51273.2</v>
      </c>
      <c r="H401">
        <v>3600</v>
      </c>
      <c r="I401">
        <v>6190</v>
      </c>
      <c r="J401">
        <v>0.42</v>
      </c>
      <c r="K401">
        <v>4.3</v>
      </c>
      <c r="L401">
        <v>11924</v>
      </c>
      <c r="M401">
        <f t="shared" si="20"/>
        <v>180</v>
      </c>
      <c r="N401" t="s">
        <v>1008</v>
      </c>
      <c r="O401" t="s">
        <v>1009</v>
      </c>
      <c r="P401" t="s">
        <v>1010</v>
      </c>
      <c r="Q401" t="s">
        <v>1011</v>
      </c>
      <c r="R401" t="s">
        <v>1012</v>
      </c>
      <c r="S401" t="s">
        <v>1013</v>
      </c>
      <c r="T401" t="s">
        <v>1014</v>
      </c>
      <c r="U401" t="s">
        <v>1015</v>
      </c>
      <c r="V401" t="s">
        <v>1454</v>
      </c>
      <c r="W401" t="s">
        <v>1618</v>
      </c>
    </row>
    <row r="402" spans="1:23" x14ac:dyDescent="0.3">
      <c r="A402" t="s">
        <v>1006</v>
      </c>
      <c r="B402" t="s">
        <v>1007</v>
      </c>
      <c r="C402" t="str">
        <f t="shared" si="18"/>
        <v>Below 0.5</v>
      </c>
      <c r="D402">
        <f>amazon[[#This Row],[Actual_Price]]*amazon[[#This Row],[Rating_Count]]</f>
        <v>73809560</v>
      </c>
      <c r="E402" t="str">
        <f t="shared" si="19"/>
        <v>₹3000–₹3999</v>
      </c>
      <c r="F402" t="str">
        <f>IF(amazon[[#This Row],[Rating_Count]]&lt;1000, "Less than 1000", "1000 and above")</f>
        <v>1000 and above</v>
      </c>
      <c r="G402">
        <f>amazon[[#This Row],[Rating]]*amazon[[#This Row],[Rating_Count]]</f>
        <v>51273.2</v>
      </c>
      <c r="H402">
        <v>3600</v>
      </c>
      <c r="I402">
        <v>6190</v>
      </c>
      <c r="J402">
        <v>0.42</v>
      </c>
      <c r="K402">
        <v>4.3</v>
      </c>
      <c r="L402">
        <v>11924</v>
      </c>
      <c r="M402">
        <f t="shared" si="20"/>
        <v>179</v>
      </c>
      <c r="N402" t="s">
        <v>1008</v>
      </c>
      <c r="O402" t="s">
        <v>1009</v>
      </c>
      <c r="P402" t="s">
        <v>1010</v>
      </c>
      <c r="Q402" t="s">
        <v>1011</v>
      </c>
      <c r="R402" t="s">
        <v>1012</v>
      </c>
      <c r="S402" t="s">
        <v>1013</v>
      </c>
      <c r="T402" t="s">
        <v>1014</v>
      </c>
      <c r="U402" t="s">
        <v>1015</v>
      </c>
      <c r="V402" t="s">
        <v>1455</v>
      </c>
      <c r="W402" t="s">
        <v>1619</v>
      </c>
    </row>
    <row r="403" spans="1:23" x14ac:dyDescent="0.3">
      <c r="A403" t="s">
        <v>1016</v>
      </c>
      <c r="B403" t="s">
        <v>1017</v>
      </c>
      <c r="C403" t="str">
        <f t="shared" si="18"/>
        <v>0.5 or more</v>
      </c>
      <c r="D403">
        <f>amazon[[#This Row],[Actual_Price]]*amazon[[#This Row],[Rating_Count]]</f>
        <v>41451039</v>
      </c>
      <c r="E403" t="str">
        <f t="shared" si="19"/>
        <v>&gt;₹5000</v>
      </c>
      <c r="F403" t="str">
        <f>IF(amazon[[#This Row],[Rating_Count]]&lt;1000, "Less than 1000", "1000 and above")</f>
        <v>1000 and above</v>
      </c>
      <c r="G403">
        <f>amazon[[#This Row],[Rating]]*amazon[[#This Row],[Rating_Count]]</f>
        <v>11844</v>
      </c>
      <c r="H403">
        <v>6549</v>
      </c>
      <c r="I403">
        <v>13999</v>
      </c>
      <c r="J403">
        <v>0.53</v>
      </c>
      <c r="K403">
        <v>4</v>
      </c>
      <c r="L403">
        <v>2961</v>
      </c>
      <c r="M403">
        <f t="shared" si="20"/>
        <v>178</v>
      </c>
      <c r="N403" t="s">
        <v>1018</v>
      </c>
      <c r="O403" t="s">
        <v>1019</v>
      </c>
      <c r="P403" t="s">
        <v>1020</v>
      </c>
      <c r="Q403" t="s">
        <v>1021</v>
      </c>
      <c r="R403" t="s">
        <v>1022</v>
      </c>
      <c r="S403" t="s">
        <v>1023</v>
      </c>
      <c r="T403" t="s">
        <v>1024</v>
      </c>
      <c r="U403" t="s">
        <v>1025</v>
      </c>
      <c r="V403" t="s">
        <v>1452</v>
      </c>
      <c r="W403" t="s">
        <v>1537</v>
      </c>
    </row>
    <row r="404" spans="1:23" x14ac:dyDescent="0.3">
      <c r="A404" t="s">
        <v>1016</v>
      </c>
      <c r="B404" t="s">
        <v>1017</v>
      </c>
      <c r="C404" t="str">
        <f t="shared" si="18"/>
        <v>0.5 or more</v>
      </c>
      <c r="D404">
        <f>amazon[[#This Row],[Actual_Price]]*amazon[[#This Row],[Rating_Count]]</f>
        <v>41451039</v>
      </c>
      <c r="E404" t="str">
        <f t="shared" si="19"/>
        <v>&gt;₹5000</v>
      </c>
      <c r="F404" t="str">
        <f>IF(amazon[[#This Row],[Rating_Count]]&lt;1000, "Less than 1000", "1000 and above")</f>
        <v>1000 and above</v>
      </c>
      <c r="G404">
        <f>amazon[[#This Row],[Rating]]*amazon[[#This Row],[Rating_Count]]</f>
        <v>11844</v>
      </c>
      <c r="H404">
        <v>6549</v>
      </c>
      <c r="I404">
        <v>13999</v>
      </c>
      <c r="J404">
        <v>0.53</v>
      </c>
      <c r="K404">
        <v>4</v>
      </c>
      <c r="L404">
        <v>2961</v>
      </c>
      <c r="M404">
        <f t="shared" si="20"/>
        <v>177</v>
      </c>
      <c r="N404" t="s">
        <v>1018</v>
      </c>
      <c r="O404" t="s">
        <v>1019</v>
      </c>
      <c r="P404" t="s">
        <v>1020</v>
      </c>
      <c r="Q404" t="s">
        <v>1021</v>
      </c>
      <c r="R404" t="s">
        <v>1022</v>
      </c>
      <c r="S404" t="s">
        <v>1023</v>
      </c>
      <c r="T404" t="s">
        <v>1024</v>
      </c>
      <c r="U404" t="s">
        <v>1025</v>
      </c>
      <c r="V404" t="s">
        <v>1453</v>
      </c>
      <c r="W404" t="s">
        <v>1617</v>
      </c>
    </row>
    <row r="405" spans="1:23" x14ac:dyDescent="0.3">
      <c r="A405" t="s">
        <v>1016</v>
      </c>
      <c r="B405" t="s">
        <v>1017</v>
      </c>
      <c r="C405" t="str">
        <f t="shared" si="18"/>
        <v>0.5 or more</v>
      </c>
      <c r="D405">
        <f>amazon[[#This Row],[Actual_Price]]*amazon[[#This Row],[Rating_Count]]</f>
        <v>41451039</v>
      </c>
      <c r="E405" t="str">
        <f t="shared" si="19"/>
        <v>&gt;₹5000</v>
      </c>
      <c r="F405" t="str">
        <f>IF(amazon[[#This Row],[Rating_Count]]&lt;1000, "Less than 1000", "1000 and above")</f>
        <v>1000 and above</v>
      </c>
      <c r="G405">
        <f>amazon[[#This Row],[Rating]]*amazon[[#This Row],[Rating_Count]]</f>
        <v>11844</v>
      </c>
      <c r="H405">
        <v>6549</v>
      </c>
      <c r="I405">
        <v>13999</v>
      </c>
      <c r="J405">
        <v>0.53</v>
      </c>
      <c r="K405">
        <v>4</v>
      </c>
      <c r="L405">
        <v>2961</v>
      </c>
      <c r="M405">
        <f t="shared" si="20"/>
        <v>176</v>
      </c>
      <c r="N405" t="s">
        <v>1018</v>
      </c>
      <c r="O405" t="s">
        <v>1019</v>
      </c>
      <c r="P405" t="s">
        <v>1020</v>
      </c>
      <c r="Q405" t="s">
        <v>1021</v>
      </c>
      <c r="R405" t="s">
        <v>1022</v>
      </c>
      <c r="S405" t="s">
        <v>1023</v>
      </c>
      <c r="T405" t="s">
        <v>1024</v>
      </c>
      <c r="U405" t="s">
        <v>1025</v>
      </c>
      <c r="V405" t="s">
        <v>1454</v>
      </c>
      <c r="W405" t="s">
        <v>1620</v>
      </c>
    </row>
    <row r="406" spans="1:23" x14ac:dyDescent="0.3">
      <c r="A406" t="s">
        <v>1026</v>
      </c>
      <c r="B406" t="s">
        <v>1027</v>
      </c>
      <c r="C406" t="str">
        <f t="shared" si="18"/>
        <v>0.5 or more</v>
      </c>
      <c r="D406">
        <f>amazon[[#This Row],[Actual_Price]]*amazon[[#This Row],[Rating_Count]]</f>
        <v>84133700</v>
      </c>
      <c r="E406" t="str">
        <f t="shared" si="19"/>
        <v>&gt;₹5000</v>
      </c>
      <c r="F406" t="str">
        <f>IF(amazon[[#This Row],[Rating_Count]]&lt;1000, "Less than 1000", "1000 and above")</f>
        <v>1000 and above</v>
      </c>
      <c r="G406">
        <f>amazon[[#This Row],[Rating]]*amazon[[#This Row],[Rating_Count]]</f>
        <v>26871.600000000002</v>
      </c>
      <c r="H406">
        <v>5499</v>
      </c>
      <c r="I406">
        <v>13150</v>
      </c>
      <c r="J406">
        <v>0.57999999999999996</v>
      </c>
      <c r="K406">
        <v>4.2</v>
      </c>
      <c r="L406">
        <v>6398</v>
      </c>
      <c r="M406">
        <f t="shared" si="20"/>
        <v>175</v>
      </c>
      <c r="N406" t="s">
        <v>1028</v>
      </c>
      <c r="O406" t="s">
        <v>1029</v>
      </c>
      <c r="P406" t="s">
        <v>1030</v>
      </c>
      <c r="Q406" t="s">
        <v>1031</v>
      </c>
      <c r="R406" t="s">
        <v>1032</v>
      </c>
      <c r="S406" t="s">
        <v>1033</v>
      </c>
      <c r="T406" t="s">
        <v>1034</v>
      </c>
      <c r="U406" t="s">
        <v>1035</v>
      </c>
      <c r="V406" t="s">
        <v>1452</v>
      </c>
      <c r="W406" t="s">
        <v>1537</v>
      </c>
    </row>
    <row r="407" spans="1:23" x14ac:dyDescent="0.3">
      <c r="A407" t="s">
        <v>1026</v>
      </c>
      <c r="B407" t="s">
        <v>1027</v>
      </c>
      <c r="C407" t="str">
        <f t="shared" si="18"/>
        <v>0.5 or more</v>
      </c>
      <c r="D407">
        <f>amazon[[#This Row],[Actual_Price]]*amazon[[#This Row],[Rating_Count]]</f>
        <v>84133700</v>
      </c>
      <c r="E407" t="str">
        <f t="shared" si="19"/>
        <v>&gt;₹5000</v>
      </c>
      <c r="F407" t="str">
        <f>IF(amazon[[#This Row],[Rating_Count]]&lt;1000, "Less than 1000", "1000 and above")</f>
        <v>1000 and above</v>
      </c>
      <c r="G407">
        <f>amazon[[#This Row],[Rating]]*amazon[[#This Row],[Rating_Count]]</f>
        <v>26871.600000000002</v>
      </c>
      <c r="H407">
        <v>5499</v>
      </c>
      <c r="I407">
        <v>13150</v>
      </c>
      <c r="J407">
        <v>0.57999999999999996</v>
      </c>
      <c r="K407">
        <v>4.2</v>
      </c>
      <c r="L407">
        <v>6398</v>
      </c>
      <c r="M407">
        <f t="shared" si="20"/>
        <v>174</v>
      </c>
      <c r="N407" t="s">
        <v>1028</v>
      </c>
      <c r="O407" t="s">
        <v>1029</v>
      </c>
      <c r="P407" t="s">
        <v>1030</v>
      </c>
      <c r="Q407" t="s">
        <v>1031</v>
      </c>
      <c r="R407" t="s">
        <v>1032</v>
      </c>
      <c r="S407" t="s">
        <v>1033</v>
      </c>
      <c r="T407" t="s">
        <v>1034</v>
      </c>
      <c r="U407" t="s">
        <v>1035</v>
      </c>
      <c r="V407" t="s">
        <v>1453</v>
      </c>
      <c r="W407" t="s">
        <v>1617</v>
      </c>
    </row>
    <row r="408" spans="1:23" x14ac:dyDescent="0.3">
      <c r="A408" t="s">
        <v>1026</v>
      </c>
      <c r="B408" t="s">
        <v>1027</v>
      </c>
      <c r="C408" t="str">
        <f t="shared" si="18"/>
        <v>0.5 or more</v>
      </c>
      <c r="D408">
        <f>amazon[[#This Row],[Actual_Price]]*amazon[[#This Row],[Rating_Count]]</f>
        <v>84133700</v>
      </c>
      <c r="E408" t="str">
        <f t="shared" si="19"/>
        <v>&gt;₹5000</v>
      </c>
      <c r="F408" t="str">
        <f>IF(amazon[[#This Row],[Rating_Count]]&lt;1000, "Less than 1000", "1000 and above")</f>
        <v>1000 and above</v>
      </c>
      <c r="G408">
        <f>amazon[[#This Row],[Rating]]*amazon[[#This Row],[Rating_Count]]</f>
        <v>26871.600000000002</v>
      </c>
      <c r="H408">
        <v>5499</v>
      </c>
      <c r="I408">
        <v>13150</v>
      </c>
      <c r="J408">
        <v>0.57999999999999996</v>
      </c>
      <c r="K408">
        <v>4.2</v>
      </c>
      <c r="L408">
        <v>6398</v>
      </c>
      <c r="M408">
        <f t="shared" si="20"/>
        <v>173</v>
      </c>
      <c r="N408" t="s">
        <v>1028</v>
      </c>
      <c r="O408" t="s">
        <v>1029</v>
      </c>
      <c r="P408" t="s">
        <v>1030</v>
      </c>
      <c r="Q408" t="s">
        <v>1031</v>
      </c>
      <c r="R408" t="s">
        <v>1032</v>
      </c>
      <c r="S408" t="s">
        <v>1033</v>
      </c>
      <c r="T408" t="s">
        <v>1034</v>
      </c>
      <c r="U408" t="s">
        <v>1035</v>
      </c>
      <c r="V408" t="s">
        <v>1454</v>
      </c>
      <c r="W408" t="s">
        <v>1618</v>
      </c>
    </row>
    <row r="409" spans="1:23" x14ac:dyDescent="0.3">
      <c r="A409" t="s">
        <v>1026</v>
      </c>
      <c r="B409" t="s">
        <v>1027</v>
      </c>
      <c r="C409" t="str">
        <f t="shared" si="18"/>
        <v>0.5 or more</v>
      </c>
      <c r="D409">
        <f>amazon[[#This Row],[Actual_Price]]*amazon[[#This Row],[Rating_Count]]</f>
        <v>84133700</v>
      </c>
      <c r="E409" t="str">
        <f t="shared" si="19"/>
        <v>&gt;₹5000</v>
      </c>
      <c r="F409" t="str">
        <f>IF(amazon[[#This Row],[Rating_Count]]&lt;1000, "Less than 1000", "1000 and above")</f>
        <v>1000 and above</v>
      </c>
      <c r="G409">
        <f>amazon[[#This Row],[Rating]]*amazon[[#This Row],[Rating_Count]]</f>
        <v>26871.600000000002</v>
      </c>
      <c r="H409">
        <v>5499</v>
      </c>
      <c r="I409">
        <v>13150</v>
      </c>
      <c r="J409">
        <v>0.57999999999999996</v>
      </c>
      <c r="K409">
        <v>4.2</v>
      </c>
      <c r="L409">
        <v>6398</v>
      </c>
      <c r="M409">
        <f t="shared" si="20"/>
        <v>172</v>
      </c>
      <c r="N409" t="s">
        <v>1028</v>
      </c>
      <c r="O409" t="s">
        <v>1029</v>
      </c>
      <c r="P409" t="s">
        <v>1030</v>
      </c>
      <c r="Q409" t="s">
        <v>1031</v>
      </c>
      <c r="R409" t="s">
        <v>1032</v>
      </c>
      <c r="S409" t="s">
        <v>1033</v>
      </c>
      <c r="T409" t="s">
        <v>1034</v>
      </c>
      <c r="U409" t="s">
        <v>1035</v>
      </c>
      <c r="V409" t="s">
        <v>1455</v>
      </c>
      <c r="W409" t="s">
        <v>1621</v>
      </c>
    </row>
    <row r="410" spans="1:23" x14ac:dyDescent="0.3">
      <c r="A410" t="s">
        <v>1036</v>
      </c>
      <c r="B410" t="s">
        <v>1037</v>
      </c>
      <c r="C410" t="str">
        <f t="shared" si="18"/>
        <v>0.5 or more</v>
      </c>
      <c r="D410">
        <f>amazon[[#This Row],[Actual_Price]]*amazon[[#This Row],[Rating_Count]]</f>
        <v>1081200</v>
      </c>
      <c r="E410" t="str">
        <f t="shared" si="19"/>
        <v>₹3000–₹3999</v>
      </c>
      <c r="F410" t="str">
        <f>IF(amazon[[#This Row],[Rating_Count]]&lt;1000, "Less than 1000", "1000 and above")</f>
        <v>Less than 1000</v>
      </c>
      <c r="G410">
        <f>amazon[[#This Row],[Rating]]*amazon[[#This Row],[Rating_Count]]</f>
        <v>571.20000000000005</v>
      </c>
      <c r="H410">
        <v>3599</v>
      </c>
      <c r="I410">
        <v>7950</v>
      </c>
      <c r="J410">
        <v>0.55000000000000004</v>
      </c>
      <c r="K410">
        <v>4.2</v>
      </c>
      <c r="L410">
        <v>136</v>
      </c>
      <c r="M410">
        <f t="shared" si="20"/>
        <v>171</v>
      </c>
      <c r="N410" t="s">
        <v>1038</v>
      </c>
      <c r="O410" t="s">
        <v>1039</v>
      </c>
      <c r="P410" t="s">
        <v>1040</v>
      </c>
      <c r="Q410" t="s">
        <v>1041</v>
      </c>
      <c r="R410" t="s">
        <v>1042</v>
      </c>
      <c r="S410" t="s">
        <v>1043</v>
      </c>
      <c r="T410" t="s">
        <v>1044</v>
      </c>
      <c r="U410" t="s">
        <v>1045</v>
      </c>
      <c r="V410" t="s">
        <v>1452</v>
      </c>
      <c r="W410" t="s">
        <v>1537</v>
      </c>
    </row>
    <row r="411" spans="1:23" x14ac:dyDescent="0.3">
      <c r="A411" t="s">
        <v>1036</v>
      </c>
      <c r="B411" t="s">
        <v>1037</v>
      </c>
      <c r="C411" t="str">
        <f t="shared" si="18"/>
        <v>0.5 or more</v>
      </c>
      <c r="D411">
        <f>amazon[[#This Row],[Actual_Price]]*amazon[[#This Row],[Rating_Count]]</f>
        <v>1081200</v>
      </c>
      <c r="E411" t="str">
        <f t="shared" si="19"/>
        <v>₹3000–₹3999</v>
      </c>
      <c r="F411" t="str">
        <f>IF(amazon[[#This Row],[Rating_Count]]&lt;1000, "Less than 1000", "1000 and above")</f>
        <v>Less than 1000</v>
      </c>
      <c r="G411">
        <f>amazon[[#This Row],[Rating]]*amazon[[#This Row],[Rating_Count]]</f>
        <v>571.20000000000005</v>
      </c>
      <c r="H411">
        <v>3599</v>
      </c>
      <c r="I411">
        <v>7950</v>
      </c>
      <c r="J411">
        <v>0.55000000000000004</v>
      </c>
      <c r="K411">
        <v>4.2</v>
      </c>
      <c r="L411">
        <v>136</v>
      </c>
      <c r="M411">
        <f t="shared" si="20"/>
        <v>170</v>
      </c>
      <c r="N411" t="s">
        <v>1038</v>
      </c>
      <c r="O411" t="s">
        <v>1039</v>
      </c>
      <c r="P411" t="s">
        <v>1040</v>
      </c>
      <c r="Q411" t="s">
        <v>1041</v>
      </c>
      <c r="R411" t="s">
        <v>1042</v>
      </c>
      <c r="S411" t="s">
        <v>1043</v>
      </c>
      <c r="T411" t="s">
        <v>1044</v>
      </c>
      <c r="U411" t="s">
        <v>1045</v>
      </c>
      <c r="V411" t="s">
        <v>1453</v>
      </c>
      <c r="W411" t="s">
        <v>1610</v>
      </c>
    </row>
    <row r="412" spans="1:23" x14ac:dyDescent="0.3">
      <c r="A412" t="s">
        <v>1036</v>
      </c>
      <c r="B412" t="s">
        <v>1037</v>
      </c>
      <c r="C412" t="str">
        <f t="shared" si="18"/>
        <v>0.5 or more</v>
      </c>
      <c r="D412">
        <f>amazon[[#This Row],[Actual_Price]]*amazon[[#This Row],[Rating_Count]]</f>
        <v>1081200</v>
      </c>
      <c r="E412" t="str">
        <f t="shared" si="19"/>
        <v>₹3000–₹3999</v>
      </c>
      <c r="F412" t="str">
        <f>IF(amazon[[#This Row],[Rating_Count]]&lt;1000, "Less than 1000", "1000 and above")</f>
        <v>Less than 1000</v>
      </c>
      <c r="G412">
        <f>amazon[[#This Row],[Rating]]*amazon[[#This Row],[Rating_Count]]</f>
        <v>571.20000000000005</v>
      </c>
      <c r="H412">
        <v>3599</v>
      </c>
      <c r="I412">
        <v>7950</v>
      </c>
      <c r="J412">
        <v>0.55000000000000004</v>
      </c>
      <c r="K412">
        <v>4.2</v>
      </c>
      <c r="L412">
        <v>136</v>
      </c>
      <c r="M412">
        <f t="shared" si="20"/>
        <v>169</v>
      </c>
      <c r="N412" t="s">
        <v>1038</v>
      </c>
      <c r="O412" t="s">
        <v>1039</v>
      </c>
      <c r="P412" t="s">
        <v>1040</v>
      </c>
      <c r="Q412" t="s">
        <v>1041</v>
      </c>
      <c r="R412" t="s">
        <v>1042</v>
      </c>
      <c r="S412" t="s">
        <v>1043</v>
      </c>
      <c r="T412" t="s">
        <v>1044</v>
      </c>
      <c r="U412" t="s">
        <v>1045</v>
      </c>
      <c r="V412" t="s">
        <v>1454</v>
      </c>
      <c r="W412" t="s">
        <v>1615</v>
      </c>
    </row>
    <row r="413" spans="1:23" x14ac:dyDescent="0.3">
      <c r="A413" t="s">
        <v>1036</v>
      </c>
      <c r="B413" t="s">
        <v>1037</v>
      </c>
      <c r="C413" t="str">
        <f t="shared" si="18"/>
        <v>0.5 or more</v>
      </c>
      <c r="D413">
        <f>amazon[[#This Row],[Actual_Price]]*amazon[[#This Row],[Rating_Count]]</f>
        <v>1081200</v>
      </c>
      <c r="E413" t="str">
        <f t="shared" si="19"/>
        <v>₹3000–₹3999</v>
      </c>
      <c r="F413" t="str">
        <f>IF(amazon[[#This Row],[Rating_Count]]&lt;1000, "Less than 1000", "1000 and above")</f>
        <v>Less than 1000</v>
      </c>
      <c r="G413">
        <f>amazon[[#This Row],[Rating]]*amazon[[#This Row],[Rating_Count]]</f>
        <v>571.20000000000005</v>
      </c>
      <c r="H413">
        <v>3599</v>
      </c>
      <c r="I413">
        <v>7950</v>
      </c>
      <c r="J413">
        <v>0.55000000000000004</v>
      </c>
      <c r="K413">
        <v>4.2</v>
      </c>
      <c r="L413">
        <v>136</v>
      </c>
      <c r="M413">
        <f t="shared" si="20"/>
        <v>168</v>
      </c>
      <c r="N413" t="s">
        <v>1038</v>
      </c>
      <c r="O413" t="s">
        <v>1039</v>
      </c>
      <c r="P413" t="s">
        <v>1040</v>
      </c>
      <c r="Q413" t="s">
        <v>1041</v>
      </c>
      <c r="R413" t="s">
        <v>1042</v>
      </c>
      <c r="S413" t="s">
        <v>1043</v>
      </c>
      <c r="T413" t="s">
        <v>1044</v>
      </c>
      <c r="U413" t="s">
        <v>1045</v>
      </c>
      <c r="V413" t="s">
        <v>1455</v>
      </c>
      <c r="W413" t="s">
        <v>1622</v>
      </c>
    </row>
    <row r="414" spans="1:23" x14ac:dyDescent="0.3">
      <c r="A414" t="s">
        <v>1036</v>
      </c>
      <c r="B414" t="s">
        <v>1037</v>
      </c>
      <c r="C414" t="str">
        <f t="shared" si="18"/>
        <v>0.5 or more</v>
      </c>
      <c r="D414">
        <f>amazon[[#This Row],[Actual_Price]]*amazon[[#This Row],[Rating_Count]]</f>
        <v>1081200</v>
      </c>
      <c r="E414" t="str">
        <f t="shared" si="19"/>
        <v>₹3000–₹3999</v>
      </c>
      <c r="F414" t="str">
        <f>IF(amazon[[#This Row],[Rating_Count]]&lt;1000, "Less than 1000", "1000 and above")</f>
        <v>Less than 1000</v>
      </c>
      <c r="G414">
        <f>amazon[[#This Row],[Rating]]*amazon[[#This Row],[Rating_Count]]</f>
        <v>571.20000000000005</v>
      </c>
      <c r="H414">
        <v>3599</v>
      </c>
      <c r="I414">
        <v>7950</v>
      </c>
      <c r="J414">
        <v>0.55000000000000004</v>
      </c>
      <c r="K414">
        <v>4.2</v>
      </c>
      <c r="L414">
        <v>136</v>
      </c>
      <c r="M414">
        <f t="shared" si="20"/>
        <v>167</v>
      </c>
      <c r="N414" t="s">
        <v>1038</v>
      </c>
      <c r="O414" t="s">
        <v>1039</v>
      </c>
      <c r="P414" t="s">
        <v>1040</v>
      </c>
      <c r="Q414" t="s">
        <v>1041</v>
      </c>
      <c r="R414" t="s">
        <v>1042</v>
      </c>
      <c r="S414" t="s">
        <v>1043</v>
      </c>
      <c r="T414" t="s">
        <v>1044</v>
      </c>
      <c r="U414" t="s">
        <v>1045</v>
      </c>
      <c r="V414" t="s">
        <v>1456</v>
      </c>
      <c r="W414" t="s">
        <v>1623</v>
      </c>
    </row>
    <row r="415" spans="1:23" x14ac:dyDescent="0.3">
      <c r="A415" t="s">
        <v>1046</v>
      </c>
      <c r="B415" t="s">
        <v>1047</v>
      </c>
      <c r="C415" t="str">
        <f t="shared" si="18"/>
        <v>0.5 or more</v>
      </c>
      <c r="D415">
        <f>amazon[[#This Row],[Actual_Price]]*amazon[[#This Row],[Rating_Count]]</f>
        <v>5374620</v>
      </c>
      <c r="E415" t="str">
        <f t="shared" si="19"/>
        <v>₹1–₹999</v>
      </c>
      <c r="F415" t="str">
        <f>IF(amazon[[#This Row],[Rating_Count]]&lt;1000, "Less than 1000", "1000 and above")</f>
        <v>1000 and above</v>
      </c>
      <c r="G415">
        <f>amazon[[#This Row],[Rating]]*amazon[[#This Row],[Rating_Count]]</f>
        <v>21520</v>
      </c>
      <c r="H415">
        <v>351</v>
      </c>
      <c r="I415">
        <v>999</v>
      </c>
      <c r="J415">
        <v>0.65</v>
      </c>
      <c r="K415">
        <v>4</v>
      </c>
      <c r="L415">
        <v>5380</v>
      </c>
      <c r="M415">
        <f t="shared" si="20"/>
        <v>166</v>
      </c>
      <c r="N415" t="s">
        <v>1048</v>
      </c>
      <c r="O415" t="s">
        <v>1049</v>
      </c>
      <c r="P415" t="s">
        <v>1050</v>
      </c>
      <c r="Q415" t="s">
        <v>1051</v>
      </c>
      <c r="R415" t="s">
        <v>1052</v>
      </c>
      <c r="S415" t="s">
        <v>1053</v>
      </c>
      <c r="T415" t="s">
        <v>1054</v>
      </c>
      <c r="U415" t="s">
        <v>1055</v>
      </c>
      <c r="V415" t="s">
        <v>1452</v>
      </c>
      <c r="W415" t="s">
        <v>1537</v>
      </c>
    </row>
    <row r="416" spans="1:23" x14ac:dyDescent="0.3">
      <c r="A416" t="s">
        <v>1046</v>
      </c>
      <c r="B416" t="s">
        <v>1047</v>
      </c>
      <c r="C416" t="str">
        <f t="shared" si="18"/>
        <v>0.5 or more</v>
      </c>
      <c r="D416">
        <f>amazon[[#This Row],[Actual_Price]]*amazon[[#This Row],[Rating_Count]]</f>
        <v>5374620</v>
      </c>
      <c r="E416" t="str">
        <f t="shared" si="19"/>
        <v>₹1–₹999</v>
      </c>
      <c r="F416" t="str">
        <f>IF(amazon[[#This Row],[Rating_Count]]&lt;1000, "Less than 1000", "1000 and above")</f>
        <v>1000 and above</v>
      </c>
      <c r="G416">
        <f>amazon[[#This Row],[Rating]]*amazon[[#This Row],[Rating_Count]]</f>
        <v>21520</v>
      </c>
      <c r="H416">
        <v>351</v>
      </c>
      <c r="I416">
        <v>999</v>
      </c>
      <c r="J416">
        <v>0.65</v>
      </c>
      <c r="K416">
        <v>4</v>
      </c>
      <c r="L416">
        <v>5380</v>
      </c>
      <c r="M416">
        <f t="shared" si="20"/>
        <v>165</v>
      </c>
      <c r="N416" t="s">
        <v>1048</v>
      </c>
      <c r="O416" t="s">
        <v>1049</v>
      </c>
      <c r="P416" t="s">
        <v>1050</v>
      </c>
      <c r="Q416" t="s">
        <v>1051</v>
      </c>
      <c r="R416" t="s">
        <v>1052</v>
      </c>
      <c r="S416" t="s">
        <v>1053</v>
      </c>
      <c r="T416" t="s">
        <v>1054</v>
      </c>
      <c r="U416" t="s">
        <v>1055</v>
      </c>
      <c r="V416" t="s">
        <v>1453</v>
      </c>
      <c r="W416" t="s">
        <v>1624</v>
      </c>
    </row>
    <row r="417" spans="1:23" x14ac:dyDescent="0.3">
      <c r="A417" t="s">
        <v>1046</v>
      </c>
      <c r="B417" t="s">
        <v>1047</v>
      </c>
      <c r="C417" t="str">
        <f t="shared" si="18"/>
        <v>0.5 or more</v>
      </c>
      <c r="D417">
        <f>amazon[[#This Row],[Actual_Price]]*amazon[[#This Row],[Rating_Count]]</f>
        <v>5374620</v>
      </c>
      <c r="E417" t="str">
        <f t="shared" si="19"/>
        <v>₹1–₹999</v>
      </c>
      <c r="F417" t="str">
        <f>IF(amazon[[#This Row],[Rating_Count]]&lt;1000, "Less than 1000", "1000 and above")</f>
        <v>1000 and above</v>
      </c>
      <c r="G417">
        <f>amazon[[#This Row],[Rating]]*amazon[[#This Row],[Rating_Count]]</f>
        <v>21520</v>
      </c>
      <c r="H417">
        <v>351</v>
      </c>
      <c r="I417">
        <v>999</v>
      </c>
      <c r="J417">
        <v>0.65</v>
      </c>
      <c r="K417">
        <v>4</v>
      </c>
      <c r="L417">
        <v>5380</v>
      </c>
      <c r="M417">
        <f t="shared" si="20"/>
        <v>164</v>
      </c>
      <c r="N417" t="s">
        <v>1048</v>
      </c>
      <c r="O417" t="s">
        <v>1049</v>
      </c>
      <c r="P417" t="s">
        <v>1050</v>
      </c>
      <c r="Q417" t="s">
        <v>1051</v>
      </c>
      <c r="R417" t="s">
        <v>1052</v>
      </c>
      <c r="S417" t="s">
        <v>1053</v>
      </c>
      <c r="T417" t="s">
        <v>1054</v>
      </c>
      <c r="U417" t="s">
        <v>1055</v>
      </c>
      <c r="V417" t="s">
        <v>1454</v>
      </c>
      <c r="W417" t="s">
        <v>1625</v>
      </c>
    </row>
    <row r="418" spans="1:23" x14ac:dyDescent="0.3">
      <c r="A418" t="s">
        <v>1046</v>
      </c>
      <c r="B418" t="s">
        <v>1047</v>
      </c>
      <c r="C418" t="str">
        <f t="shared" si="18"/>
        <v>0.5 or more</v>
      </c>
      <c r="D418">
        <f>amazon[[#This Row],[Actual_Price]]*amazon[[#This Row],[Rating_Count]]</f>
        <v>5374620</v>
      </c>
      <c r="E418" t="str">
        <f t="shared" si="19"/>
        <v>₹1–₹999</v>
      </c>
      <c r="F418" t="str">
        <f>IF(amazon[[#This Row],[Rating_Count]]&lt;1000, "Less than 1000", "1000 and above")</f>
        <v>1000 and above</v>
      </c>
      <c r="G418">
        <f>amazon[[#This Row],[Rating]]*amazon[[#This Row],[Rating_Count]]</f>
        <v>21520</v>
      </c>
      <c r="H418">
        <v>351</v>
      </c>
      <c r="I418">
        <v>999</v>
      </c>
      <c r="J418">
        <v>0.65</v>
      </c>
      <c r="K418">
        <v>4</v>
      </c>
      <c r="L418">
        <v>5380</v>
      </c>
      <c r="M418">
        <f t="shared" si="20"/>
        <v>163</v>
      </c>
      <c r="N418" t="s">
        <v>1048</v>
      </c>
      <c r="O418" t="s">
        <v>1049</v>
      </c>
      <c r="P418" t="s">
        <v>1050</v>
      </c>
      <c r="Q418" t="s">
        <v>1051</v>
      </c>
      <c r="R418" t="s">
        <v>1052</v>
      </c>
      <c r="S418" t="s">
        <v>1053</v>
      </c>
      <c r="T418" t="s">
        <v>1054</v>
      </c>
      <c r="U418" t="s">
        <v>1055</v>
      </c>
      <c r="V418" t="s">
        <v>1455</v>
      </c>
      <c r="W418" t="s">
        <v>1626</v>
      </c>
    </row>
    <row r="419" spans="1:23" x14ac:dyDescent="0.3">
      <c r="A419" t="s">
        <v>1056</v>
      </c>
      <c r="B419" t="s">
        <v>1057</v>
      </c>
      <c r="C419" t="str">
        <f t="shared" si="18"/>
        <v>Below 0.5</v>
      </c>
      <c r="D419">
        <f>amazon[[#This Row],[Actual_Price]]*amazon[[#This Row],[Rating_Count]]</f>
        <v>66264630</v>
      </c>
      <c r="E419" t="str">
        <f t="shared" si="19"/>
        <v>₹1000–₹1999</v>
      </c>
      <c r="F419" t="str">
        <f>IF(amazon[[#This Row],[Rating_Count]]&lt;1000, "Less than 1000", "1000 and above")</f>
        <v>1000 and above</v>
      </c>
      <c r="G419">
        <f>amazon[[#This Row],[Rating]]*amazon[[#This Row],[Rating_Count]]</f>
        <v>163288.19999999998</v>
      </c>
      <c r="H419">
        <v>1614</v>
      </c>
      <c r="I419">
        <v>1745</v>
      </c>
      <c r="J419">
        <v>0.08</v>
      </c>
      <c r="K419">
        <v>4.3</v>
      </c>
      <c r="L419">
        <v>37974</v>
      </c>
      <c r="M419">
        <f t="shared" si="20"/>
        <v>162</v>
      </c>
      <c r="N419" t="s">
        <v>1058</v>
      </c>
      <c r="O419" t="s">
        <v>1059</v>
      </c>
      <c r="P419" t="s">
        <v>1060</v>
      </c>
      <c r="Q419" t="s">
        <v>1061</v>
      </c>
      <c r="R419" t="s">
        <v>1062</v>
      </c>
      <c r="S419" t="s">
        <v>1063</v>
      </c>
      <c r="T419" t="s">
        <v>1064</v>
      </c>
      <c r="U419" t="s">
        <v>1065</v>
      </c>
      <c r="V419" t="s">
        <v>1452</v>
      </c>
      <c r="W419" t="s">
        <v>1537</v>
      </c>
    </row>
    <row r="420" spans="1:23" x14ac:dyDescent="0.3">
      <c r="A420" t="s">
        <v>1056</v>
      </c>
      <c r="B420" t="s">
        <v>1057</v>
      </c>
      <c r="C420" t="str">
        <f t="shared" si="18"/>
        <v>Below 0.5</v>
      </c>
      <c r="D420">
        <f>amazon[[#This Row],[Actual_Price]]*amazon[[#This Row],[Rating_Count]]</f>
        <v>66264630</v>
      </c>
      <c r="E420" t="str">
        <f t="shared" si="19"/>
        <v>₹1000–₹1999</v>
      </c>
      <c r="F420" t="str">
        <f>IF(amazon[[#This Row],[Rating_Count]]&lt;1000, "Less than 1000", "1000 and above")</f>
        <v>1000 and above</v>
      </c>
      <c r="G420">
        <f>amazon[[#This Row],[Rating]]*amazon[[#This Row],[Rating_Count]]</f>
        <v>163288.19999999998</v>
      </c>
      <c r="H420">
        <v>1614</v>
      </c>
      <c r="I420">
        <v>1745</v>
      </c>
      <c r="J420">
        <v>0.08</v>
      </c>
      <c r="K420">
        <v>4.3</v>
      </c>
      <c r="L420">
        <v>37974</v>
      </c>
      <c r="M420">
        <f t="shared" si="20"/>
        <v>161</v>
      </c>
      <c r="N420" t="s">
        <v>1058</v>
      </c>
      <c r="O420" t="s">
        <v>1059</v>
      </c>
      <c r="P420" t="s">
        <v>1060</v>
      </c>
      <c r="Q420" t="s">
        <v>1061</v>
      </c>
      <c r="R420" t="s">
        <v>1062</v>
      </c>
      <c r="S420" t="s">
        <v>1063</v>
      </c>
      <c r="T420" t="s">
        <v>1064</v>
      </c>
      <c r="U420" t="s">
        <v>1065</v>
      </c>
      <c r="V420" t="s">
        <v>1453</v>
      </c>
      <c r="W420" t="s">
        <v>1610</v>
      </c>
    </row>
    <row r="421" spans="1:23" x14ac:dyDescent="0.3">
      <c r="A421" t="s">
        <v>1056</v>
      </c>
      <c r="B421" t="s">
        <v>1057</v>
      </c>
      <c r="C421" t="str">
        <f t="shared" si="18"/>
        <v>Below 0.5</v>
      </c>
      <c r="D421">
        <f>amazon[[#This Row],[Actual_Price]]*amazon[[#This Row],[Rating_Count]]</f>
        <v>66264630</v>
      </c>
      <c r="E421" t="str">
        <f t="shared" si="19"/>
        <v>₹1000–₹1999</v>
      </c>
      <c r="F421" t="str">
        <f>IF(amazon[[#This Row],[Rating_Count]]&lt;1000, "Less than 1000", "1000 and above")</f>
        <v>1000 and above</v>
      </c>
      <c r="G421">
        <f>amazon[[#This Row],[Rating]]*amazon[[#This Row],[Rating_Count]]</f>
        <v>163288.19999999998</v>
      </c>
      <c r="H421">
        <v>1614</v>
      </c>
      <c r="I421">
        <v>1745</v>
      </c>
      <c r="J421">
        <v>0.08</v>
      </c>
      <c r="K421">
        <v>4.3</v>
      </c>
      <c r="L421">
        <v>37974</v>
      </c>
      <c r="M421">
        <f t="shared" si="20"/>
        <v>160</v>
      </c>
      <c r="N421" t="s">
        <v>1058</v>
      </c>
      <c r="O421" t="s">
        <v>1059</v>
      </c>
      <c r="P421" t="s">
        <v>1060</v>
      </c>
      <c r="Q421" t="s">
        <v>1061</v>
      </c>
      <c r="R421" t="s">
        <v>1062</v>
      </c>
      <c r="S421" t="s">
        <v>1063</v>
      </c>
      <c r="T421" t="s">
        <v>1064</v>
      </c>
      <c r="U421" t="s">
        <v>1065</v>
      </c>
      <c r="V421" t="s">
        <v>1454</v>
      </c>
      <c r="W421" t="s">
        <v>1611</v>
      </c>
    </row>
    <row r="422" spans="1:23" x14ac:dyDescent="0.3">
      <c r="A422" t="s">
        <v>1056</v>
      </c>
      <c r="B422" t="s">
        <v>1057</v>
      </c>
      <c r="C422" t="str">
        <f t="shared" si="18"/>
        <v>Below 0.5</v>
      </c>
      <c r="D422">
        <f>amazon[[#This Row],[Actual_Price]]*amazon[[#This Row],[Rating_Count]]</f>
        <v>66264630</v>
      </c>
      <c r="E422" t="str">
        <f t="shared" si="19"/>
        <v>₹1000–₹1999</v>
      </c>
      <c r="F422" t="str">
        <f>IF(amazon[[#This Row],[Rating_Count]]&lt;1000, "Less than 1000", "1000 and above")</f>
        <v>1000 and above</v>
      </c>
      <c r="G422">
        <f>amazon[[#This Row],[Rating]]*amazon[[#This Row],[Rating_Count]]</f>
        <v>163288.19999999998</v>
      </c>
      <c r="H422">
        <v>1614</v>
      </c>
      <c r="I422">
        <v>1745</v>
      </c>
      <c r="J422">
        <v>0.08</v>
      </c>
      <c r="K422">
        <v>4.3</v>
      </c>
      <c r="L422">
        <v>37974</v>
      </c>
      <c r="M422">
        <f t="shared" si="20"/>
        <v>159</v>
      </c>
      <c r="N422" t="s">
        <v>1058</v>
      </c>
      <c r="O422" t="s">
        <v>1059</v>
      </c>
      <c r="P422" t="s">
        <v>1060</v>
      </c>
      <c r="Q422" t="s">
        <v>1061</v>
      </c>
      <c r="R422" t="s">
        <v>1062</v>
      </c>
      <c r="S422" t="s">
        <v>1063</v>
      </c>
      <c r="T422" t="s">
        <v>1064</v>
      </c>
      <c r="U422" t="s">
        <v>1065</v>
      </c>
      <c r="V422" t="s">
        <v>1455</v>
      </c>
      <c r="W422" t="s">
        <v>1612</v>
      </c>
    </row>
    <row r="423" spans="1:23" x14ac:dyDescent="0.3">
      <c r="A423" t="s">
        <v>1056</v>
      </c>
      <c r="B423" t="s">
        <v>1057</v>
      </c>
      <c r="C423" t="str">
        <f t="shared" si="18"/>
        <v>Below 0.5</v>
      </c>
      <c r="D423">
        <f>amazon[[#This Row],[Actual_Price]]*amazon[[#This Row],[Rating_Count]]</f>
        <v>66264630</v>
      </c>
      <c r="E423" t="str">
        <f t="shared" si="19"/>
        <v>₹1000–₹1999</v>
      </c>
      <c r="F423" t="str">
        <f>IF(amazon[[#This Row],[Rating_Count]]&lt;1000, "Less than 1000", "1000 and above")</f>
        <v>1000 and above</v>
      </c>
      <c r="G423">
        <f>amazon[[#This Row],[Rating]]*amazon[[#This Row],[Rating_Count]]</f>
        <v>163288.19999999998</v>
      </c>
      <c r="H423">
        <v>1614</v>
      </c>
      <c r="I423">
        <v>1745</v>
      </c>
      <c r="J423">
        <v>0.08</v>
      </c>
      <c r="K423">
        <v>4.3</v>
      </c>
      <c r="L423">
        <v>37974</v>
      </c>
      <c r="M423">
        <f t="shared" si="20"/>
        <v>158</v>
      </c>
      <c r="N423" t="s">
        <v>1058</v>
      </c>
      <c r="O423" t="s">
        <v>1059</v>
      </c>
      <c r="P423" t="s">
        <v>1060</v>
      </c>
      <c r="Q423" t="s">
        <v>1061</v>
      </c>
      <c r="R423" t="s">
        <v>1062</v>
      </c>
      <c r="S423" t="s">
        <v>1063</v>
      </c>
      <c r="T423" t="s">
        <v>1064</v>
      </c>
      <c r="U423" t="s">
        <v>1065</v>
      </c>
      <c r="V423" t="s">
        <v>1456</v>
      </c>
      <c r="W423" t="s">
        <v>1614</v>
      </c>
    </row>
    <row r="424" spans="1:23" x14ac:dyDescent="0.3">
      <c r="A424" t="s">
        <v>1066</v>
      </c>
      <c r="B424" t="s">
        <v>1067</v>
      </c>
      <c r="C424" t="str">
        <f t="shared" si="18"/>
        <v>0.5 or more</v>
      </c>
      <c r="D424">
        <f>amazon[[#This Row],[Actual_Price]]*amazon[[#This Row],[Rating_Count]]</f>
        <v>24635000</v>
      </c>
      <c r="E424" t="str">
        <f t="shared" si="19"/>
        <v>₹1000–₹1999</v>
      </c>
      <c r="F424" t="str">
        <f>IF(amazon[[#This Row],[Rating_Count]]&lt;1000, "Less than 1000", "1000 and above")</f>
        <v>1000 and above</v>
      </c>
      <c r="G424">
        <f>amazon[[#This Row],[Rating]]*amazon[[#This Row],[Rating_Count]]</f>
        <v>20200.699999999997</v>
      </c>
      <c r="H424">
        <v>1969</v>
      </c>
      <c r="I424">
        <v>5000</v>
      </c>
      <c r="J424">
        <v>0.61</v>
      </c>
      <c r="K424">
        <v>4.0999999999999996</v>
      </c>
      <c r="L424">
        <v>4927</v>
      </c>
      <c r="M424">
        <f t="shared" si="20"/>
        <v>157</v>
      </c>
      <c r="N424" t="s">
        <v>1068</v>
      </c>
      <c r="O424" t="s">
        <v>1069</v>
      </c>
      <c r="P424" t="s">
        <v>1070</v>
      </c>
      <c r="Q424" t="s">
        <v>1071</v>
      </c>
      <c r="R424" t="s">
        <v>1072</v>
      </c>
      <c r="S424" t="s">
        <v>1073</v>
      </c>
      <c r="T424" t="s">
        <v>1074</v>
      </c>
      <c r="U424" t="s">
        <v>1075</v>
      </c>
      <c r="V424" t="s">
        <v>1452</v>
      </c>
      <c r="W424" t="s">
        <v>1537</v>
      </c>
    </row>
    <row r="425" spans="1:23" x14ac:dyDescent="0.3">
      <c r="A425" t="s">
        <v>1066</v>
      </c>
      <c r="B425" t="s">
        <v>1067</v>
      </c>
      <c r="C425" t="str">
        <f t="shared" si="18"/>
        <v>0.5 or more</v>
      </c>
      <c r="D425">
        <f>amazon[[#This Row],[Actual_Price]]*amazon[[#This Row],[Rating_Count]]</f>
        <v>24635000</v>
      </c>
      <c r="E425" t="str">
        <f t="shared" si="19"/>
        <v>₹1000–₹1999</v>
      </c>
      <c r="F425" t="str">
        <f>IF(amazon[[#This Row],[Rating_Count]]&lt;1000, "Less than 1000", "1000 and above")</f>
        <v>1000 and above</v>
      </c>
      <c r="G425">
        <f>amazon[[#This Row],[Rating]]*amazon[[#This Row],[Rating_Count]]</f>
        <v>20200.699999999997</v>
      </c>
      <c r="H425">
        <v>1969</v>
      </c>
      <c r="I425">
        <v>5000</v>
      </c>
      <c r="J425">
        <v>0.61</v>
      </c>
      <c r="K425">
        <v>4.0999999999999996</v>
      </c>
      <c r="L425">
        <v>4927</v>
      </c>
      <c r="M425">
        <f t="shared" si="20"/>
        <v>156</v>
      </c>
      <c r="N425" t="s">
        <v>1068</v>
      </c>
      <c r="O425" t="s">
        <v>1069</v>
      </c>
      <c r="P425" t="s">
        <v>1070</v>
      </c>
      <c r="Q425" t="s">
        <v>1071</v>
      </c>
      <c r="R425" t="s">
        <v>1072</v>
      </c>
      <c r="S425" t="s">
        <v>1073</v>
      </c>
      <c r="T425" t="s">
        <v>1074</v>
      </c>
      <c r="U425" t="s">
        <v>1075</v>
      </c>
      <c r="V425" t="s">
        <v>1453</v>
      </c>
      <c r="W425" t="s">
        <v>1610</v>
      </c>
    </row>
    <row r="426" spans="1:23" x14ac:dyDescent="0.3">
      <c r="A426" t="s">
        <v>1066</v>
      </c>
      <c r="B426" t="s">
        <v>1067</v>
      </c>
      <c r="C426" t="str">
        <f t="shared" si="18"/>
        <v>0.5 or more</v>
      </c>
      <c r="D426">
        <f>amazon[[#This Row],[Actual_Price]]*amazon[[#This Row],[Rating_Count]]</f>
        <v>24635000</v>
      </c>
      <c r="E426" t="str">
        <f t="shared" si="19"/>
        <v>₹1000–₹1999</v>
      </c>
      <c r="F426" t="str">
        <f>IF(amazon[[#This Row],[Rating_Count]]&lt;1000, "Less than 1000", "1000 and above")</f>
        <v>1000 and above</v>
      </c>
      <c r="G426">
        <f>amazon[[#This Row],[Rating]]*amazon[[#This Row],[Rating_Count]]</f>
        <v>20200.699999999997</v>
      </c>
      <c r="H426">
        <v>1969</v>
      </c>
      <c r="I426">
        <v>5000</v>
      </c>
      <c r="J426">
        <v>0.61</v>
      </c>
      <c r="K426">
        <v>4.0999999999999996</v>
      </c>
      <c r="L426">
        <v>4927</v>
      </c>
      <c r="M426">
        <f t="shared" si="20"/>
        <v>155</v>
      </c>
      <c r="N426" t="s">
        <v>1068</v>
      </c>
      <c r="O426" t="s">
        <v>1069</v>
      </c>
      <c r="P426" t="s">
        <v>1070</v>
      </c>
      <c r="Q426" t="s">
        <v>1071</v>
      </c>
      <c r="R426" t="s">
        <v>1072</v>
      </c>
      <c r="S426" t="s">
        <v>1073</v>
      </c>
      <c r="T426" t="s">
        <v>1074</v>
      </c>
      <c r="U426" t="s">
        <v>1075</v>
      </c>
      <c r="V426" t="s">
        <v>1454</v>
      </c>
      <c r="W426" t="s">
        <v>1615</v>
      </c>
    </row>
    <row r="427" spans="1:23" x14ac:dyDescent="0.3">
      <c r="A427" t="s">
        <v>1066</v>
      </c>
      <c r="B427" t="s">
        <v>1067</v>
      </c>
      <c r="C427" t="str">
        <f t="shared" si="18"/>
        <v>0.5 or more</v>
      </c>
      <c r="D427">
        <f>amazon[[#This Row],[Actual_Price]]*amazon[[#This Row],[Rating_Count]]</f>
        <v>24635000</v>
      </c>
      <c r="E427" t="str">
        <f t="shared" si="19"/>
        <v>₹1000–₹1999</v>
      </c>
      <c r="F427" t="str">
        <f>IF(amazon[[#This Row],[Rating_Count]]&lt;1000, "Less than 1000", "1000 and above")</f>
        <v>1000 and above</v>
      </c>
      <c r="G427">
        <f>amazon[[#This Row],[Rating]]*amazon[[#This Row],[Rating_Count]]</f>
        <v>20200.699999999997</v>
      </c>
      <c r="H427">
        <v>1969</v>
      </c>
      <c r="I427">
        <v>5000</v>
      </c>
      <c r="J427">
        <v>0.61</v>
      </c>
      <c r="K427">
        <v>4.0999999999999996</v>
      </c>
      <c r="L427">
        <v>4927</v>
      </c>
      <c r="M427">
        <f t="shared" si="20"/>
        <v>154</v>
      </c>
      <c r="N427" t="s">
        <v>1068</v>
      </c>
      <c r="O427" t="s">
        <v>1069</v>
      </c>
      <c r="P427" t="s">
        <v>1070</v>
      </c>
      <c r="Q427" t="s">
        <v>1071</v>
      </c>
      <c r="R427" t="s">
        <v>1072</v>
      </c>
      <c r="S427" t="s">
        <v>1073</v>
      </c>
      <c r="T427" t="s">
        <v>1074</v>
      </c>
      <c r="U427" t="s">
        <v>1075</v>
      </c>
      <c r="V427" t="s">
        <v>1455</v>
      </c>
      <c r="W427" t="s">
        <v>1627</v>
      </c>
    </row>
    <row r="428" spans="1:23" x14ac:dyDescent="0.3">
      <c r="A428" t="s">
        <v>1076</v>
      </c>
      <c r="B428" t="s">
        <v>1077</v>
      </c>
      <c r="C428" t="str">
        <f t="shared" si="18"/>
        <v>Below 0.5</v>
      </c>
      <c r="D428">
        <f>amazon[[#This Row],[Actual_Price]]*amazon[[#This Row],[Rating_Count]]</f>
        <v>30158432</v>
      </c>
      <c r="E428" t="str">
        <f t="shared" si="19"/>
        <v>₹1000–₹1999</v>
      </c>
      <c r="F428" t="str">
        <f>IF(amazon[[#This Row],[Rating_Count]]&lt;1000, "Less than 1000", "1000 and above")</f>
        <v>1000 and above</v>
      </c>
      <c r="G428">
        <f>amazon[[#This Row],[Rating]]*amazon[[#This Row],[Rating_Count]]</f>
        <v>57472</v>
      </c>
      <c r="H428">
        <v>1665</v>
      </c>
      <c r="I428">
        <v>2099</v>
      </c>
      <c r="J428">
        <v>0.21</v>
      </c>
      <c r="K428">
        <v>4</v>
      </c>
      <c r="L428">
        <v>14368</v>
      </c>
      <c r="M428">
        <f t="shared" si="20"/>
        <v>153</v>
      </c>
      <c r="N428" t="s">
        <v>1078</v>
      </c>
      <c r="O428" t="s">
        <v>1079</v>
      </c>
      <c r="P428" t="s">
        <v>1080</v>
      </c>
      <c r="Q428" t="s">
        <v>1081</v>
      </c>
      <c r="R428" t="s">
        <v>1082</v>
      </c>
      <c r="S428" t="s">
        <v>1083</v>
      </c>
      <c r="T428" t="s">
        <v>1084</v>
      </c>
      <c r="U428" t="s">
        <v>1085</v>
      </c>
      <c r="V428" t="s">
        <v>1452</v>
      </c>
      <c r="W428" t="s">
        <v>1537</v>
      </c>
    </row>
    <row r="429" spans="1:23" x14ac:dyDescent="0.3">
      <c r="A429" t="s">
        <v>1076</v>
      </c>
      <c r="B429" t="s">
        <v>1077</v>
      </c>
      <c r="C429" t="str">
        <f t="shared" si="18"/>
        <v>Below 0.5</v>
      </c>
      <c r="D429">
        <f>amazon[[#This Row],[Actual_Price]]*amazon[[#This Row],[Rating_Count]]</f>
        <v>30158432</v>
      </c>
      <c r="E429" t="str">
        <f t="shared" si="19"/>
        <v>₹1000–₹1999</v>
      </c>
      <c r="F429" t="str">
        <f>IF(amazon[[#This Row],[Rating_Count]]&lt;1000, "Less than 1000", "1000 and above")</f>
        <v>1000 and above</v>
      </c>
      <c r="G429">
        <f>amazon[[#This Row],[Rating]]*amazon[[#This Row],[Rating_Count]]</f>
        <v>57472</v>
      </c>
      <c r="H429">
        <v>1665</v>
      </c>
      <c r="I429">
        <v>2099</v>
      </c>
      <c r="J429">
        <v>0.21</v>
      </c>
      <c r="K429">
        <v>4</v>
      </c>
      <c r="L429">
        <v>14368</v>
      </c>
      <c r="M429">
        <f t="shared" si="20"/>
        <v>152</v>
      </c>
      <c r="N429" t="s">
        <v>1078</v>
      </c>
      <c r="O429" t="s">
        <v>1079</v>
      </c>
      <c r="P429" t="s">
        <v>1080</v>
      </c>
      <c r="Q429" t="s">
        <v>1081</v>
      </c>
      <c r="R429" t="s">
        <v>1082</v>
      </c>
      <c r="S429" t="s">
        <v>1083</v>
      </c>
      <c r="T429" t="s">
        <v>1084</v>
      </c>
      <c r="U429" t="s">
        <v>1085</v>
      </c>
      <c r="V429" t="s">
        <v>1453</v>
      </c>
      <c r="W429" t="s">
        <v>1610</v>
      </c>
    </row>
    <row r="430" spans="1:23" x14ac:dyDescent="0.3">
      <c r="A430" t="s">
        <v>1076</v>
      </c>
      <c r="B430" t="s">
        <v>1077</v>
      </c>
      <c r="C430" t="str">
        <f t="shared" si="18"/>
        <v>Below 0.5</v>
      </c>
      <c r="D430">
        <f>amazon[[#This Row],[Actual_Price]]*amazon[[#This Row],[Rating_Count]]</f>
        <v>30158432</v>
      </c>
      <c r="E430" t="str">
        <f t="shared" si="19"/>
        <v>₹1000–₹1999</v>
      </c>
      <c r="F430" t="str">
        <f>IF(amazon[[#This Row],[Rating_Count]]&lt;1000, "Less than 1000", "1000 and above")</f>
        <v>1000 and above</v>
      </c>
      <c r="G430">
        <f>amazon[[#This Row],[Rating]]*amazon[[#This Row],[Rating_Count]]</f>
        <v>57472</v>
      </c>
      <c r="H430">
        <v>1665</v>
      </c>
      <c r="I430">
        <v>2099</v>
      </c>
      <c r="J430">
        <v>0.21</v>
      </c>
      <c r="K430">
        <v>4</v>
      </c>
      <c r="L430">
        <v>14368</v>
      </c>
      <c r="M430">
        <f t="shared" si="20"/>
        <v>151</v>
      </c>
      <c r="N430" t="s">
        <v>1078</v>
      </c>
      <c r="O430" t="s">
        <v>1079</v>
      </c>
      <c r="P430" t="s">
        <v>1080</v>
      </c>
      <c r="Q430" t="s">
        <v>1081</v>
      </c>
      <c r="R430" t="s">
        <v>1082</v>
      </c>
      <c r="S430" t="s">
        <v>1083</v>
      </c>
      <c r="T430" t="s">
        <v>1084</v>
      </c>
      <c r="U430" t="s">
        <v>1085</v>
      </c>
      <c r="V430" t="s">
        <v>1454</v>
      </c>
      <c r="W430" t="s">
        <v>1611</v>
      </c>
    </row>
    <row r="431" spans="1:23" x14ac:dyDescent="0.3">
      <c r="A431" t="s">
        <v>1076</v>
      </c>
      <c r="B431" t="s">
        <v>1077</v>
      </c>
      <c r="C431" t="str">
        <f t="shared" si="18"/>
        <v>Below 0.5</v>
      </c>
      <c r="D431">
        <f>amazon[[#This Row],[Actual_Price]]*amazon[[#This Row],[Rating_Count]]</f>
        <v>30158432</v>
      </c>
      <c r="E431" t="str">
        <f t="shared" si="19"/>
        <v>₹1000–₹1999</v>
      </c>
      <c r="F431" t="str">
        <f>IF(amazon[[#This Row],[Rating_Count]]&lt;1000, "Less than 1000", "1000 and above")</f>
        <v>1000 and above</v>
      </c>
      <c r="G431">
        <f>amazon[[#This Row],[Rating]]*amazon[[#This Row],[Rating_Count]]</f>
        <v>57472</v>
      </c>
      <c r="H431">
        <v>1665</v>
      </c>
      <c r="I431">
        <v>2099</v>
      </c>
      <c r="J431">
        <v>0.21</v>
      </c>
      <c r="K431">
        <v>4</v>
      </c>
      <c r="L431">
        <v>14368</v>
      </c>
      <c r="M431">
        <f t="shared" si="20"/>
        <v>150</v>
      </c>
      <c r="N431" t="s">
        <v>1078</v>
      </c>
      <c r="O431" t="s">
        <v>1079</v>
      </c>
      <c r="P431" t="s">
        <v>1080</v>
      </c>
      <c r="Q431" t="s">
        <v>1081</v>
      </c>
      <c r="R431" t="s">
        <v>1082</v>
      </c>
      <c r="S431" t="s">
        <v>1083</v>
      </c>
      <c r="T431" t="s">
        <v>1084</v>
      </c>
      <c r="U431" t="s">
        <v>1085</v>
      </c>
      <c r="V431" t="s">
        <v>1455</v>
      </c>
      <c r="W431" t="s">
        <v>1628</v>
      </c>
    </row>
    <row r="432" spans="1:23" x14ac:dyDescent="0.3">
      <c r="A432" t="s">
        <v>1076</v>
      </c>
      <c r="B432" t="s">
        <v>1077</v>
      </c>
      <c r="C432" t="str">
        <f t="shared" si="18"/>
        <v>Below 0.5</v>
      </c>
      <c r="D432">
        <f>amazon[[#This Row],[Actual_Price]]*amazon[[#This Row],[Rating_Count]]</f>
        <v>30158432</v>
      </c>
      <c r="E432" t="str">
        <f t="shared" si="19"/>
        <v>₹1000–₹1999</v>
      </c>
      <c r="F432" t="str">
        <f>IF(amazon[[#This Row],[Rating_Count]]&lt;1000, "Less than 1000", "1000 and above")</f>
        <v>1000 and above</v>
      </c>
      <c r="G432">
        <f>amazon[[#This Row],[Rating]]*amazon[[#This Row],[Rating_Count]]</f>
        <v>57472</v>
      </c>
      <c r="H432">
        <v>1665</v>
      </c>
      <c r="I432">
        <v>2099</v>
      </c>
      <c r="J432">
        <v>0.21</v>
      </c>
      <c r="K432">
        <v>4</v>
      </c>
      <c r="L432">
        <v>14368</v>
      </c>
      <c r="M432">
        <f t="shared" si="20"/>
        <v>149</v>
      </c>
      <c r="N432" t="s">
        <v>1078</v>
      </c>
      <c r="O432" t="s">
        <v>1079</v>
      </c>
      <c r="P432" t="s">
        <v>1080</v>
      </c>
      <c r="Q432" t="s">
        <v>1081</v>
      </c>
      <c r="R432" t="s">
        <v>1082</v>
      </c>
      <c r="S432" t="s">
        <v>1083</v>
      </c>
      <c r="T432" t="s">
        <v>1084</v>
      </c>
      <c r="U432" t="s">
        <v>1085</v>
      </c>
      <c r="V432" t="s">
        <v>1456</v>
      </c>
      <c r="W432" t="s">
        <v>1629</v>
      </c>
    </row>
    <row r="433" spans="1:23" x14ac:dyDescent="0.3">
      <c r="A433" t="s">
        <v>1086</v>
      </c>
      <c r="B433" t="s">
        <v>1087</v>
      </c>
      <c r="C433" t="str">
        <f t="shared" si="18"/>
        <v>0.5 or more</v>
      </c>
      <c r="D433">
        <f>amazon[[#This Row],[Actual_Price]]*amazon[[#This Row],[Rating_Count]]</f>
        <v>3092904</v>
      </c>
      <c r="E433" t="str">
        <f t="shared" si="19"/>
        <v>₹1–₹999</v>
      </c>
      <c r="F433" t="str">
        <f>IF(amazon[[#This Row],[Rating_Count]]&lt;1000, "Less than 1000", "1000 and above")</f>
        <v>1000 and above</v>
      </c>
      <c r="G433">
        <f>amazon[[#This Row],[Rating]]*amazon[[#This Row],[Rating_Count]]</f>
        <v>13312.8</v>
      </c>
      <c r="H433">
        <v>379</v>
      </c>
      <c r="I433">
        <v>999</v>
      </c>
      <c r="J433">
        <v>0.62</v>
      </c>
      <c r="K433">
        <v>4.3</v>
      </c>
      <c r="L433">
        <v>3096</v>
      </c>
      <c r="M433">
        <f t="shared" si="20"/>
        <v>148</v>
      </c>
      <c r="N433" t="s">
        <v>1088</v>
      </c>
      <c r="O433" t="s">
        <v>1089</v>
      </c>
      <c r="P433" t="s">
        <v>1090</v>
      </c>
      <c r="Q433" t="s">
        <v>1091</v>
      </c>
      <c r="R433" t="s">
        <v>1092</v>
      </c>
      <c r="S433" t="s">
        <v>1093</v>
      </c>
      <c r="T433" t="s">
        <v>1094</v>
      </c>
      <c r="U433" t="s">
        <v>1095</v>
      </c>
      <c r="V433" t="s">
        <v>1452</v>
      </c>
      <c r="W433" t="s">
        <v>1537</v>
      </c>
    </row>
    <row r="434" spans="1:23" x14ac:dyDescent="0.3">
      <c r="A434" t="s">
        <v>1086</v>
      </c>
      <c r="B434" t="s">
        <v>1087</v>
      </c>
      <c r="C434" t="str">
        <f t="shared" si="18"/>
        <v>0.5 or more</v>
      </c>
      <c r="D434">
        <f>amazon[[#This Row],[Actual_Price]]*amazon[[#This Row],[Rating_Count]]</f>
        <v>3092904</v>
      </c>
      <c r="E434" t="str">
        <f t="shared" si="19"/>
        <v>₹1–₹999</v>
      </c>
      <c r="F434" t="str">
        <f>IF(amazon[[#This Row],[Rating_Count]]&lt;1000, "Less than 1000", "1000 and above")</f>
        <v>1000 and above</v>
      </c>
      <c r="G434">
        <f>amazon[[#This Row],[Rating]]*amazon[[#This Row],[Rating_Count]]</f>
        <v>13312.8</v>
      </c>
      <c r="H434">
        <v>379</v>
      </c>
      <c r="I434">
        <v>999</v>
      </c>
      <c r="J434">
        <v>0.62</v>
      </c>
      <c r="K434">
        <v>4.3</v>
      </c>
      <c r="L434">
        <v>3096</v>
      </c>
      <c r="M434">
        <f t="shared" si="20"/>
        <v>147</v>
      </c>
      <c r="N434" t="s">
        <v>1088</v>
      </c>
      <c r="O434" t="s">
        <v>1089</v>
      </c>
      <c r="P434" t="s">
        <v>1090</v>
      </c>
      <c r="Q434" t="s">
        <v>1091</v>
      </c>
      <c r="R434" t="s">
        <v>1092</v>
      </c>
      <c r="S434" t="s">
        <v>1093</v>
      </c>
      <c r="T434" t="s">
        <v>1094</v>
      </c>
      <c r="U434" t="s">
        <v>1095</v>
      </c>
      <c r="V434" t="s">
        <v>1453</v>
      </c>
      <c r="W434" t="s">
        <v>1610</v>
      </c>
    </row>
    <row r="435" spans="1:23" x14ac:dyDescent="0.3">
      <c r="A435" t="s">
        <v>1086</v>
      </c>
      <c r="B435" t="s">
        <v>1087</v>
      </c>
      <c r="C435" t="str">
        <f t="shared" si="18"/>
        <v>0.5 or more</v>
      </c>
      <c r="D435">
        <f>amazon[[#This Row],[Actual_Price]]*amazon[[#This Row],[Rating_Count]]</f>
        <v>3092904</v>
      </c>
      <c r="E435" t="str">
        <f t="shared" si="19"/>
        <v>₹1–₹999</v>
      </c>
      <c r="F435" t="str">
        <f>IF(amazon[[#This Row],[Rating_Count]]&lt;1000, "Less than 1000", "1000 and above")</f>
        <v>1000 and above</v>
      </c>
      <c r="G435">
        <f>amazon[[#This Row],[Rating]]*amazon[[#This Row],[Rating_Count]]</f>
        <v>13312.8</v>
      </c>
      <c r="H435">
        <v>379</v>
      </c>
      <c r="I435">
        <v>999</v>
      </c>
      <c r="J435">
        <v>0.62</v>
      </c>
      <c r="K435">
        <v>4.3</v>
      </c>
      <c r="L435">
        <v>3096</v>
      </c>
      <c r="M435">
        <f t="shared" si="20"/>
        <v>146</v>
      </c>
      <c r="N435" t="s">
        <v>1088</v>
      </c>
      <c r="O435" t="s">
        <v>1089</v>
      </c>
      <c r="P435" t="s">
        <v>1090</v>
      </c>
      <c r="Q435" t="s">
        <v>1091</v>
      </c>
      <c r="R435" t="s">
        <v>1092</v>
      </c>
      <c r="S435" t="s">
        <v>1093</v>
      </c>
      <c r="T435" t="s">
        <v>1094</v>
      </c>
      <c r="U435" t="s">
        <v>1095</v>
      </c>
      <c r="V435" t="s">
        <v>1454</v>
      </c>
      <c r="W435" t="s">
        <v>1615</v>
      </c>
    </row>
    <row r="436" spans="1:23" x14ac:dyDescent="0.3">
      <c r="A436" t="s">
        <v>1086</v>
      </c>
      <c r="B436" t="s">
        <v>1087</v>
      </c>
      <c r="C436" t="str">
        <f t="shared" si="18"/>
        <v>0.5 or more</v>
      </c>
      <c r="D436">
        <f>amazon[[#This Row],[Actual_Price]]*amazon[[#This Row],[Rating_Count]]</f>
        <v>3092904</v>
      </c>
      <c r="E436" t="str">
        <f t="shared" si="19"/>
        <v>₹1–₹999</v>
      </c>
      <c r="F436" t="str">
        <f>IF(amazon[[#This Row],[Rating_Count]]&lt;1000, "Less than 1000", "1000 and above")</f>
        <v>1000 and above</v>
      </c>
      <c r="G436">
        <f>amazon[[#This Row],[Rating]]*amazon[[#This Row],[Rating_Count]]</f>
        <v>13312.8</v>
      </c>
      <c r="H436">
        <v>379</v>
      </c>
      <c r="I436">
        <v>999</v>
      </c>
      <c r="J436">
        <v>0.62</v>
      </c>
      <c r="K436">
        <v>4.3</v>
      </c>
      <c r="L436">
        <v>3096</v>
      </c>
      <c r="M436">
        <f t="shared" si="20"/>
        <v>145</v>
      </c>
      <c r="N436" t="s">
        <v>1088</v>
      </c>
      <c r="O436" t="s">
        <v>1089</v>
      </c>
      <c r="P436" t="s">
        <v>1090</v>
      </c>
      <c r="Q436" t="s">
        <v>1091</v>
      </c>
      <c r="R436" t="s">
        <v>1092</v>
      </c>
      <c r="S436" t="s">
        <v>1093</v>
      </c>
      <c r="T436" t="s">
        <v>1094</v>
      </c>
      <c r="U436" t="s">
        <v>1095</v>
      </c>
      <c r="V436" t="s">
        <v>1455</v>
      </c>
      <c r="W436" t="s">
        <v>1630</v>
      </c>
    </row>
    <row r="437" spans="1:23" x14ac:dyDescent="0.3">
      <c r="A437" t="s">
        <v>1096</v>
      </c>
      <c r="B437" t="s">
        <v>1097</v>
      </c>
      <c r="C437" t="str">
        <f t="shared" si="18"/>
        <v>Below 0.5</v>
      </c>
      <c r="D437">
        <f>amazon[[#This Row],[Actual_Price]]*amazon[[#This Row],[Rating_Count]]</f>
        <v>19785540</v>
      </c>
      <c r="E437" t="str">
        <f t="shared" si="19"/>
        <v>₹1000–₹1999</v>
      </c>
      <c r="F437" t="str">
        <f>IF(amazon[[#This Row],[Rating_Count]]&lt;1000, "Less than 1000", "1000 and above")</f>
        <v>1000 and above</v>
      </c>
      <c r="G437">
        <f>amazon[[#This Row],[Rating]]*amazon[[#This Row],[Rating_Count]]</f>
        <v>34962.400000000001</v>
      </c>
      <c r="H437">
        <v>1819</v>
      </c>
      <c r="I437">
        <v>2490</v>
      </c>
      <c r="J437">
        <v>0.27</v>
      </c>
      <c r="K437">
        <v>4.4000000000000004</v>
      </c>
      <c r="L437">
        <v>7946</v>
      </c>
      <c r="M437">
        <f t="shared" si="20"/>
        <v>144</v>
      </c>
      <c r="N437" t="s">
        <v>1098</v>
      </c>
      <c r="O437" t="s">
        <v>1099</v>
      </c>
      <c r="P437" t="s">
        <v>1100</v>
      </c>
      <c r="Q437" t="s">
        <v>1101</v>
      </c>
      <c r="R437" t="s">
        <v>1102</v>
      </c>
      <c r="S437" t="s">
        <v>1103</v>
      </c>
      <c r="T437" t="s">
        <v>1104</v>
      </c>
      <c r="U437" t="s">
        <v>1105</v>
      </c>
      <c r="V437" t="s">
        <v>1452</v>
      </c>
      <c r="W437" t="s">
        <v>1537</v>
      </c>
    </row>
    <row r="438" spans="1:23" x14ac:dyDescent="0.3">
      <c r="A438" t="s">
        <v>1096</v>
      </c>
      <c r="B438" t="s">
        <v>1097</v>
      </c>
      <c r="C438" t="str">
        <f t="shared" si="18"/>
        <v>Below 0.5</v>
      </c>
      <c r="D438">
        <f>amazon[[#This Row],[Actual_Price]]*amazon[[#This Row],[Rating_Count]]</f>
        <v>19785540</v>
      </c>
      <c r="E438" t="str">
        <f t="shared" si="19"/>
        <v>₹1000–₹1999</v>
      </c>
      <c r="F438" t="str">
        <f>IF(amazon[[#This Row],[Rating_Count]]&lt;1000, "Less than 1000", "1000 and above")</f>
        <v>1000 and above</v>
      </c>
      <c r="G438">
        <f>amazon[[#This Row],[Rating]]*amazon[[#This Row],[Rating_Count]]</f>
        <v>34962.400000000001</v>
      </c>
      <c r="H438">
        <v>1819</v>
      </c>
      <c r="I438">
        <v>2490</v>
      </c>
      <c r="J438">
        <v>0.27</v>
      </c>
      <c r="K438">
        <v>4.4000000000000004</v>
      </c>
      <c r="L438">
        <v>7946</v>
      </c>
      <c r="M438">
        <f t="shared" si="20"/>
        <v>143</v>
      </c>
      <c r="N438" t="s">
        <v>1098</v>
      </c>
      <c r="O438" t="s">
        <v>1099</v>
      </c>
      <c r="P438" t="s">
        <v>1100</v>
      </c>
      <c r="Q438" t="s">
        <v>1101</v>
      </c>
      <c r="R438" t="s">
        <v>1102</v>
      </c>
      <c r="S438" t="s">
        <v>1103</v>
      </c>
      <c r="T438" t="s">
        <v>1104</v>
      </c>
      <c r="U438" t="s">
        <v>1105</v>
      </c>
      <c r="V438" t="s">
        <v>1453</v>
      </c>
      <c r="W438" t="s">
        <v>1610</v>
      </c>
    </row>
    <row r="439" spans="1:23" x14ac:dyDescent="0.3">
      <c r="A439" t="s">
        <v>1096</v>
      </c>
      <c r="B439" t="s">
        <v>1097</v>
      </c>
      <c r="C439" t="str">
        <f t="shared" si="18"/>
        <v>Below 0.5</v>
      </c>
      <c r="D439">
        <f>amazon[[#This Row],[Actual_Price]]*amazon[[#This Row],[Rating_Count]]</f>
        <v>19785540</v>
      </c>
      <c r="E439" t="str">
        <f t="shared" si="19"/>
        <v>₹1000–₹1999</v>
      </c>
      <c r="F439" t="str">
        <f>IF(amazon[[#This Row],[Rating_Count]]&lt;1000, "Less than 1000", "1000 and above")</f>
        <v>1000 and above</v>
      </c>
      <c r="G439">
        <f>amazon[[#This Row],[Rating]]*amazon[[#This Row],[Rating_Count]]</f>
        <v>34962.400000000001</v>
      </c>
      <c r="H439">
        <v>1819</v>
      </c>
      <c r="I439">
        <v>2490</v>
      </c>
      <c r="J439">
        <v>0.27</v>
      </c>
      <c r="K439">
        <v>4.4000000000000004</v>
      </c>
      <c r="L439">
        <v>7946</v>
      </c>
      <c r="M439">
        <f t="shared" si="20"/>
        <v>142</v>
      </c>
      <c r="N439" t="s">
        <v>1098</v>
      </c>
      <c r="O439" t="s">
        <v>1099</v>
      </c>
      <c r="P439" t="s">
        <v>1100</v>
      </c>
      <c r="Q439" t="s">
        <v>1101</v>
      </c>
      <c r="R439" t="s">
        <v>1102</v>
      </c>
      <c r="S439" t="s">
        <v>1103</v>
      </c>
      <c r="T439" t="s">
        <v>1104</v>
      </c>
      <c r="U439" t="s">
        <v>1105</v>
      </c>
      <c r="V439" t="s">
        <v>1454</v>
      </c>
      <c r="W439" t="s">
        <v>1615</v>
      </c>
    </row>
    <row r="440" spans="1:23" x14ac:dyDescent="0.3">
      <c r="A440" t="s">
        <v>1096</v>
      </c>
      <c r="B440" t="s">
        <v>1097</v>
      </c>
      <c r="C440" t="str">
        <f t="shared" si="18"/>
        <v>Below 0.5</v>
      </c>
      <c r="D440">
        <f>amazon[[#This Row],[Actual_Price]]*amazon[[#This Row],[Rating_Count]]</f>
        <v>19785540</v>
      </c>
      <c r="E440" t="str">
        <f t="shared" si="19"/>
        <v>₹1000–₹1999</v>
      </c>
      <c r="F440" t="str">
        <f>IF(amazon[[#This Row],[Rating_Count]]&lt;1000, "Less than 1000", "1000 and above")</f>
        <v>1000 and above</v>
      </c>
      <c r="G440">
        <f>amazon[[#This Row],[Rating]]*amazon[[#This Row],[Rating_Count]]</f>
        <v>34962.400000000001</v>
      </c>
      <c r="H440">
        <v>1819</v>
      </c>
      <c r="I440">
        <v>2490</v>
      </c>
      <c r="J440">
        <v>0.27</v>
      </c>
      <c r="K440">
        <v>4.4000000000000004</v>
      </c>
      <c r="L440">
        <v>7946</v>
      </c>
      <c r="M440">
        <f t="shared" si="20"/>
        <v>141</v>
      </c>
      <c r="N440" t="s">
        <v>1098</v>
      </c>
      <c r="O440" t="s">
        <v>1099</v>
      </c>
      <c r="P440" t="s">
        <v>1100</v>
      </c>
      <c r="Q440" t="s">
        <v>1101</v>
      </c>
      <c r="R440" t="s">
        <v>1102</v>
      </c>
      <c r="S440" t="s">
        <v>1103</v>
      </c>
      <c r="T440" t="s">
        <v>1104</v>
      </c>
      <c r="U440" t="s">
        <v>1105</v>
      </c>
      <c r="V440" t="s">
        <v>1455</v>
      </c>
      <c r="W440" t="s">
        <v>1631</v>
      </c>
    </row>
    <row r="441" spans="1:23" x14ac:dyDescent="0.3">
      <c r="A441" t="s">
        <v>1106</v>
      </c>
      <c r="B441" t="s">
        <v>1107</v>
      </c>
      <c r="C441" t="str">
        <f t="shared" si="18"/>
        <v>Below 0.5</v>
      </c>
      <c r="D441">
        <f>amazon[[#This Row],[Actual_Price]]*amazon[[#This Row],[Rating_Count]]</f>
        <v>49695030</v>
      </c>
      <c r="E441" t="str">
        <f t="shared" si="19"/>
        <v>₹1000–₹1999</v>
      </c>
      <c r="F441" t="str">
        <f>IF(amazon[[#This Row],[Rating_Count]]&lt;1000, "Less than 1000", "1000 and above")</f>
        <v>1000 and above</v>
      </c>
      <c r="G441">
        <f>amazon[[#This Row],[Rating]]*amazon[[#This Row],[Rating_Count]]</f>
        <v>81991.799999999988</v>
      </c>
      <c r="H441">
        <v>1400</v>
      </c>
      <c r="I441">
        <v>2485</v>
      </c>
      <c r="J441">
        <v>0.44</v>
      </c>
      <c r="K441">
        <v>4.0999999999999996</v>
      </c>
      <c r="L441">
        <v>19998</v>
      </c>
      <c r="M441">
        <f t="shared" si="20"/>
        <v>140</v>
      </c>
      <c r="N441" t="s">
        <v>1108</v>
      </c>
      <c r="O441" t="s">
        <v>1109</v>
      </c>
      <c r="P441" t="s">
        <v>1110</v>
      </c>
      <c r="Q441" t="s">
        <v>1111</v>
      </c>
      <c r="R441" t="s">
        <v>1112</v>
      </c>
      <c r="S441" t="s">
        <v>1113</v>
      </c>
      <c r="T441" t="s">
        <v>1114</v>
      </c>
      <c r="U441" t="s">
        <v>1115</v>
      </c>
      <c r="V441" t="s">
        <v>1452</v>
      </c>
      <c r="W441" t="s">
        <v>1537</v>
      </c>
    </row>
    <row r="442" spans="1:23" x14ac:dyDescent="0.3">
      <c r="A442" t="s">
        <v>1106</v>
      </c>
      <c r="B442" t="s">
        <v>1107</v>
      </c>
      <c r="C442" t="str">
        <f t="shared" si="18"/>
        <v>Below 0.5</v>
      </c>
      <c r="D442">
        <f>amazon[[#This Row],[Actual_Price]]*amazon[[#This Row],[Rating_Count]]</f>
        <v>49695030</v>
      </c>
      <c r="E442" t="str">
        <f t="shared" si="19"/>
        <v>₹1000–₹1999</v>
      </c>
      <c r="F442" t="str">
        <f>IF(amazon[[#This Row],[Rating_Count]]&lt;1000, "Less than 1000", "1000 and above")</f>
        <v>1000 and above</v>
      </c>
      <c r="G442">
        <f>amazon[[#This Row],[Rating]]*amazon[[#This Row],[Rating_Count]]</f>
        <v>81991.799999999988</v>
      </c>
      <c r="H442">
        <v>1400</v>
      </c>
      <c r="I442">
        <v>2485</v>
      </c>
      <c r="J442">
        <v>0.44</v>
      </c>
      <c r="K442">
        <v>4.0999999999999996</v>
      </c>
      <c r="L442">
        <v>19998</v>
      </c>
      <c r="M442">
        <f t="shared" si="20"/>
        <v>139</v>
      </c>
      <c r="N442" t="s">
        <v>1108</v>
      </c>
      <c r="O442" t="s">
        <v>1109</v>
      </c>
      <c r="P442" t="s">
        <v>1110</v>
      </c>
      <c r="Q442" t="s">
        <v>1111</v>
      </c>
      <c r="R442" t="s">
        <v>1112</v>
      </c>
      <c r="S442" t="s">
        <v>1113</v>
      </c>
      <c r="T442" t="s">
        <v>1114</v>
      </c>
      <c r="U442" t="s">
        <v>1115</v>
      </c>
      <c r="V442" t="s">
        <v>1453</v>
      </c>
      <c r="W442" t="s">
        <v>1617</v>
      </c>
    </row>
    <row r="443" spans="1:23" x14ac:dyDescent="0.3">
      <c r="A443" t="s">
        <v>1106</v>
      </c>
      <c r="B443" t="s">
        <v>1107</v>
      </c>
      <c r="C443" t="str">
        <f t="shared" si="18"/>
        <v>Below 0.5</v>
      </c>
      <c r="D443">
        <f>amazon[[#This Row],[Actual_Price]]*amazon[[#This Row],[Rating_Count]]</f>
        <v>49695030</v>
      </c>
      <c r="E443" t="str">
        <f t="shared" si="19"/>
        <v>₹1000–₹1999</v>
      </c>
      <c r="F443" t="str">
        <f>IF(amazon[[#This Row],[Rating_Count]]&lt;1000, "Less than 1000", "1000 and above")</f>
        <v>1000 and above</v>
      </c>
      <c r="G443">
        <f>amazon[[#This Row],[Rating]]*amazon[[#This Row],[Rating_Count]]</f>
        <v>81991.799999999988</v>
      </c>
      <c r="H443">
        <v>1400</v>
      </c>
      <c r="I443">
        <v>2485</v>
      </c>
      <c r="J443">
        <v>0.44</v>
      </c>
      <c r="K443">
        <v>4.0999999999999996</v>
      </c>
      <c r="L443">
        <v>19998</v>
      </c>
      <c r="M443">
        <f t="shared" si="20"/>
        <v>138</v>
      </c>
      <c r="N443" t="s">
        <v>1108</v>
      </c>
      <c r="O443" t="s">
        <v>1109</v>
      </c>
      <c r="P443" t="s">
        <v>1110</v>
      </c>
      <c r="Q443" t="s">
        <v>1111</v>
      </c>
      <c r="R443" t="s">
        <v>1112</v>
      </c>
      <c r="S443" t="s">
        <v>1113</v>
      </c>
      <c r="T443" t="s">
        <v>1114</v>
      </c>
      <c r="U443" t="s">
        <v>1115</v>
      </c>
      <c r="V443" t="s">
        <v>1454</v>
      </c>
      <c r="W443" t="s">
        <v>1632</v>
      </c>
    </row>
    <row r="444" spans="1:23" x14ac:dyDescent="0.3">
      <c r="A444" t="s">
        <v>1106</v>
      </c>
      <c r="B444" t="s">
        <v>1107</v>
      </c>
      <c r="C444" t="str">
        <f t="shared" si="18"/>
        <v>Below 0.5</v>
      </c>
      <c r="D444">
        <f>amazon[[#This Row],[Actual_Price]]*amazon[[#This Row],[Rating_Count]]</f>
        <v>49695030</v>
      </c>
      <c r="E444" t="str">
        <f t="shared" si="19"/>
        <v>₹1000–₹1999</v>
      </c>
      <c r="F444" t="str">
        <f>IF(amazon[[#This Row],[Rating_Count]]&lt;1000, "Less than 1000", "1000 and above")</f>
        <v>1000 and above</v>
      </c>
      <c r="G444">
        <f>amazon[[#This Row],[Rating]]*amazon[[#This Row],[Rating_Count]]</f>
        <v>81991.799999999988</v>
      </c>
      <c r="H444">
        <v>1400</v>
      </c>
      <c r="I444">
        <v>2485</v>
      </c>
      <c r="J444">
        <v>0.44</v>
      </c>
      <c r="K444">
        <v>4.0999999999999996</v>
      </c>
      <c r="L444">
        <v>19998</v>
      </c>
      <c r="M444">
        <f t="shared" si="20"/>
        <v>137</v>
      </c>
      <c r="N444" t="s">
        <v>1108</v>
      </c>
      <c r="O444" t="s">
        <v>1109</v>
      </c>
      <c r="P444" t="s">
        <v>1110</v>
      </c>
      <c r="Q444" t="s">
        <v>1111</v>
      </c>
      <c r="R444" t="s">
        <v>1112</v>
      </c>
      <c r="S444" t="s">
        <v>1113</v>
      </c>
      <c r="T444" t="s">
        <v>1114</v>
      </c>
      <c r="U444" t="s">
        <v>1115</v>
      </c>
      <c r="V444" t="s">
        <v>1455</v>
      </c>
      <c r="W444" t="s">
        <v>1633</v>
      </c>
    </row>
    <row r="445" spans="1:23" x14ac:dyDescent="0.3">
      <c r="A445" t="s">
        <v>1116</v>
      </c>
      <c r="B445" t="s">
        <v>1117</v>
      </c>
      <c r="C445" t="str">
        <f t="shared" si="18"/>
        <v>Below 0.5</v>
      </c>
      <c r="D445">
        <f>amazon[[#This Row],[Actual_Price]]*amazon[[#This Row],[Rating_Count]]</f>
        <v>125104869</v>
      </c>
      <c r="E445" t="str">
        <f t="shared" si="19"/>
        <v>₹2000–₹2999</v>
      </c>
      <c r="F445" t="str">
        <f>IF(amazon[[#This Row],[Rating_Count]]&lt;1000, "Less than 1000", "1000 and above")</f>
        <v>1000 and above</v>
      </c>
      <c r="G445">
        <f>amazon[[#This Row],[Rating]]*amazon[[#This Row],[Rating_Count]]</f>
        <v>128430.9</v>
      </c>
      <c r="H445">
        <v>2799</v>
      </c>
      <c r="I445">
        <v>3799</v>
      </c>
      <c r="J445">
        <v>0.26</v>
      </c>
      <c r="K445">
        <v>3.9</v>
      </c>
      <c r="L445">
        <v>32931</v>
      </c>
      <c r="M445">
        <f t="shared" si="20"/>
        <v>136</v>
      </c>
      <c r="N445" t="s">
        <v>1118</v>
      </c>
      <c r="O445" t="s">
        <v>1119</v>
      </c>
      <c r="P445" t="s">
        <v>1120</v>
      </c>
      <c r="Q445" t="s">
        <v>1121</v>
      </c>
      <c r="R445" t="s">
        <v>1122</v>
      </c>
      <c r="S445" t="s">
        <v>1123</v>
      </c>
      <c r="T445" t="s">
        <v>1124</v>
      </c>
      <c r="U445" t="s">
        <v>1125</v>
      </c>
      <c r="V445" t="s">
        <v>1452</v>
      </c>
      <c r="W445" t="s">
        <v>1537</v>
      </c>
    </row>
    <row r="446" spans="1:23" x14ac:dyDescent="0.3">
      <c r="A446" t="s">
        <v>1116</v>
      </c>
      <c r="B446" t="s">
        <v>1117</v>
      </c>
      <c r="C446" t="str">
        <f t="shared" si="18"/>
        <v>Below 0.5</v>
      </c>
      <c r="D446">
        <f>amazon[[#This Row],[Actual_Price]]*amazon[[#This Row],[Rating_Count]]</f>
        <v>125104869</v>
      </c>
      <c r="E446" t="str">
        <f t="shared" si="19"/>
        <v>₹2000–₹2999</v>
      </c>
      <c r="F446" t="str">
        <f>IF(amazon[[#This Row],[Rating_Count]]&lt;1000, "Less than 1000", "1000 and above")</f>
        <v>1000 and above</v>
      </c>
      <c r="G446">
        <f>amazon[[#This Row],[Rating]]*amazon[[#This Row],[Rating_Count]]</f>
        <v>128430.9</v>
      </c>
      <c r="H446">
        <v>2799</v>
      </c>
      <c r="I446">
        <v>3799</v>
      </c>
      <c r="J446">
        <v>0.26</v>
      </c>
      <c r="K446">
        <v>3.9</v>
      </c>
      <c r="L446">
        <v>32931</v>
      </c>
      <c r="M446">
        <f t="shared" si="20"/>
        <v>135</v>
      </c>
      <c r="N446" t="s">
        <v>1118</v>
      </c>
      <c r="O446" t="s">
        <v>1119</v>
      </c>
      <c r="P446" t="s">
        <v>1120</v>
      </c>
      <c r="Q446" t="s">
        <v>1121</v>
      </c>
      <c r="R446" t="s">
        <v>1122</v>
      </c>
      <c r="S446" t="s">
        <v>1123</v>
      </c>
      <c r="T446" t="s">
        <v>1124</v>
      </c>
      <c r="U446" t="s">
        <v>1125</v>
      </c>
      <c r="V446" t="s">
        <v>1453</v>
      </c>
      <c r="W446" t="s">
        <v>1610</v>
      </c>
    </row>
    <row r="447" spans="1:23" x14ac:dyDescent="0.3">
      <c r="A447" t="s">
        <v>1116</v>
      </c>
      <c r="B447" t="s">
        <v>1117</v>
      </c>
      <c r="C447" t="str">
        <f t="shared" si="18"/>
        <v>Below 0.5</v>
      </c>
      <c r="D447">
        <f>amazon[[#This Row],[Actual_Price]]*amazon[[#This Row],[Rating_Count]]</f>
        <v>125104869</v>
      </c>
      <c r="E447" t="str">
        <f t="shared" si="19"/>
        <v>₹2000–₹2999</v>
      </c>
      <c r="F447" t="str">
        <f>IF(amazon[[#This Row],[Rating_Count]]&lt;1000, "Less than 1000", "1000 and above")</f>
        <v>1000 and above</v>
      </c>
      <c r="G447">
        <f>amazon[[#This Row],[Rating]]*amazon[[#This Row],[Rating_Count]]</f>
        <v>128430.9</v>
      </c>
      <c r="H447">
        <v>2799</v>
      </c>
      <c r="I447">
        <v>3799</v>
      </c>
      <c r="J447">
        <v>0.26</v>
      </c>
      <c r="K447">
        <v>3.9</v>
      </c>
      <c r="L447">
        <v>32931</v>
      </c>
      <c r="M447">
        <f t="shared" si="20"/>
        <v>134</v>
      </c>
      <c r="N447" t="s">
        <v>1118</v>
      </c>
      <c r="O447" t="s">
        <v>1119</v>
      </c>
      <c r="P447" t="s">
        <v>1120</v>
      </c>
      <c r="Q447" t="s">
        <v>1121</v>
      </c>
      <c r="R447" t="s">
        <v>1122</v>
      </c>
      <c r="S447" t="s">
        <v>1123</v>
      </c>
      <c r="T447" t="s">
        <v>1124</v>
      </c>
      <c r="U447" t="s">
        <v>1125</v>
      </c>
      <c r="V447" t="s">
        <v>1454</v>
      </c>
      <c r="W447" t="s">
        <v>1611</v>
      </c>
    </row>
    <row r="448" spans="1:23" x14ac:dyDescent="0.3">
      <c r="A448" t="s">
        <v>1116</v>
      </c>
      <c r="B448" t="s">
        <v>1117</v>
      </c>
      <c r="C448" t="str">
        <f t="shared" si="18"/>
        <v>Below 0.5</v>
      </c>
      <c r="D448">
        <f>amazon[[#This Row],[Actual_Price]]*amazon[[#This Row],[Rating_Count]]</f>
        <v>125104869</v>
      </c>
      <c r="E448" t="str">
        <f t="shared" si="19"/>
        <v>₹2000–₹2999</v>
      </c>
      <c r="F448" t="str">
        <f>IF(amazon[[#This Row],[Rating_Count]]&lt;1000, "Less than 1000", "1000 and above")</f>
        <v>1000 and above</v>
      </c>
      <c r="G448">
        <f>amazon[[#This Row],[Rating]]*amazon[[#This Row],[Rating_Count]]</f>
        <v>128430.9</v>
      </c>
      <c r="H448">
        <v>2799</v>
      </c>
      <c r="I448">
        <v>3799</v>
      </c>
      <c r="J448">
        <v>0.26</v>
      </c>
      <c r="K448">
        <v>3.9</v>
      </c>
      <c r="L448">
        <v>32931</v>
      </c>
      <c r="M448">
        <f t="shared" si="20"/>
        <v>133</v>
      </c>
      <c r="N448" t="s">
        <v>1118</v>
      </c>
      <c r="O448" t="s">
        <v>1119</v>
      </c>
      <c r="P448" t="s">
        <v>1120</v>
      </c>
      <c r="Q448" t="s">
        <v>1121</v>
      </c>
      <c r="R448" t="s">
        <v>1122</v>
      </c>
      <c r="S448" t="s">
        <v>1123</v>
      </c>
      <c r="T448" t="s">
        <v>1124</v>
      </c>
      <c r="U448" t="s">
        <v>1125</v>
      </c>
      <c r="V448" t="s">
        <v>1455</v>
      </c>
      <c r="W448" t="s">
        <v>1628</v>
      </c>
    </row>
    <row r="449" spans="1:23" x14ac:dyDescent="0.3">
      <c r="A449" t="s">
        <v>1116</v>
      </c>
      <c r="B449" t="s">
        <v>1117</v>
      </c>
      <c r="C449" t="str">
        <f t="shared" si="18"/>
        <v>Below 0.5</v>
      </c>
      <c r="D449">
        <f>amazon[[#This Row],[Actual_Price]]*amazon[[#This Row],[Rating_Count]]</f>
        <v>125104869</v>
      </c>
      <c r="E449" t="str">
        <f t="shared" si="19"/>
        <v>₹2000–₹2999</v>
      </c>
      <c r="F449" t="str">
        <f>IF(amazon[[#This Row],[Rating_Count]]&lt;1000, "Less than 1000", "1000 and above")</f>
        <v>1000 and above</v>
      </c>
      <c r="G449">
        <f>amazon[[#This Row],[Rating]]*amazon[[#This Row],[Rating_Count]]</f>
        <v>128430.9</v>
      </c>
      <c r="H449">
        <v>2799</v>
      </c>
      <c r="I449">
        <v>3799</v>
      </c>
      <c r="J449">
        <v>0.26</v>
      </c>
      <c r="K449">
        <v>3.9</v>
      </c>
      <c r="L449">
        <v>32931</v>
      </c>
      <c r="M449">
        <f t="shared" si="20"/>
        <v>132</v>
      </c>
      <c r="N449" t="s">
        <v>1118</v>
      </c>
      <c r="O449" t="s">
        <v>1119</v>
      </c>
      <c r="P449" t="s">
        <v>1120</v>
      </c>
      <c r="Q449" t="s">
        <v>1121</v>
      </c>
      <c r="R449" t="s">
        <v>1122</v>
      </c>
      <c r="S449" t="s">
        <v>1123</v>
      </c>
      <c r="T449" t="s">
        <v>1124</v>
      </c>
      <c r="U449" t="s">
        <v>1125</v>
      </c>
      <c r="V449" t="s">
        <v>1456</v>
      </c>
      <c r="W449" t="s">
        <v>1629</v>
      </c>
    </row>
    <row r="450" spans="1:23" x14ac:dyDescent="0.3">
      <c r="A450" t="s">
        <v>1126</v>
      </c>
      <c r="B450" t="s">
        <v>1127</v>
      </c>
      <c r="C450" t="str">
        <f t="shared" ref="C450:C513" si="21">IF(J450 &gt;= 0.5, "0.5 or more", "Below 0.5")</f>
        <v>Below 0.5</v>
      </c>
      <c r="D450">
        <f>amazon[[#This Row],[Actual_Price]]*amazon[[#This Row],[Rating_Count]]</f>
        <v>9142830</v>
      </c>
      <c r="E450" t="str">
        <f t="shared" ref="E450:E513" si="22">IF(H450&lt;=999,"₹1–₹999",IF(H450&lt;=1999,"₹1000–₹1999",IF(H450&lt;=2999,"₹2000–₹2999",IF(H450&lt;=3999,"₹3000–₹3999",IF(H450&lt;=5000,"₹4000–₹5000","&gt;₹5000")))))</f>
        <v>₹4000–₹5000</v>
      </c>
      <c r="F450" t="str">
        <f>IF(amazon[[#This Row],[Rating_Count]]&lt;1000, "Less than 1000", "1000 and above")</f>
        <v>1000 and above</v>
      </c>
      <c r="G450">
        <f>amazon[[#This Row],[Rating]]*amazon[[#This Row],[Rating_Count]]</f>
        <v>4373.0999999999995</v>
      </c>
      <c r="H450">
        <v>4789</v>
      </c>
      <c r="I450">
        <v>8990</v>
      </c>
      <c r="J450">
        <v>0.47</v>
      </c>
      <c r="K450">
        <v>4.3</v>
      </c>
      <c r="L450">
        <v>1017</v>
      </c>
      <c r="M450">
        <f t="shared" ref="M450:M513" si="23">COUNTA(R452:R1030)</f>
        <v>131</v>
      </c>
      <c r="N450" t="s">
        <v>1128</v>
      </c>
      <c r="O450" t="s">
        <v>1129</v>
      </c>
      <c r="P450" t="s">
        <v>1130</v>
      </c>
      <c r="Q450" t="s">
        <v>1131</v>
      </c>
      <c r="R450" t="s">
        <v>1132</v>
      </c>
      <c r="S450" t="s">
        <v>1133</v>
      </c>
      <c r="T450" t="s">
        <v>1134</v>
      </c>
      <c r="U450" t="s">
        <v>1135</v>
      </c>
      <c r="V450" t="s">
        <v>1452</v>
      </c>
      <c r="W450" t="s">
        <v>1537</v>
      </c>
    </row>
    <row r="451" spans="1:23" x14ac:dyDescent="0.3">
      <c r="A451" t="s">
        <v>1126</v>
      </c>
      <c r="B451" t="s">
        <v>1127</v>
      </c>
      <c r="C451" t="str">
        <f t="shared" si="21"/>
        <v>Below 0.5</v>
      </c>
      <c r="D451">
        <f>amazon[[#This Row],[Actual_Price]]*amazon[[#This Row],[Rating_Count]]</f>
        <v>9142830</v>
      </c>
      <c r="E451" t="str">
        <f t="shared" si="22"/>
        <v>₹4000–₹5000</v>
      </c>
      <c r="F451" t="str">
        <f>IF(amazon[[#This Row],[Rating_Count]]&lt;1000, "Less than 1000", "1000 and above")</f>
        <v>1000 and above</v>
      </c>
      <c r="G451">
        <f>amazon[[#This Row],[Rating]]*amazon[[#This Row],[Rating_Count]]</f>
        <v>4373.0999999999995</v>
      </c>
      <c r="H451">
        <v>4789</v>
      </c>
      <c r="I451">
        <v>8990</v>
      </c>
      <c r="J451">
        <v>0.47</v>
      </c>
      <c r="K451">
        <v>4.3</v>
      </c>
      <c r="L451">
        <v>1017</v>
      </c>
      <c r="M451">
        <f t="shared" si="23"/>
        <v>130</v>
      </c>
      <c r="N451" t="s">
        <v>1128</v>
      </c>
      <c r="O451" t="s">
        <v>1129</v>
      </c>
      <c r="P451" t="s">
        <v>1130</v>
      </c>
      <c r="Q451" t="s">
        <v>1131</v>
      </c>
      <c r="R451" t="s">
        <v>1132</v>
      </c>
      <c r="S451" t="s">
        <v>1133</v>
      </c>
      <c r="T451" t="s">
        <v>1134</v>
      </c>
      <c r="U451" t="s">
        <v>1135</v>
      </c>
      <c r="V451" t="s">
        <v>1453</v>
      </c>
      <c r="W451" t="s">
        <v>1610</v>
      </c>
    </row>
    <row r="452" spans="1:23" x14ac:dyDescent="0.3">
      <c r="A452" t="s">
        <v>1126</v>
      </c>
      <c r="B452" t="s">
        <v>1127</v>
      </c>
      <c r="C452" t="str">
        <f t="shared" si="21"/>
        <v>Below 0.5</v>
      </c>
      <c r="D452">
        <f>amazon[[#This Row],[Actual_Price]]*amazon[[#This Row],[Rating_Count]]</f>
        <v>9142830</v>
      </c>
      <c r="E452" t="str">
        <f t="shared" si="22"/>
        <v>₹4000–₹5000</v>
      </c>
      <c r="F452" t="str">
        <f>IF(amazon[[#This Row],[Rating_Count]]&lt;1000, "Less than 1000", "1000 and above")</f>
        <v>1000 and above</v>
      </c>
      <c r="G452">
        <f>amazon[[#This Row],[Rating]]*amazon[[#This Row],[Rating_Count]]</f>
        <v>4373.0999999999995</v>
      </c>
      <c r="H452">
        <v>4789</v>
      </c>
      <c r="I452">
        <v>8990</v>
      </c>
      <c r="J452">
        <v>0.47</v>
      </c>
      <c r="K452">
        <v>4.3</v>
      </c>
      <c r="L452">
        <v>1017</v>
      </c>
      <c r="M452">
        <f t="shared" si="23"/>
        <v>129</v>
      </c>
      <c r="N452" t="s">
        <v>1128</v>
      </c>
      <c r="O452" t="s">
        <v>1129</v>
      </c>
      <c r="P452" t="s">
        <v>1130</v>
      </c>
      <c r="Q452" t="s">
        <v>1131</v>
      </c>
      <c r="R452" t="s">
        <v>1132</v>
      </c>
      <c r="S452" t="s">
        <v>1133</v>
      </c>
      <c r="T452" t="s">
        <v>1134</v>
      </c>
      <c r="U452" t="s">
        <v>1135</v>
      </c>
      <c r="V452" t="s">
        <v>1454</v>
      </c>
      <c r="W452" t="s">
        <v>1611</v>
      </c>
    </row>
    <row r="453" spans="1:23" x14ac:dyDescent="0.3">
      <c r="A453" t="s">
        <v>1126</v>
      </c>
      <c r="B453" t="s">
        <v>1127</v>
      </c>
      <c r="C453" t="str">
        <f t="shared" si="21"/>
        <v>Below 0.5</v>
      </c>
      <c r="D453">
        <f>amazon[[#This Row],[Actual_Price]]*amazon[[#This Row],[Rating_Count]]</f>
        <v>9142830</v>
      </c>
      <c r="E453" t="str">
        <f t="shared" si="22"/>
        <v>₹4000–₹5000</v>
      </c>
      <c r="F453" t="str">
        <f>IF(amazon[[#This Row],[Rating_Count]]&lt;1000, "Less than 1000", "1000 and above")</f>
        <v>1000 and above</v>
      </c>
      <c r="G453">
        <f>amazon[[#This Row],[Rating]]*amazon[[#This Row],[Rating_Count]]</f>
        <v>4373.0999999999995</v>
      </c>
      <c r="H453">
        <v>4789</v>
      </c>
      <c r="I453">
        <v>8990</v>
      </c>
      <c r="J453">
        <v>0.47</v>
      </c>
      <c r="K453">
        <v>4.3</v>
      </c>
      <c r="L453">
        <v>1017</v>
      </c>
      <c r="M453">
        <f t="shared" si="23"/>
        <v>128</v>
      </c>
      <c r="N453" t="s">
        <v>1128</v>
      </c>
      <c r="O453" t="s">
        <v>1129</v>
      </c>
      <c r="P453" t="s">
        <v>1130</v>
      </c>
      <c r="Q453" t="s">
        <v>1131</v>
      </c>
      <c r="R453" t="s">
        <v>1132</v>
      </c>
      <c r="S453" t="s">
        <v>1133</v>
      </c>
      <c r="T453" t="s">
        <v>1134</v>
      </c>
      <c r="U453" t="s">
        <v>1135</v>
      </c>
      <c r="V453" t="s">
        <v>1455</v>
      </c>
      <c r="W453" t="s">
        <v>1634</v>
      </c>
    </row>
    <row r="454" spans="1:23" x14ac:dyDescent="0.3">
      <c r="A454" t="s">
        <v>1136</v>
      </c>
      <c r="B454" t="s">
        <v>1137</v>
      </c>
      <c r="C454" t="str">
        <f t="shared" si="21"/>
        <v>Below 0.5</v>
      </c>
      <c r="D454">
        <f>amazon[[#This Row],[Actual_Price]]*amazon[[#This Row],[Rating_Count]]</f>
        <v>1289893</v>
      </c>
      <c r="E454" t="str">
        <f t="shared" si="22"/>
        <v>₹1000–₹1999</v>
      </c>
      <c r="F454" t="str">
        <f>IF(amazon[[#This Row],[Rating_Count]]&lt;1000, "Less than 1000", "1000 and above")</f>
        <v>Less than 1000</v>
      </c>
      <c r="G454">
        <f>amazon[[#This Row],[Rating]]*amazon[[#This Row],[Rating_Count]]</f>
        <v>2911.9</v>
      </c>
      <c r="H454">
        <v>1409</v>
      </c>
      <c r="I454">
        <v>1639</v>
      </c>
      <c r="J454">
        <v>0.14000000000000001</v>
      </c>
      <c r="K454">
        <v>3.7</v>
      </c>
      <c r="L454">
        <v>787</v>
      </c>
      <c r="M454">
        <f t="shared" si="23"/>
        <v>127</v>
      </c>
      <c r="N454" t="s">
        <v>1138</v>
      </c>
      <c r="O454" t="s">
        <v>1139</v>
      </c>
      <c r="P454" t="s">
        <v>1140</v>
      </c>
      <c r="Q454" t="s">
        <v>1141</v>
      </c>
      <c r="R454" t="s">
        <v>1142</v>
      </c>
      <c r="S454" t="s">
        <v>1143</v>
      </c>
      <c r="T454" t="s">
        <v>1144</v>
      </c>
      <c r="U454" t="s">
        <v>1145</v>
      </c>
      <c r="V454" t="s">
        <v>1452</v>
      </c>
      <c r="W454" t="s">
        <v>1537</v>
      </c>
    </row>
    <row r="455" spans="1:23" x14ac:dyDescent="0.3">
      <c r="A455" t="s">
        <v>1136</v>
      </c>
      <c r="B455" t="s">
        <v>1137</v>
      </c>
      <c r="C455" t="str">
        <f t="shared" si="21"/>
        <v>Below 0.5</v>
      </c>
      <c r="D455">
        <f>amazon[[#This Row],[Actual_Price]]*amazon[[#This Row],[Rating_Count]]</f>
        <v>1289893</v>
      </c>
      <c r="E455" t="str">
        <f t="shared" si="22"/>
        <v>₹1000–₹1999</v>
      </c>
      <c r="F455" t="str">
        <f>IF(amazon[[#This Row],[Rating_Count]]&lt;1000, "Less than 1000", "1000 and above")</f>
        <v>Less than 1000</v>
      </c>
      <c r="G455">
        <f>amazon[[#This Row],[Rating]]*amazon[[#This Row],[Rating_Count]]</f>
        <v>2911.9</v>
      </c>
      <c r="H455">
        <v>1409</v>
      </c>
      <c r="I455">
        <v>1639</v>
      </c>
      <c r="J455">
        <v>0.14000000000000001</v>
      </c>
      <c r="K455">
        <v>3.7</v>
      </c>
      <c r="L455">
        <v>787</v>
      </c>
      <c r="M455">
        <f t="shared" si="23"/>
        <v>126</v>
      </c>
      <c r="N455" t="s">
        <v>1138</v>
      </c>
      <c r="O455" t="s">
        <v>1139</v>
      </c>
      <c r="P455" t="s">
        <v>1140</v>
      </c>
      <c r="Q455" t="s">
        <v>1141</v>
      </c>
      <c r="R455" t="s">
        <v>1142</v>
      </c>
      <c r="S455" t="s">
        <v>1143</v>
      </c>
      <c r="T455" t="s">
        <v>1144</v>
      </c>
      <c r="U455" t="s">
        <v>1145</v>
      </c>
      <c r="V455" t="s">
        <v>1453</v>
      </c>
      <c r="W455" t="s">
        <v>1617</v>
      </c>
    </row>
    <row r="456" spans="1:23" x14ac:dyDescent="0.3">
      <c r="A456" t="s">
        <v>1136</v>
      </c>
      <c r="B456" t="s">
        <v>1137</v>
      </c>
      <c r="C456" t="str">
        <f t="shared" si="21"/>
        <v>Below 0.5</v>
      </c>
      <c r="D456">
        <f>amazon[[#This Row],[Actual_Price]]*amazon[[#This Row],[Rating_Count]]</f>
        <v>1289893</v>
      </c>
      <c r="E456" t="str">
        <f t="shared" si="22"/>
        <v>₹1000–₹1999</v>
      </c>
      <c r="F456" t="str">
        <f>IF(amazon[[#This Row],[Rating_Count]]&lt;1000, "Less than 1000", "1000 and above")</f>
        <v>Less than 1000</v>
      </c>
      <c r="G456">
        <f>amazon[[#This Row],[Rating]]*amazon[[#This Row],[Rating_Count]]</f>
        <v>2911.9</v>
      </c>
      <c r="H456">
        <v>1409</v>
      </c>
      <c r="I456">
        <v>1639</v>
      </c>
      <c r="J456">
        <v>0.14000000000000001</v>
      </c>
      <c r="K456">
        <v>3.7</v>
      </c>
      <c r="L456">
        <v>787</v>
      </c>
      <c r="M456">
        <f t="shared" si="23"/>
        <v>125</v>
      </c>
      <c r="N456" t="s">
        <v>1138</v>
      </c>
      <c r="O456" t="s">
        <v>1139</v>
      </c>
      <c r="P456" t="s">
        <v>1140</v>
      </c>
      <c r="Q456" t="s">
        <v>1141</v>
      </c>
      <c r="R456" t="s">
        <v>1142</v>
      </c>
      <c r="S456" t="s">
        <v>1143</v>
      </c>
      <c r="T456" t="s">
        <v>1144</v>
      </c>
      <c r="U456" t="s">
        <v>1145</v>
      </c>
      <c r="V456" t="s">
        <v>1454</v>
      </c>
      <c r="W456" t="s">
        <v>1620</v>
      </c>
    </row>
    <row r="457" spans="1:23" x14ac:dyDescent="0.3">
      <c r="A457" t="s">
        <v>1136</v>
      </c>
      <c r="B457" t="s">
        <v>1137</v>
      </c>
      <c r="C457" t="str">
        <f t="shared" si="21"/>
        <v>Below 0.5</v>
      </c>
      <c r="D457">
        <f>amazon[[#This Row],[Actual_Price]]*amazon[[#This Row],[Rating_Count]]</f>
        <v>1289893</v>
      </c>
      <c r="E457" t="str">
        <f t="shared" si="22"/>
        <v>₹1000–₹1999</v>
      </c>
      <c r="F457" t="str">
        <f>IF(amazon[[#This Row],[Rating_Count]]&lt;1000, "Less than 1000", "1000 and above")</f>
        <v>Less than 1000</v>
      </c>
      <c r="G457">
        <f>amazon[[#This Row],[Rating]]*amazon[[#This Row],[Rating_Count]]</f>
        <v>2911.9</v>
      </c>
      <c r="H457">
        <v>1409</v>
      </c>
      <c r="I457">
        <v>1639</v>
      </c>
      <c r="J457">
        <v>0.14000000000000001</v>
      </c>
      <c r="K457">
        <v>3.7</v>
      </c>
      <c r="L457">
        <v>787</v>
      </c>
      <c r="M457">
        <f t="shared" si="23"/>
        <v>124</v>
      </c>
      <c r="N457" t="s">
        <v>1138</v>
      </c>
      <c r="O457" t="s">
        <v>1139</v>
      </c>
      <c r="P457" t="s">
        <v>1140</v>
      </c>
      <c r="Q457" t="s">
        <v>1141</v>
      </c>
      <c r="R457" t="s">
        <v>1142</v>
      </c>
      <c r="S457" t="s">
        <v>1143</v>
      </c>
      <c r="T457" t="s">
        <v>1144</v>
      </c>
      <c r="U457" t="s">
        <v>1145</v>
      </c>
      <c r="V457" t="s">
        <v>1455</v>
      </c>
      <c r="W457" t="s">
        <v>1635</v>
      </c>
    </row>
    <row r="458" spans="1:23" x14ac:dyDescent="0.3">
      <c r="A458" t="s">
        <v>1146</v>
      </c>
      <c r="B458" t="s">
        <v>1147</v>
      </c>
      <c r="C458" t="str">
        <f t="shared" si="21"/>
        <v>Below 0.5</v>
      </c>
      <c r="D458">
        <f>amazon[[#This Row],[Actual_Price]]*amazon[[#This Row],[Rating_Count]]</f>
        <v>16653155</v>
      </c>
      <c r="E458" t="str">
        <f t="shared" si="22"/>
        <v>₹2000–₹2999</v>
      </c>
      <c r="F458" t="str">
        <f>IF(amazon[[#This Row],[Rating_Count]]&lt;1000, "Less than 1000", "1000 and above")</f>
        <v>1000 and above</v>
      </c>
      <c r="G458">
        <f>amazon[[#This Row],[Rating]]*amazon[[#This Row],[Rating_Count]]</f>
        <v>35770.5</v>
      </c>
      <c r="H458">
        <v>2095</v>
      </c>
      <c r="I458">
        <v>2095</v>
      </c>
      <c r="J458">
        <v>0</v>
      </c>
      <c r="K458">
        <v>4.5</v>
      </c>
      <c r="L458">
        <v>7949</v>
      </c>
      <c r="M458">
        <f t="shared" si="23"/>
        <v>123</v>
      </c>
      <c r="N458" t="s">
        <v>1148</v>
      </c>
      <c r="O458" t="s">
        <v>1149</v>
      </c>
      <c r="P458" t="s">
        <v>1150</v>
      </c>
      <c r="Q458" t="s">
        <v>1151</v>
      </c>
      <c r="R458" t="s">
        <v>1152</v>
      </c>
      <c r="S458" t="s">
        <v>1153</v>
      </c>
      <c r="T458" t="s">
        <v>1154</v>
      </c>
      <c r="U458" t="s">
        <v>1155</v>
      </c>
      <c r="V458" t="s">
        <v>1452</v>
      </c>
      <c r="W458" t="s">
        <v>1537</v>
      </c>
    </row>
    <row r="459" spans="1:23" x14ac:dyDescent="0.3">
      <c r="A459" t="s">
        <v>1146</v>
      </c>
      <c r="B459" t="s">
        <v>1147</v>
      </c>
      <c r="C459" t="str">
        <f t="shared" si="21"/>
        <v>Below 0.5</v>
      </c>
      <c r="D459">
        <f>amazon[[#This Row],[Actual_Price]]*amazon[[#This Row],[Rating_Count]]</f>
        <v>16653155</v>
      </c>
      <c r="E459" t="str">
        <f t="shared" si="22"/>
        <v>₹2000–₹2999</v>
      </c>
      <c r="F459" t="str">
        <f>IF(amazon[[#This Row],[Rating_Count]]&lt;1000, "Less than 1000", "1000 and above")</f>
        <v>1000 and above</v>
      </c>
      <c r="G459">
        <f>amazon[[#This Row],[Rating]]*amazon[[#This Row],[Rating_Count]]</f>
        <v>35770.5</v>
      </c>
      <c r="H459">
        <v>2095</v>
      </c>
      <c r="I459">
        <v>2095</v>
      </c>
      <c r="J459">
        <v>0</v>
      </c>
      <c r="K459">
        <v>4.5</v>
      </c>
      <c r="L459">
        <v>7949</v>
      </c>
      <c r="M459">
        <f t="shared" si="23"/>
        <v>122</v>
      </c>
      <c r="N459" t="s">
        <v>1148</v>
      </c>
      <c r="O459" t="s">
        <v>1149</v>
      </c>
      <c r="P459" t="s">
        <v>1150</v>
      </c>
      <c r="Q459" t="s">
        <v>1151</v>
      </c>
      <c r="R459" t="s">
        <v>1152</v>
      </c>
      <c r="S459" t="s">
        <v>1153</v>
      </c>
      <c r="T459" t="s">
        <v>1154</v>
      </c>
      <c r="U459" t="s">
        <v>1155</v>
      </c>
      <c r="V459" t="s">
        <v>1453</v>
      </c>
      <c r="W459" t="s">
        <v>1610</v>
      </c>
    </row>
    <row r="460" spans="1:23" x14ac:dyDescent="0.3">
      <c r="A460" t="s">
        <v>1146</v>
      </c>
      <c r="B460" t="s">
        <v>1147</v>
      </c>
      <c r="C460" t="str">
        <f t="shared" si="21"/>
        <v>Below 0.5</v>
      </c>
      <c r="D460">
        <f>amazon[[#This Row],[Actual_Price]]*amazon[[#This Row],[Rating_Count]]</f>
        <v>16653155</v>
      </c>
      <c r="E460" t="str">
        <f t="shared" si="22"/>
        <v>₹2000–₹2999</v>
      </c>
      <c r="F460" t="str">
        <f>IF(amazon[[#This Row],[Rating_Count]]&lt;1000, "Less than 1000", "1000 and above")</f>
        <v>1000 and above</v>
      </c>
      <c r="G460">
        <f>amazon[[#This Row],[Rating]]*amazon[[#This Row],[Rating_Count]]</f>
        <v>35770.5</v>
      </c>
      <c r="H460">
        <v>2095</v>
      </c>
      <c r="I460">
        <v>2095</v>
      </c>
      <c r="J460">
        <v>0</v>
      </c>
      <c r="K460">
        <v>4.5</v>
      </c>
      <c r="L460">
        <v>7949</v>
      </c>
      <c r="M460">
        <f t="shared" si="23"/>
        <v>121</v>
      </c>
      <c r="N460" t="s">
        <v>1148</v>
      </c>
      <c r="O460" t="s">
        <v>1149</v>
      </c>
      <c r="P460" t="s">
        <v>1150</v>
      </c>
      <c r="Q460" t="s">
        <v>1151</v>
      </c>
      <c r="R460" t="s">
        <v>1152</v>
      </c>
      <c r="S460" t="s">
        <v>1153</v>
      </c>
      <c r="T460" t="s">
        <v>1154</v>
      </c>
      <c r="U460" t="s">
        <v>1155</v>
      </c>
      <c r="V460" t="s">
        <v>1454</v>
      </c>
      <c r="W460" t="s">
        <v>1615</v>
      </c>
    </row>
    <row r="461" spans="1:23" x14ac:dyDescent="0.3">
      <c r="A461" t="s">
        <v>1146</v>
      </c>
      <c r="B461" t="s">
        <v>1147</v>
      </c>
      <c r="C461" t="str">
        <f t="shared" si="21"/>
        <v>Below 0.5</v>
      </c>
      <c r="D461">
        <f>amazon[[#This Row],[Actual_Price]]*amazon[[#This Row],[Rating_Count]]</f>
        <v>16653155</v>
      </c>
      <c r="E461" t="str">
        <f t="shared" si="22"/>
        <v>₹2000–₹2999</v>
      </c>
      <c r="F461" t="str">
        <f>IF(amazon[[#This Row],[Rating_Count]]&lt;1000, "Less than 1000", "1000 and above")</f>
        <v>1000 and above</v>
      </c>
      <c r="G461">
        <f>amazon[[#This Row],[Rating]]*amazon[[#This Row],[Rating_Count]]</f>
        <v>35770.5</v>
      </c>
      <c r="H461">
        <v>2095</v>
      </c>
      <c r="I461">
        <v>2095</v>
      </c>
      <c r="J461">
        <v>0</v>
      </c>
      <c r="K461">
        <v>4.5</v>
      </c>
      <c r="L461">
        <v>7949</v>
      </c>
      <c r="M461">
        <f t="shared" si="23"/>
        <v>120</v>
      </c>
      <c r="N461" t="s">
        <v>1148</v>
      </c>
      <c r="O461" t="s">
        <v>1149</v>
      </c>
      <c r="P461" t="s">
        <v>1150</v>
      </c>
      <c r="Q461" t="s">
        <v>1151</v>
      </c>
      <c r="R461" t="s">
        <v>1152</v>
      </c>
      <c r="S461" t="s">
        <v>1153</v>
      </c>
      <c r="T461" t="s">
        <v>1154</v>
      </c>
      <c r="U461" t="s">
        <v>1155</v>
      </c>
      <c r="V461" t="s">
        <v>1455</v>
      </c>
      <c r="W461" t="s">
        <v>1636</v>
      </c>
    </row>
    <row r="462" spans="1:23" x14ac:dyDescent="0.3">
      <c r="A462" t="s">
        <v>1156</v>
      </c>
      <c r="B462" t="s">
        <v>1157</v>
      </c>
      <c r="C462" t="str">
        <f t="shared" si="21"/>
        <v>Below 0.5</v>
      </c>
      <c r="D462">
        <f>amazon[[#This Row],[Actual_Price]]*amazon[[#This Row],[Rating_Count]]</f>
        <v>4658420</v>
      </c>
      <c r="E462" t="str">
        <f t="shared" si="22"/>
        <v>₹2000–₹2999</v>
      </c>
      <c r="F462" t="str">
        <f>IF(amazon[[#This Row],[Rating_Count]]&lt;1000, "Less than 1000", "1000 and above")</f>
        <v>1000 and above</v>
      </c>
      <c r="G462">
        <f>amazon[[#This Row],[Rating]]*amazon[[#This Row],[Rating_Count]]</f>
        <v>5920.4</v>
      </c>
      <c r="H462">
        <v>2199</v>
      </c>
      <c r="I462">
        <v>2990</v>
      </c>
      <c r="J462">
        <v>0.26</v>
      </c>
      <c r="K462">
        <v>3.8</v>
      </c>
      <c r="L462">
        <v>1558</v>
      </c>
      <c r="M462">
        <f t="shared" si="23"/>
        <v>119</v>
      </c>
      <c r="N462" t="s">
        <v>1158</v>
      </c>
      <c r="O462" t="s">
        <v>1159</v>
      </c>
      <c r="P462" t="s">
        <v>1160</v>
      </c>
      <c r="Q462" t="s">
        <v>1161</v>
      </c>
      <c r="R462" t="s">
        <v>1162</v>
      </c>
      <c r="S462" t="s">
        <v>1163</v>
      </c>
      <c r="T462" t="s">
        <v>1164</v>
      </c>
      <c r="U462" t="s">
        <v>1165</v>
      </c>
      <c r="V462" t="s">
        <v>1452</v>
      </c>
      <c r="W462" t="s">
        <v>1537</v>
      </c>
    </row>
    <row r="463" spans="1:23" x14ac:dyDescent="0.3">
      <c r="A463" t="s">
        <v>1156</v>
      </c>
      <c r="B463" t="s">
        <v>1157</v>
      </c>
      <c r="C463" t="str">
        <f t="shared" si="21"/>
        <v>Below 0.5</v>
      </c>
      <c r="D463">
        <f>amazon[[#This Row],[Actual_Price]]*amazon[[#This Row],[Rating_Count]]</f>
        <v>4658420</v>
      </c>
      <c r="E463" t="str">
        <f t="shared" si="22"/>
        <v>₹2000–₹2999</v>
      </c>
      <c r="F463" t="str">
        <f>IF(amazon[[#This Row],[Rating_Count]]&lt;1000, "Less than 1000", "1000 and above")</f>
        <v>1000 and above</v>
      </c>
      <c r="G463">
        <f>amazon[[#This Row],[Rating]]*amazon[[#This Row],[Rating_Count]]</f>
        <v>5920.4</v>
      </c>
      <c r="H463">
        <v>2199</v>
      </c>
      <c r="I463">
        <v>2990</v>
      </c>
      <c r="J463">
        <v>0.26</v>
      </c>
      <c r="K463">
        <v>3.8</v>
      </c>
      <c r="L463">
        <v>1558</v>
      </c>
      <c r="M463">
        <f t="shared" si="23"/>
        <v>118</v>
      </c>
      <c r="N463" t="s">
        <v>1158</v>
      </c>
      <c r="O463" t="s">
        <v>1159</v>
      </c>
      <c r="P463" t="s">
        <v>1160</v>
      </c>
      <c r="Q463" t="s">
        <v>1161</v>
      </c>
      <c r="R463" t="s">
        <v>1162</v>
      </c>
      <c r="S463" t="s">
        <v>1163</v>
      </c>
      <c r="T463" t="s">
        <v>1164</v>
      </c>
      <c r="U463" t="s">
        <v>1165</v>
      </c>
      <c r="V463" t="s">
        <v>1453</v>
      </c>
      <c r="W463" t="s">
        <v>1617</v>
      </c>
    </row>
    <row r="464" spans="1:23" x14ac:dyDescent="0.3">
      <c r="A464" t="s">
        <v>1156</v>
      </c>
      <c r="B464" t="s">
        <v>1157</v>
      </c>
      <c r="C464" t="str">
        <f t="shared" si="21"/>
        <v>Below 0.5</v>
      </c>
      <c r="D464">
        <f>amazon[[#This Row],[Actual_Price]]*amazon[[#This Row],[Rating_Count]]</f>
        <v>4658420</v>
      </c>
      <c r="E464" t="str">
        <f t="shared" si="22"/>
        <v>₹2000–₹2999</v>
      </c>
      <c r="F464" t="str">
        <f>IF(amazon[[#This Row],[Rating_Count]]&lt;1000, "Less than 1000", "1000 and above")</f>
        <v>1000 and above</v>
      </c>
      <c r="G464">
        <f>amazon[[#This Row],[Rating]]*amazon[[#This Row],[Rating_Count]]</f>
        <v>5920.4</v>
      </c>
      <c r="H464">
        <v>2199</v>
      </c>
      <c r="I464">
        <v>2990</v>
      </c>
      <c r="J464">
        <v>0.26</v>
      </c>
      <c r="K464">
        <v>3.8</v>
      </c>
      <c r="L464">
        <v>1558</v>
      </c>
      <c r="M464">
        <f t="shared" si="23"/>
        <v>117</v>
      </c>
      <c r="N464" t="s">
        <v>1158</v>
      </c>
      <c r="O464" t="s">
        <v>1159</v>
      </c>
      <c r="P464" t="s">
        <v>1160</v>
      </c>
      <c r="Q464" t="s">
        <v>1161</v>
      </c>
      <c r="R464" t="s">
        <v>1162</v>
      </c>
      <c r="S464" t="s">
        <v>1163</v>
      </c>
      <c r="T464" t="s">
        <v>1164</v>
      </c>
      <c r="U464" t="s">
        <v>1165</v>
      </c>
      <c r="V464" t="s">
        <v>1454</v>
      </c>
      <c r="W464" t="s">
        <v>1620</v>
      </c>
    </row>
    <row r="465" spans="1:23" x14ac:dyDescent="0.3">
      <c r="A465" t="s">
        <v>1156</v>
      </c>
      <c r="B465" t="s">
        <v>1157</v>
      </c>
      <c r="C465" t="str">
        <f t="shared" si="21"/>
        <v>Below 0.5</v>
      </c>
      <c r="D465">
        <f>amazon[[#This Row],[Actual_Price]]*amazon[[#This Row],[Rating_Count]]</f>
        <v>4658420</v>
      </c>
      <c r="E465" t="str">
        <f t="shared" si="22"/>
        <v>₹2000–₹2999</v>
      </c>
      <c r="F465" t="str">
        <f>IF(amazon[[#This Row],[Rating_Count]]&lt;1000, "Less than 1000", "1000 and above")</f>
        <v>1000 and above</v>
      </c>
      <c r="G465">
        <f>amazon[[#This Row],[Rating]]*amazon[[#This Row],[Rating_Count]]</f>
        <v>5920.4</v>
      </c>
      <c r="H465">
        <v>2199</v>
      </c>
      <c r="I465">
        <v>2990</v>
      </c>
      <c r="J465">
        <v>0.26</v>
      </c>
      <c r="K465">
        <v>3.8</v>
      </c>
      <c r="L465">
        <v>1558</v>
      </c>
      <c r="M465">
        <f t="shared" si="23"/>
        <v>116</v>
      </c>
      <c r="N465" t="s">
        <v>1158</v>
      </c>
      <c r="O465" t="s">
        <v>1159</v>
      </c>
      <c r="P465" t="s">
        <v>1160</v>
      </c>
      <c r="Q465" t="s">
        <v>1161</v>
      </c>
      <c r="R465" t="s">
        <v>1162</v>
      </c>
      <c r="S465" t="s">
        <v>1163</v>
      </c>
      <c r="T465" t="s">
        <v>1164</v>
      </c>
      <c r="U465" t="s">
        <v>1165</v>
      </c>
      <c r="V465" t="s">
        <v>1455</v>
      </c>
      <c r="W465" t="s">
        <v>1637</v>
      </c>
    </row>
    <row r="466" spans="1:23" x14ac:dyDescent="0.3">
      <c r="A466" t="s">
        <v>1166</v>
      </c>
      <c r="B466" t="s">
        <v>1167</v>
      </c>
      <c r="C466" t="str">
        <f t="shared" si="21"/>
        <v>0.5 or more</v>
      </c>
      <c r="D466">
        <f>amazon[[#This Row],[Actual_Price]]*amazon[[#This Row],[Rating_Count]]</f>
        <v>238522</v>
      </c>
      <c r="E466" t="str">
        <f t="shared" si="22"/>
        <v>₹1–₹999</v>
      </c>
      <c r="F466" t="str">
        <f>IF(amazon[[#This Row],[Rating_Count]]&lt;1000, "Less than 1000", "1000 and above")</f>
        <v>Less than 1000</v>
      </c>
      <c r="G466">
        <f>amazon[[#This Row],[Rating]]*amazon[[#This Row],[Rating_Count]]</f>
        <v>1577.3999999999999</v>
      </c>
      <c r="H466">
        <v>244</v>
      </c>
      <c r="I466">
        <v>499</v>
      </c>
      <c r="J466">
        <v>0.51</v>
      </c>
      <c r="K466">
        <v>3.3</v>
      </c>
      <c r="L466">
        <v>478</v>
      </c>
      <c r="M466">
        <f t="shared" si="23"/>
        <v>115</v>
      </c>
      <c r="N466" t="s">
        <v>1168</v>
      </c>
      <c r="O466" t="s">
        <v>1169</v>
      </c>
      <c r="P466" t="s">
        <v>1170</v>
      </c>
      <c r="Q466" t="s">
        <v>1171</v>
      </c>
      <c r="R466" t="s">
        <v>1172</v>
      </c>
      <c r="S466" t="s">
        <v>1173</v>
      </c>
      <c r="T466" t="s">
        <v>1174</v>
      </c>
      <c r="U466" t="s">
        <v>1175</v>
      </c>
      <c r="V466" t="s">
        <v>1452</v>
      </c>
      <c r="W466" t="s">
        <v>1537</v>
      </c>
    </row>
    <row r="467" spans="1:23" x14ac:dyDescent="0.3">
      <c r="A467" t="s">
        <v>1166</v>
      </c>
      <c r="B467" t="s">
        <v>1167</v>
      </c>
      <c r="C467" t="str">
        <f t="shared" si="21"/>
        <v>0.5 or more</v>
      </c>
      <c r="D467">
        <f>amazon[[#This Row],[Actual_Price]]*amazon[[#This Row],[Rating_Count]]</f>
        <v>238522</v>
      </c>
      <c r="E467" t="str">
        <f t="shared" si="22"/>
        <v>₹1–₹999</v>
      </c>
      <c r="F467" t="str">
        <f>IF(amazon[[#This Row],[Rating_Count]]&lt;1000, "Less than 1000", "1000 and above")</f>
        <v>Less than 1000</v>
      </c>
      <c r="G467">
        <f>amazon[[#This Row],[Rating]]*amazon[[#This Row],[Rating_Count]]</f>
        <v>1577.3999999999999</v>
      </c>
      <c r="H467">
        <v>244</v>
      </c>
      <c r="I467">
        <v>499</v>
      </c>
      <c r="J467">
        <v>0.51</v>
      </c>
      <c r="K467">
        <v>3.3</v>
      </c>
      <c r="L467">
        <v>478</v>
      </c>
      <c r="M467">
        <f t="shared" si="23"/>
        <v>114</v>
      </c>
      <c r="N467" t="s">
        <v>1168</v>
      </c>
      <c r="O467" t="s">
        <v>1169</v>
      </c>
      <c r="P467" t="s">
        <v>1170</v>
      </c>
      <c r="Q467" t="s">
        <v>1171</v>
      </c>
      <c r="R467" t="s">
        <v>1172</v>
      </c>
      <c r="S467" t="s">
        <v>1173</v>
      </c>
      <c r="T467" t="s">
        <v>1174</v>
      </c>
      <c r="U467" t="s">
        <v>1175</v>
      </c>
      <c r="V467" t="s">
        <v>1453</v>
      </c>
      <c r="W467" t="s">
        <v>1610</v>
      </c>
    </row>
    <row r="468" spans="1:23" x14ac:dyDescent="0.3">
      <c r="A468" t="s">
        <v>1166</v>
      </c>
      <c r="B468" t="s">
        <v>1167</v>
      </c>
      <c r="C468" t="str">
        <f t="shared" si="21"/>
        <v>0.5 or more</v>
      </c>
      <c r="D468">
        <f>amazon[[#This Row],[Actual_Price]]*amazon[[#This Row],[Rating_Count]]</f>
        <v>238522</v>
      </c>
      <c r="E468" t="str">
        <f t="shared" si="22"/>
        <v>₹1–₹999</v>
      </c>
      <c r="F468" t="str">
        <f>IF(amazon[[#This Row],[Rating_Count]]&lt;1000, "Less than 1000", "1000 and above")</f>
        <v>Less than 1000</v>
      </c>
      <c r="G468">
        <f>amazon[[#This Row],[Rating]]*amazon[[#This Row],[Rating_Count]]</f>
        <v>1577.3999999999999</v>
      </c>
      <c r="H468">
        <v>244</v>
      </c>
      <c r="I468">
        <v>499</v>
      </c>
      <c r="J468">
        <v>0.51</v>
      </c>
      <c r="K468">
        <v>3.3</v>
      </c>
      <c r="L468">
        <v>478</v>
      </c>
      <c r="M468">
        <f t="shared" si="23"/>
        <v>113</v>
      </c>
      <c r="N468" t="s">
        <v>1168</v>
      </c>
      <c r="O468" t="s">
        <v>1169</v>
      </c>
      <c r="P468" t="s">
        <v>1170</v>
      </c>
      <c r="Q468" t="s">
        <v>1171</v>
      </c>
      <c r="R468" t="s">
        <v>1172</v>
      </c>
      <c r="S468" t="s">
        <v>1173</v>
      </c>
      <c r="T468" t="s">
        <v>1174</v>
      </c>
      <c r="U468" t="s">
        <v>1175</v>
      </c>
      <c r="V468" t="s">
        <v>1454</v>
      </c>
      <c r="W468" t="s">
        <v>1638</v>
      </c>
    </row>
    <row r="469" spans="1:23" x14ac:dyDescent="0.3">
      <c r="A469" t="s">
        <v>1166</v>
      </c>
      <c r="B469" t="s">
        <v>1167</v>
      </c>
      <c r="C469" t="str">
        <f t="shared" si="21"/>
        <v>0.5 or more</v>
      </c>
      <c r="D469">
        <f>amazon[[#This Row],[Actual_Price]]*amazon[[#This Row],[Rating_Count]]</f>
        <v>238522</v>
      </c>
      <c r="E469" t="str">
        <f t="shared" si="22"/>
        <v>₹1–₹999</v>
      </c>
      <c r="F469" t="str">
        <f>IF(amazon[[#This Row],[Rating_Count]]&lt;1000, "Less than 1000", "1000 and above")</f>
        <v>Less than 1000</v>
      </c>
      <c r="G469">
        <f>amazon[[#This Row],[Rating]]*amazon[[#This Row],[Rating_Count]]</f>
        <v>1577.3999999999999</v>
      </c>
      <c r="H469">
        <v>244</v>
      </c>
      <c r="I469">
        <v>499</v>
      </c>
      <c r="J469">
        <v>0.51</v>
      </c>
      <c r="K469">
        <v>3.3</v>
      </c>
      <c r="L469">
        <v>478</v>
      </c>
      <c r="M469">
        <f t="shared" si="23"/>
        <v>112</v>
      </c>
      <c r="N469" t="s">
        <v>1168</v>
      </c>
      <c r="O469" t="s">
        <v>1169</v>
      </c>
      <c r="P469" t="s">
        <v>1170</v>
      </c>
      <c r="Q469" t="s">
        <v>1171</v>
      </c>
      <c r="R469" t="s">
        <v>1172</v>
      </c>
      <c r="S469" t="s">
        <v>1173</v>
      </c>
      <c r="T469" t="s">
        <v>1174</v>
      </c>
      <c r="U469" t="s">
        <v>1175</v>
      </c>
      <c r="V469" t="s">
        <v>1455</v>
      </c>
      <c r="W469" t="s">
        <v>1639</v>
      </c>
    </row>
    <row r="470" spans="1:23" x14ac:dyDescent="0.3">
      <c r="A470" t="s">
        <v>1166</v>
      </c>
      <c r="B470" t="s">
        <v>1167</v>
      </c>
      <c r="C470" t="str">
        <f t="shared" si="21"/>
        <v>0.5 or more</v>
      </c>
      <c r="D470">
        <f>amazon[[#This Row],[Actual_Price]]*amazon[[#This Row],[Rating_Count]]</f>
        <v>238522</v>
      </c>
      <c r="E470" t="str">
        <f t="shared" si="22"/>
        <v>₹1–₹999</v>
      </c>
      <c r="F470" t="str">
        <f>IF(amazon[[#This Row],[Rating_Count]]&lt;1000, "Less than 1000", "1000 and above")</f>
        <v>Less than 1000</v>
      </c>
      <c r="G470">
        <f>amazon[[#This Row],[Rating]]*amazon[[#This Row],[Rating_Count]]</f>
        <v>1577.3999999999999</v>
      </c>
      <c r="H470">
        <v>244</v>
      </c>
      <c r="I470">
        <v>499</v>
      </c>
      <c r="J470">
        <v>0.51</v>
      </c>
      <c r="K470">
        <v>3.3</v>
      </c>
      <c r="L470">
        <v>478</v>
      </c>
      <c r="M470">
        <f t="shared" si="23"/>
        <v>111</v>
      </c>
      <c r="N470" t="s">
        <v>1168</v>
      </c>
      <c r="O470" t="s">
        <v>1169</v>
      </c>
      <c r="P470" t="s">
        <v>1170</v>
      </c>
      <c r="Q470" t="s">
        <v>1171</v>
      </c>
      <c r="R470" t="s">
        <v>1172</v>
      </c>
      <c r="S470" t="s">
        <v>1173</v>
      </c>
      <c r="T470" t="s">
        <v>1174</v>
      </c>
      <c r="U470" t="s">
        <v>1175</v>
      </c>
      <c r="V470" t="s">
        <v>1456</v>
      </c>
      <c r="W470" t="s">
        <v>1640</v>
      </c>
    </row>
    <row r="471" spans="1:23" x14ac:dyDescent="0.3">
      <c r="A471" t="s">
        <v>1176</v>
      </c>
      <c r="B471" t="s">
        <v>1177</v>
      </c>
      <c r="C471" t="str">
        <f t="shared" si="21"/>
        <v>Below 0.5</v>
      </c>
      <c r="D471">
        <f>amazon[[#This Row],[Actual_Price]]*amazon[[#This Row],[Rating_Count]]</f>
        <v>2114762</v>
      </c>
      <c r="E471" t="str">
        <f t="shared" si="22"/>
        <v>₹1–₹999</v>
      </c>
      <c r="F471" t="str">
        <f>IF(amazon[[#This Row],[Rating_Count]]&lt;1000, "Less than 1000", "1000 and above")</f>
        <v>1000 and above</v>
      </c>
      <c r="G471">
        <f>amazon[[#This Row],[Rating]]*amazon[[#This Row],[Rating_Count]]</f>
        <v>17375.8</v>
      </c>
      <c r="H471">
        <v>292</v>
      </c>
      <c r="I471">
        <v>499</v>
      </c>
      <c r="J471">
        <v>0.41</v>
      </c>
      <c r="K471">
        <v>4.0999999999999996</v>
      </c>
      <c r="L471">
        <v>4238</v>
      </c>
      <c r="M471">
        <f t="shared" si="23"/>
        <v>110</v>
      </c>
      <c r="N471" t="s">
        <v>1178</v>
      </c>
      <c r="O471" t="s">
        <v>1179</v>
      </c>
      <c r="P471" t="s">
        <v>1180</v>
      </c>
      <c r="Q471" t="s">
        <v>1181</v>
      </c>
      <c r="R471" t="s">
        <v>1182</v>
      </c>
      <c r="S471" t="s">
        <v>1183</v>
      </c>
      <c r="T471" t="s">
        <v>1184</v>
      </c>
      <c r="U471" t="s">
        <v>1185</v>
      </c>
      <c r="V471" t="s">
        <v>1452</v>
      </c>
      <c r="W471" t="s">
        <v>1537</v>
      </c>
    </row>
    <row r="472" spans="1:23" x14ac:dyDescent="0.3">
      <c r="A472" t="s">
        <v>1176</v>
      </c>
      <c r="B472" t="s">
        <v>1177</v>
      </c>
      <c r="C472" t="str">
        <f t="shared" si="21"/>
        <v>Below 0.5</v>
      </c>
      <c r="D472">
        <f>amazon[[#This Row],[Actual_Price]]*amazon[[#This Row],[Rating_Count]]</f>
        <v>2114762</v>
      </c>
      <c r="E472" t="str">
        <f t="shared" si="22"/>
        <v>₹1–₹999</v>
      </c>
      <c r="F472" t="str">
        <f>IF(amazon[[#This Row],[Rating_Count]]&lt;1000, "Less than 1000", "1000 and above")</f>
        <v>1000 and above</v>
      </c>
      <c r="G472">
        <f>amazon[[#This Row],[Rating]]*amazon[[#This Row],[Rating_Count]]</f>
        <v>17375.8</v>
      </c>
      <c r="H472">
        <v>292</v>
      </c>
      <c r="I472">
        <v>499</v>
      </c>
      <c r="J472">
        <v>0.41</v>
      </c>
      <c r="K472">
        <v>4.0999999999999996</v>
      </c>
      <c r="L472">
        <v>4238</v>
      </c>
      <c r="M472">
        <f t="shared" si="23"/>
        <v>109</v>
      </c>
      <c r="N472" t="s">
        <v>1178</v>
      </c>
      <c r="O472" t="s">
        <v>1179</v>
      </c>
      <c r="P472" t="s">
        <v>1180</v>
      </c>
      <c r="Q472" t="s">
        <v>1181</v>
      </c>
      <c r="R472" t="s">
        <v>1182</v>
      </c>
      <c r="S472" t="s">
        <v>1183</v>
      </c>
      <c r="T472" t="s">
        <v>1184</v>
      </c>
      <c r="U472" t="s">
        <v>1185</v>
      </c>
      <c r="V472" t="s">
        <v>1453</v>
      </c>
      <c r="W472" t="s">
        <v>1610</v>
      </c>
    </row>
    <row r="473" spans="1:23" x14ac:dyDescent="0.3">
      <c r="A473" t="s">
        <v>1176</v>
      </c>
      <c r="B473" t="s">
        <v>1177</v>
      </c>
      <c r="C473" t="str">
        <f t="shared" si="21"/>
        <v>Below 0.5</v>
      </c>
      <c r="D473">
        <f>amazon[[#This Row],[Actual_Price]]*amazon[[#This Row],[Rating_Count]]</f>
        <v>2114762</v>
      </c>
      <c r="E473" t="str">
        <f t="shared" si="22"/>
        <v>₹1–₹999</v>
      </c>
      <c r="F473" t="str">
        <f>IF(amazon[[#This Row],[Rating_Count]]&lt;1000, "Less than 1000", "1000 and above")</f>
        <v>1000 and above</v>
      </c>
      <c r="G473">
        <f>amazon[[#This Row],[Rating]]*amazon[[#This Row],[Rating_Count]]</f>
        <v>17375.8</v>
      </c>
      <c r="H473">
        <v>292</v>
      </c>
      <c r="I473">
        <v>499</v>
      </c>
      <c r="J473">
        <v>0.41</v>
      </c>
      <c r="K473">
        <v>4.0999999999999996</v>
      </c>
      <c r="L473">
        <v>4238</v>
      </c>
      <c r="M473">
        <f t="shared" si="23"/>
        <v>108</v>
      </c>
      <c r="N473" t="s">
        <v>1178</v>
      </c>
      <c r="O473" t="s">
        <v>1179</v>
      </c>
      <c r="P473" t="s">
        <v>1180</v>
      </c>
      <c r="Q473" t="s">
        <v>1181</v>
      </c>
      <c r="R473" t="s">
        <v>1182</v>
      </c>
      <c r="S473" t="s">
        <v>1183</v>
      </c>
      <c r="T473" t="s">
        <v>1184</v>
      </c>
      <c r="U473" t="s">
        <v>1185</v>
      </c>
      <c r="V473" t="s">
        <v>1454</v>
      </c>
      <c r="W473" t="s">
        <v>1638</v>
      </c>
    </row>
    <row r="474" spans="1:23" x14ac:dyDescent="0.3">
      <c r="A474" t="s">
        <v>1176</v>
      </c>
      <c r="B474" t="s">
        <v>1177</v>
      </c>
      <c r="C474" t="str">
        <f t="shared" si="21"/>
        <v>Below 0.5</v>
      </c>
      <c r="D474">
        <f>amazon[[#This Row],[Actual_Price]]*amazon[[#This Row],[Rating_Count]]</f>
        <v>2114762</v>
      </c>
      <c r="E474" t="str">
        <f t="shared" si="22"/>
        <v>₹1–₹999</v>
      </c>
      <c r="F474" t="str">
        <f>IF(amazon[[#This Row],[Rating_Count]]&lt;1000, "Less than 1000", "1000 and above")</f>
        <v>1000 and above</v>
      </c>
      <c r="G474">
        <f>amazon[[#This Row],[Rating]]*amazon[[#This Row],[Rating_Count]]</f>
        <v>17375.8</v>
      </c>
      <c r="H474">
        <v>292</v>
      </c>
      <c r="I474">
        <v>499</v>
      </c>
      <c r="J474">
        <v>0.41</v>
      </c>
      <c r="K474">
        <v>4.0999999999999996</v>
      </c>
      <c r="L474">
        <v>4238</v>
      </c>
      <c r="M474">
        <f t="shared" si="23"/>
        <v>107</v>
      </c>
      <c r="N474" t="s">
        <v>1178</v>
      </c>
      <c r="O474" t="s">
        <v>1179</v>
      </c>
      <c r="P474" t="s">
        <v>1180</v>
      </c>
      <c r="Q474" t="s">
        <v>1181</v>
      </c>
      <c r="R474" t="s">
        <v>1182</v>
      </c>
      <c r="S474" t="s">
        <v>1183</v>
      </c>
      <c r="T474" t="s">
        <v>1184</v>
      </c>
      <c r="U474" t="s">
        <v>1185</v>
      </c>
      <c r="V474" t="s">
        <v>1455</v>
      </c>
      <c r="W474" t="s">
        <v>1641</v>
      </c>
    </row>
    <row r="475" spans="1:23" x14ac:dyDescent="0.3">
      <c r="A475" t="s">
        <v>1186</v>
      </c>
      <c r="B475" t="s">
        <v>1187</v>
      </c>
      <c r="C475" t="str">
        <f t="shared" si="21"/>
        <v>Below 0.5</v>
      </c>
      <c r="D475">
        <f>amazon[[#This Row],[Actual_Price]]*amazon[[#This Row],[Rating_Count]]</f>
        <v>6544200</v>
      </c>
      <c r="E475" t="str">
        <f t="shared" si="22"/>
        <v>₹1–₹999</v>
      </c>
      <c r="F475" t="str">
        <f>IF(amazon[[#This Row],[Rating_Count]]&lt;1000, "Less than 1000", "1000 and above")</f>
        <v>1000 and above</v>
      </c>
      <c r="G475">
        <f>amazon[[#This Row],[Rating]]*amazon[[#This Row],[Rating_Count]]</f>
        <v>44718.7</v>
      </c>
      <c r="H475">
        <v>600</v>
      </c>
      <c r="I475">
        <v>600</v>
      </c>
      <c r="J475">
        <v>0</v>
      </c>
      <c r="K475">
        <v>4.0999999999999996</v>
      </c>
      <c r="L475">
        <v>10907</v>
      </c>
      <c r="M475">
        <f t="shared" si="23"/>
        <v>106</v>
      </c>
      <c r="N475" t="s">
        <v>1188</v>
      </c>
      <c r="O475" t="s">
        <v>1189</v>
      </c>
      <c r="P475" t="s">
        <v>1190</v>
      </c>
      <c r="Q475" t="s">
        <v>1191</v>
      </c>
      <c r="R475" t="s">
        <v>1192</v>
      </c>
      <c r="S475" t="s">
        <v>1193</v>
      </c>
      <c r="T475" t="s">
        <v>1194</v>
      </c>
      <c r="U475" t="s">
        <v>1195</v>
      </c>
      <c r="V475" t="s">
        <v>1452</v>
      </c>
      <c r="W475" t="s">
        <v>1537</v>
      </c>
    </row>
    <row r="476" spans="1:23" x14ac:dyDescent="0.3">
      <c r="A476" t="s">
        <v>1186</v>
      </c>
      <c r="B476" t="s">
        <v>1187</v>
      </c>
      <c r="C476" t="str">
        <f t="shared" si="21"/>
        <v>Below 0.5</v>
      </c>
      <c r="D476">
        <f>amazon[[#This Row],[Actual_Price]]*amazon[[#This Row],[Rating_Count]]</f>
        <v>6544200</v>
      </c>
      <c r="E476" t="str">
        <f t="shared" si="22"/>
        <v>₹1–₹999</v>
      </c>
      <c r="F476" t="str">
        <f>IF(amazon[[#This Row],[Rating_Count]]&lt;1000, "Less than 1000", "1000 and above")</f>
        <v>1000 and above</v>
      </c>
      <c r="G476">
        <f>amazon[[#This Row],[Rating]]*amazon[[#This Row],[Rating_Count]]</f>
        <v>44718.7</v>
      </c>
      <c r="H476">
        <v>600</v>
      </c>
      <c r="I476">
        <v>600</v>
      </c>
      <c r="J476">
        <v>0</v>
      </c>
      <c r="K476">
        <v>4.0999999999999996</v>
      </c>
      <c r="L476">
        <v>10907</v>
      </c>
      <c r="M476">
        <f t="shared" si="23"/>
        <v>105</v>
      </c>
      <c r="N476" t="s">
        <v>1188</v>
      </c>
      <c r="O476" t="s">
        <v>1189</v>
      </c>
      <c r="P476" t="s">
        <v>1190</v>
      </c>
      <c r="Q476" t="s">
        <v>1191</v>
      </c>
      <c r="R476" t="s">
        <v>1192</v>
      </c>
      <c r="S476" t="s">
        <v>1193</v>
      </c>
      <c r="T476" t="s">
        <v>1194</v>
      </c>
      <c r="U476" t="s">
        <v>1195</v>
      </c>
      <c r="V476" t="s">
        <v>1453</v>
      </c>
      <c r="W476" t="s">
        <v>1610</v>
      </c>
    </row>
    <row r="477" spans="1:23" x14ac:dyDescent="0.3">
      <c r="A477" t="s">
        <v>1186</v>
      </c>
      <c r="B477" t="s">
        <v>1187</v>
      </c>
      <c r="C477" t="str">
        <f t="shared" si="21"/>
        <v>Below 0.5</v>
      </c>
      <c r="D477">
        <f>amazon[[#This Row],[Actual_Price]]*amazon[[#This Row],[Rating_Count]]</f>
        <v>6544200</v>
      </c>
      <c r="E477" t="str">
        <f t="shared" si="22"/>
        <v>₹1–₹999</v>
      </c>
      <c r="F477" t="str">
        <f>IF(amazon[[#This Row],[Rating_Count]]&lt;1000, "Less than 1000", "1000 and above")</f>
        <v>1000 and above</v>
      </c>
      <c r="G477">
        <f>amazon[[#This Row],[Rating]]*amazon[[#This Row],[Rating_Count]]</f>
        <v>44718.7</v>
      </c>
      <c r="H477">
        <v>600</v>
      </c>
      <c r="I477">
        <v>600</v>
      </c>
      <c r="J477">
        <v>0</v>
      </c>
      <c r="K477">
        <v>4.0999999999999996</v>
      </c>
      <c r="L477">
        <v>10907</v>
      </c>
      <c r="M477">
        <f t="shared" si="23"/>
        <v>104</v>
      </c>
      <c r="N477" t="s">
        <v>1188</v>
      </c>
      <c r="O477" t="s">
        <v>1189</v>
      </c>
      <c r="P477" t="s">
        <v>1190</v>
      </c>
      <c r="Q477" t="s">
        <v>1191</v>
      </c>
      <c r="R477" t="s">
        <v>1192</v>
      </c>
      <c r="S477" t="s">
        <v>1193</v>
      </c>
      <c r="T477" t="s">
        <v>1194</v>
      </c>
      <c r="U477" t="s">
        <v>1195</v>
      </c>
      <c r="V477" t="s">
        <v>1454</v>
      </c>
      <c r="W477" t="s">
        <v>1642</v>
      </c>
    </row>
    <row r="478" spans="1:23" x14ac:dyDescent="0.3">
      <c r="A478" t="s">
        <v>1186</v>
      </c>
      <c r="B478" t="s">
        <v>1187</v>
      </c>
      <c r="C478" t="str">
        <f t="shared" si="21"/>
        <v>Below 0.5</v>
      </c>
      <c r="D478">
        <f>amazon[[#This Row],[Actual_Price]]*amazon[[#This Row],[Rating_Count]]</f>
        <v>6544200</v>
      </c>
      <c r="E478" t="str">
        <f t="shared" si="22"/>
        <v>₹1–₹999</v>
      </c>
      <c r="F478" t="str">
        <f>IF(amazon[[#This Row],[Rating_Count]]&lt;1000, "Less than 1000", "1000 and above")</f>
        <v>1000 and above</v>
      </c>
      <c r="G478">
        <f>amazon[[#This Row],[Rating]]*amazon[[#This Row],[Rating_Count]]</f>
        <v>44718.7</v>
      </c>
      <c r="H478">
        <v>600</v>
      </c>
      <c r="I478">
        <v>600</v>
      </c>
      <c r="J478">
        <v>0</v>
      </c>
      <c r="K478">
        <v>4.0999999999999996</v>
      </c>
      <c r="L478">
        <v>10907</v>
      </c>
      <c r="M478">
        <f t="shared" si="23"/>
        <v>103</v>
      </c>
      <c r="N478" t="s">
        <v>1188</v>
      </c>
      <c r="O478" t="s">
        <v>1189</v>
      </c>
      <c r="P478" t="s">
        <v>1190</v>
      </c>
      <c r="Q478" t="s">
        <v>1191</v>
      </c>
      <c r="R478" t="s">
        <v>1192</v>
      </c>
      <c r="S478" t="s">
        <v>1193</v>
      </c>
      <c r="T478" t="s">
        <v>1194</v>
      </c>
      <c r="U478" t="s">
        <v>1195</v>
      </c>
      <c r="V478" t="s">
        <v>1455</v>
      </c>
      <c r="W478" t="s">
        <v>1643</v>
      </c>
    </row>
    <row r="479" spans="1:23" x14ac:dyDescent="0.3">
      <c r="A479" t="s">
        <v>1196</v>
      </c>
      <c r="B479" t="s">
        <v>1197</v>
      </c>
      <c r="C479" t="str">
        <f t="shared" si="21"/>
        <v>Below 0.5</v>
      </c>
      <c r="D479">
        <f>amazon[[#This Row],[Actual_Price]]*amazon[[#This Row],[Rating_Count]]</f>
        <v>14972500</v>
      </c>
      <c r="E479" t="str">
        <f t="shared" si="22"/>
        <v>₹1000–₹1999</v>
      </c>
      <c r="F479" t="str">
        <f>IF(amazon[[#This Row],[Rating_Count]]&lt;1000, "Less than 1000", "1000 and above")</f>
        <v>1000 and above</v>
      </c>
      <c r="G479">
        <f>amazon[[#This Row],[Rating]]*amazon[[#This Row],[Rating_Count]]</f>
        <v>55650</v>
      </c>
      <c r="H479">
        <v>1130</v>
      </c>
      <c r="I479">
        <v>1130</v>
      </c>
      <c r="J479">
        <v>0</v>
      </c>
      <c r="K479">
        <v>4.2</v>
      </c>
      <c r="L479">
        <v>13250</v>
      </c>
      <c r="M479">
        <f t="shared" si="23"/>
        <v>102</v>
      </c>
      <c r="N479" t="s">
        <v>1198</v>
      </c>
      <c r="O479" t="s">
        <v>1199</v>
      </c>
      <c r="P479" t="s">
        <v>1200</v>
      </c>
      <c r="Q479" t="s">
        <v>1201</v>
      </c>
      <c r="R479" t="s">
        <v>1202</v>
      </c>
      <c r="S479" t="s">
        <v>1203</v>
      </c>
      <c r="T479" t="s">
        <v>1204</v>
      </c>
      <c r="U479" t="s">
        <v>1205</v>
      </c>
      <c r="V479" t="s">
        <v>1452</v>
      </c>
      <c r="W479" t="s">
        <v>1537</v>
      </c>
    </row>
    <row r="480" spans="1:23" x14ac:dyDescent="0.3">
      <c r="A480" t="s">
        <v>1196</v>
      </c>
      <c r="B480" t="s">
        <v>1197</v>
      </c>
      <c r="C480" t="str">
        <f t="shared" si="21"/>
        <v>Below 0.5</v>
      </c>
      <c r="D480">
        <f>amazon[[#This Row],[Actual_Price]]*amazon[[#This Row],[Rating_Count]]</f>
        <v>14972500</v>
      </c>
      <c r="E480" t="str">
        <f t="shared" si="22"/>
        <v>₹1000–₹1999</v>
      </c>
      <c r="F480" t="str">
        <f>IF(amazon[[#This Row],[Rating_Count]]&lt;1000, "Less than 1000", "1000 and above")</f>
        <v>1000 and above</v>
      </c>
      <c r="G480">
        <f>amazon[[#This Row],[Rating]]*amazon[[#This Row],[Rating_Count]]</f>
        <v>55650</v>
      </c>
      <c r="H480">
        <v>1130</v>
      </c>
      <c r="I480">
        <v>1130</v>
      </c>
      <c r="J480">
        <v>0</v>
      </c>
      <c r="K480">
        <v>4.2</v>
      </c>
      <c r="L480">
        <v>13250</v>
      </c>
      <c r="M480">
        <f t="shared" si="23"/>
        <v>101</v>
      </c>
      <c r="N480" t="s">
        <v>1198</v>
      </c>
      <c r="O480" t="s">
        <v>1199</v>
      </c>
      <c r="P480" t="s">
        <v>1200</v>
      </c>
      <c r="Q480" t="s">
        <v>1201</v>
      </c>
      <c r="R480" t="s">
        <v>1202</v>
      </c>
      <c r="S480" t="s">
        <v>1203</v>
      </c>
      <c r="T480" t="s">
        <v>1204</v>
      </c>
      <c r="U480" t="s">
        <v>1205</v>
      </c>
      <c r="V480" t="s">
        <v>1453</v>
      </c>
      <c r="W480" t="s">
        <v>1610</v>
      </c>
    </row>
    <row r="481" spans="1:23" x14ac:dyDescent="0.3">
      <c r="A481" t="s">
        <v>1196</v>
      </c>
      <c r="B481" t="s">
        <v>1197</v>
      </c>
      <c r="C481" t="str">
        <f t="shared" si="21"/>
        <v>Below 0.5</v>
      </c>
      <c r="D481">
        <f>amazon[[#This Row],[Actual_Price]]*amazon[[#This Row],[Rating_Count]]</f>
        <v>14972500</v>
      </c>
      <c r="E481" t="str">
        <f t="shared" si="22"/>
        <v>₹1000–₹1999</v>
      </c>
      <c r="F481" t="str">
        <f>IF(amazon[[#This Row],[Rating_Count]]&lt;1000, "Less than 1000", "1000 and above")</f>
        <v>1000 and above</v>
      </c>
      <c r="G481">
        <f>amazon[[#This Row],[Rating]]*amazon[[#This Row],[Rating_Count]]</f>
        <v>55650</v>
      </c>
      <c r="H481">
        <v>1130</v>
      </c>
      <c r="I481">
        <v>1130</v>
      </c>
      <c r="J481">
        <v>0</v>
      </c>
      <c r="K481">
        <v>4.2</v>
      </c>
      <c r="L481">
        <v>13250</v>
      </c>
      <c r="M481">
        <f t="shared" si="23"/>
        <v>100</v>
      </c>
      <c r="N481" t="s">
        <v>1198</v>
      </c>
      <c r="O481" t="s">
        <v>1199</v>
      </c>
      <c r="P481" t="s">
        <v>1200</v>
      </c>
      <c r="Q481" t="s">
        <v>1201</v>
      </c>
      <c r="R481" t="s">
        <v>1202</v>
      </c>
      <c r="S481" t="s">
        <v>1203</v>
      </c>
      <c r="T481" t="s">
        <v>1204</v>
      </c>
      <c r="U481" t="s">
        <v>1205</v>
      </c>
      <c r="V481" t="s">
        <v>1454</v>
      </c>
      <c r="W481" t="s">
        <v>1642</v>
      </c>
    </row>
    <row r="482" spans="1:23" x14ac:dyDescent="0.3">
      <c r="A482" t="s">
        <v>1196</v>
      </c>
      <c r="B482" t="s">
        <v>1197</v>
      </c>
      <c r="C482" t="str">
        <f t="shared" si="21"/>
        <v>Below 0.5</v>
      </c>
      <c r="D482">
        <f>amazon[[#This Row],[Actual_Price]]*amazon[[#This Row],[Rating_Count]]</f>
        <v>14972500</v>
      </c>
      <c r="E482" t="str">
        <f t="shared" si="22"/>
        <v>₹1000–₹1999</v>
      </c>
      <c r="F482" t="str">
        <f>IF(amazon[[#This Row],[Rating_Count]]&lt;1000, "Less than 1000", "1000 and above")</f>
        <v>1000 and above</v>
      </c>
      <c r="G482">
        <f>amazon[[#This Row],[Rating]]*amazon[[#This Row],[Rating_Count]]</f>
        <v>55650</v>
      </c>
      <c r="H482">
        <v>1130</v>
      </c>
      <c r="I482">
        <v>1130</v>
      </c>
      <c r="J482">
        <v>0</v>
      </c>
      <c r="K482">
        <v>4.2</v>
      </c>
      <c r="L482">
        <v>13250</v>
      </c>
      <c r="M482">
        <f t="shared" si="23"/>
        <v>99</v>
      </c>
      <c r="N482" t="s">
        <v>1198</v>
      </c>
      <c r="O482" t="s">
        <v>1199</v>
      </c>
      <c r="P482" t="s">
        <v>1200</v>
      </c>
      <c r="Q482" t="s">
        <v>1201</v>
      </c>
      <c r="R482" t="s">
        <v>1202</v>
      </c>
      <c r="S482" t="s">
        <v>1203</v>
      </c>
      <c r="T482" t="s">
        <v>1204</v>
      </c>
      <c r="U482" t="s">
        <v>1205</v>
      </c>
      <c r="V482" t="s">
        <v>1455</v>
      </c>
      <c r="W482" t="s">
        <v>1644</v>
      </c>
    </row>
    <row r="483" spans="1:23" x14ac:dyDescent="0.3">
      <c r="A483" t="s">
        <v>1206</v>
      </c>
      <c r="B483" t="s">
        <v>1207</v>
      </c>
      <c r="C483" t="str">
        <f t="shared" si="21"/>
        <v>Below 0.5</v>
      </c>
      <c r="D483">
        <f>amazon[[#This Row],[Actual_Price]]*amazon[[#This Row],[Rating_Count]]</f>
        <v>4472000</v>
      </c>
      <c r="E483" t="str">
        <f t="shared" si="22"/>
        <v>₹2000–₹2999</v>
      </c>
      <c r="F483" t="str">
        <f>IF(amazon[[#This Row],[Rating_Count]]&lt;1000, "Less than 1000", "1000 and above")</f>
        <v>1000 and above</v>
      </c>
      <c r="G483">
        <f>amazon[[#This Row],[Rating]]*amazon[[#This Row],[Rating_Count]]</f>
        <v>4248.3999999999996</v>
      </c>
      <c r="H483">
        <v>2339</v>
      </c>
      <c r="I483">
        <v>4000</v>
      </c>
      <c r="J483">
        <v>0.42</v>
      </c>
      <c r="K483">
        <v>3.8</v>
      </c>
      <c r="L483">
        <v>1118</v>
      </c>
      <c r="M483">
        <f t="shared" si="23"/>
        <v>98</v>
      </c>
      <c r="N483" t="s">
        <v>1208</v>
      </c>
      <c r="O483" t="s">
        <v>1209</v>
      </c>
      <c r="P483" t="s">
        <v>1210</v>
      </c>
      <c r="Q483" t="s">
        <v>1211</v>
      </c>
      <c r="R483" t="s">
        <v>1212</v>
      </c>
      <c r="S483" t="s">
        <v>1213</v>
      </c>
      <c r="T483" t="s">
        <v>1214</v>
      </c>
      <c r="U483" t="s">
        <v>1215</v>
      </c>
      <c r="V483" t="s">
        <v>1452</v>
      </c>
      <c r="W483" t="s">
        <v>1645</v>
      </c>
    </row>
    <row r="484" spans="1:23" x14ac:dyDescent="0.3">
      <c r="A484" t="s">
        <v>1206</v>
      </c>
      <c r="B484" t="s">
        <v>1207</v>
      </c>
      <c r="C484" t="str">
        <f t="shared" si="21"/>
        <v>Below 0.5</v>
      </c>
      <c r="D484">
        <f>amazon[[#This Row],[Actual_Price]]*amazon[[#This Row],[Rating_Count]]</f>
        <v>4472000</v>
      </c>
      <c r="E484" t="str">
        <f t="shared" si="22"/>
        <v>₹2000–₹2999</v>
      </c>
      <c r="F484" t="str">
        <f>IF(amazon[[#This Row],[Rating_Count]]&lt;1000, "Less than 1000", "1000 and above")</f>
        <v>1000 and above</v>
      </c>
      <c r="G484">
        <f>amazon[[#This Row],[Rating]]*amazon[[#This Row],[Rating_Count]]</f>
        <v>4248.3999999999996</v>
      </c>
      <c r="H484">
        <v>2339</v>
      </c>
      <c r="I484">
        <v>4000</v>
      </c>
      <c r="J484">
        <v>0.42</v>
      </c>
      <c r="K484">
        <v>3.8</v>
      </c>
      <c r="L484">
        <v>1118</v>
      </c>
      <c r="M484">
        <f t="shared" si="23"/>
        <v>97</v>
      </c>
      <c r="N484" t="s">
        <v>1208</v>
      </c>
      <c r="O484" t="s">
        <v>1209</v>
      </c>
      <c r="P484" t="s">
        <v>1210</v>
      </c>
      <c r="Q484" t="s">
        <v>1211</v>
      </c>
      <c r="R484" t="s">
        <v>1212</v>
      </c>
      <c r="S484" t="s">
        <v>1213</v>
      </c>
      <c r="T484" t="s">
        <v>1214</v>
      </c>
      <c r="U484" t="s">
        <v>1215</v>
      </c>
      <c r="V484" t="s">
        <v>1453</v>
      </c>
      <c r="W484" t="s">
        <v>1646</v>
      </c>
    </row>
    <row r="485" spans="1:23" x14ac:dyDescent="0.3">
      <c r="A485" t="s">
        <v>1206</v>
      </c>
      <c r="B485" t="s">
        <v>1207</v>
      </c>
      <c r="C485" t="str">
        <f t="shared" si="21"/>
        <v>Below 0.5</v>
      </c>
      <c r="D485">
        <f>amazon[[#This Row],[Actual_Price]]*amazon[[#This Row],[Rating_Count]]</f>
        <v>4472000</v>
      </c>
      <c r="E485" t="str">
        <f t="shared" si="22"/>
        <v>₹2000–₹2999</v>
      </c>
      <c r="F485" t="str">
        <f>IF(amazon[[#This Row],[Rating_Count]]&lt;1000, "Less than 1000", "1000 and above")</f>
        <v>1000 and above</v>
      </c>
      <c r="G485">
        <f>amazon[[#This Row],[Rating]]*amazon[[#This Row],[Rating_Count]]</f>
        <v>4248.3999999999996</v>
      </c>
      <c r="H485">
        <v>2339</v>
      </c>
      <c r="I485">
        <v>4000</v>
      </c>
      <c r="J485">
        <v>0.42</v>
      </c>
      <c r="K485">
        <v>3.8</v>
      </c>
      <c r="L485">
        <v>1118</v>
      </c>
      <c r="M485">
        <f t="shared" si="23"/>
        <v>96</v>
      </c>
      <c r="N485" t="s">
        <v>1208</v>
      </c>
      <c r="O485" t="s">
        <v>1209</v>
      </c>
      <c r="P485" t="s">
        <v>1210</v>
      </c>
      <c r="Q485" t="s">
        <v>1211</v>
      </c>
      <c r="R485" t="s">
        <v>1212</v>
      </c>
      <c r="S485" t="s">
        <v>1213</v>
      </c>
      <c r="T485" t="s">
        <v>1214</v>
      </c>
      <c r="U485" t="s">
        <v>1215</v>
      </c>
      <c r="V485" t="s">
        <v>1454</v>
      </c>
      <c r="W485" t="s">
        <v>1647</v>
      </c>
    </row>
    <row r="486" spans="1:23" x14ac:dyDescent="0.3">
      <c r="A486" t="s">
        <v>1206</v>
      </c>
      <c r="B486" t="s">
        <v>1207</v>
      </c>
      <c r="C486" t="str">
        <f t="shared" si="21"/>
        <v>Below 0.5</v>
      </c>
      <c r="D486">
        <f>amazon[[#This Row],[Actual_Price]]*amazon[[#This Row],[Rating_Count]]</f>
        <v>4472000</v>
      </c>
      <c r="E486" t="str">
        <f t="shared" si="22"/>
        <v>₹2000–₹2999</v>
      </c>
      <c r="F486" t="str">
        <f>IF(amazon[[#This Row],[Rating_Count]]&lt;1000, "Less than 1000", "1000 and above")</f>
        <v>1000 and above</v>
      </c>
      <c r="G486">
        <f>amazon[[#This Row],[Rating]]*amazon[[#This Row],[Rating_Count]]</f>
        <v>4248.3999999999996</v>
      </c>
      <c r="H486">
        <v>2339</v>
      </c>
      <c r="I486">
        <v>4000</v>
      </c>
      <c r="J486">
        <v>0.42</v>
      </c>
      <c r="K486">
        <v>3.8</v>
      </c>
      <c r="L486">
        <v>1118</v>
      </c>
      <c r="M486">
        <f t="shared" si="23"/>
        <v>95</v>
      </c>
      <c r="N486" t="s">
        <v>1208</v>
      </c>
      <c r="O486" t="s">
        <v>1209</v>
      </c>
      <c r="P486" t="s">
        <v>1210</v>
      </c>
      <c r="Q486" t="s">
        <v>1211</v>
      </c>
      <c r="R486" t="s">
        <v>1212</v>
      </c>
      <c r="S486" t="s">
        <v>1213</v>
      </c>
      <c r="T486" t="s">
        <v>1214</v>
      </c>
      <c r="U486" t="s">
        <v>1215</v>
      </c>
      <c r="V486" t="s">
        <v>1455</v>
      </c>
      <c r="W486" t="s">
        <v>1648</v>
      </c>
    </row>
    <row r="487" spans="1:23" x14ac:dyDescent="0.3">
      <c r="A487" t="s">
        <v>1216</v>
      </c>
      <c r="B487" t="s">
        <v>1217</v>
      </c>
      <c r="C487" t="str">
        <f t="shared" si="21"/>
        <v>Below 0.5</v>
      </c>
      <c r="D487">
        <f>amazon[[#This Row],[Actual_Price]]*amazon[[#This Row],[Rating_Count]]</f>
        <v>52632951</v>
      </c>
      <c r="E487" t="str">
        <f t="shared" si="22"/>
        <v>&gt;₹5000</v>
      </c>
      <c r="F487" t="str">
        <f>IF(amazon[[#This Row],[Rating_Count]]&lt;1000, "Less than 1000", "1000 and above")</f>
        <v>1000 and above</v>
      </c>
      <c r="G487">
        <f>amazon[[#This Row],[Rating]]*amazon[[#This Row],[Rating_Count]]</f>
        <v>17410.7</v>
      </c>
      <c r="H487">
        <v>9970</v>
      </c>
      <c r="I487">
        <v>12999</v>
      </c>
      <c r="J487">
        <v>0.23</v>
      </c>
      <c r="K487">
        <v>4.3</v>
      </c>
      <c r="L487">
        <v>4049</v>
      </c>
      <c r="M487">
        <f t="shared" si="23"/>
        <v>94</v>
      </c>
      <c r="N487" t="s">
        <v>1218</v>
      </c>
      <c r="O487" t="s">
        <v>1219</v>
      </c>
      <c r="P487" t="s">
        <v>1220</v>
      </c>
      <c r="Q487" t="s">
        <v>1221</v>
      </c>
      <c r="R487" t="s">
        <v>1222</v>
      </c>
      <c r="S487" t="s">
        <v>1223</v>
      </c>
      <c r="T487" t="s">
        <v>1224</v>
      </c>
      <c r="U487" t="s">
        <v>1225</v>
      </c>
      <c r="V487" t="s">
        <v>1452</v>
      </c>
      <c r="W487" t="s">
        <v>1537</v>
      </c>
    </row>
    <row r="488" spans="1:23" x14ac:dyDescent="0.3">
      <c r="A488" t="s">
        <v>1216</v>
      </c>
      <c r="B488" t="s">
        <v>1217</v>
      </c>
      <c r="C488" t="str">
        <f t="shared" si="21"/>
        <v>Below 0.5</v>
      </c>
      <c r="D488">
        <f>amazon[[#This Row],[Actual_Price]]*amazon[[#This Row],[Rating_Count]]</f>
        <v>52632951</v>
      </c>
      <c r="E488" t="str">
        <f t="shared" si="22"/>
        <v>&gt;₹5000</v>
      </c>
      <c r="F488" t="str">
        <f>IF(amazon[[#This Row],[Rating_Count]]&lt;1000, "Less than 1000", "1000 and above")</f>
        <v>1000 and above</v>
      </c>
      <c r="G488">
        <f>amazon[[#This Row],[Rating]]*amazon[[#This Row],[Rating_Count]]</f>
        <v>17410.7</v>
      </c>
      <c r="H488">
        <v>9970</v>
      </c>
      <c r="I488">
        <v>12999</v>
      </c>
      <c r="J488">
        <v>0.23</v>
      </c>
      <c r="K488">
        <v>4.3</v>
      </c>
      <c r="L488">
        <v>4049</v>
      </c>
      <c r="M488">
        <f t="shared" si="23"/>
        <v>93</v>
      </c>
      <c r="N488" t="s">
        <v>1218</v>
      </c>
      <c r="O488" t="s">
        <v>1219</v>
      </c>
      <c r="P488" t="s">
        <v>1220</v>
      </c>
      <c r="Q488" t="s">
        <v>1221</v>
      </c>
      <c r="R488" t="s">
        <v>1222</v>
      </c>
      <c r="S488" t="s">
        <v>1223</v>
      </c>
      <c r="T488" t="s">
        <v>1224</v>
      </c>
      <c r="U488" t="s">
        <v>1225</v>
      </c>
      <c r="V488" t="s">
        <v>1453</v>
      </c>
      <c r="W488" t="s">
        <v>1617</v>
      </c>
    </row>
    <row r="489" spans="1:23" x14ac:dyDescent="0.3">
      <c r="A489" t="s">
        <v>1216</v>
      </c>
      <c r="B489" t="s">
        <v>1217</v>
      </c>
      <c r="C489" t="str">
        <f t="shared" si="21"/>
        <v>Below 0.5</v>
      </c>
      <c r="D489">
        <f>amazon[[#This Row],[Actual_Price]]*amazon[[#This Row],[Rating_Count]]</f>
        <v>52632951</v>
      </c>
      <c r="E489" t="str">
        <f t="shared" si="22"/>
        <v>&gt;₹5000</v>
      </c>
      <c r="F489" t="str">
        <f>IF(amazon[[#This Row],[Rating_Count]]&lt;1000, "Less than 1000", "1000 and above")</f>
        <v>1000 and above</v>
      </c>
      <c r="G489">
        <f>amazon[[#This Row],[Rating]]*amazon[[#This Row],[Rating_Count]]</f>
        <v>17410.7</v>
      </c>
      <c r="H489">
        <v>9970</v>
      </c>
      <c r="I489">
        <v>12999</v>
      </c>
      <c r="J489">
        <v>0.23</v>
      </c>
      <c r="K489">
        <v>4.3</v>
      </c>
      <c r="L489">
        <v>4049</v>
      </c>
      <c r="M489">
        <f t="shared" si="23"/>
        <v>92</v>
      </c>
      <c r="N489" t="s">
        <v>1218</v>
      </c>
      <c r="O489" t="s">
        <v>1219</v>
      </c>
      <c r="P489" t="s">
        <v>1220</v>
      </c>
      <c r="Q489" t="s">
        <v>1221</v>
      </c>
      <c r="R489" t="s">
        <v>1222</v>
      </c>
      <c r="S489" t="s">
        <v>1223</v>
      </c>
      <c r="T489" t="s">
        <v>1224</v>
      </c>
      <c r="U489" t="s">
        <v>1225</v>
      </c>
      <c r="V489" t="s">
        <v>1454</v>
      </c>
      <c r="W489" t="s">
        <v>1649</v>
      </c>
    </row>
    <row r="490" spans="1:23" x14ac:dyDescent="0.3">
      <c r="A490" t="s">
        <v>1216</v>
      </c>
      <c r="B490" t="s">
        <v>1217</v>
      </c>
      <c r="C490" t="str">
        <f t="shared" si="21"/>
        <v>Below 0.5</v>
      </c>
      <c r="D490">
        <f>amazon[[#This Row],[Actual_Price]]*amazon[[#This Row],[Rating_Count]]</f>
        <v>52632951</v>
      </c>
      <c r="E490" t="str">
        <f t="shared" si="22"/>
        <v>&gt;₹5000</v>
      </c>
      <c r="F490" t="str">
        <f>IF(amazon[[#This Row],[Rating_Count]]&lt;1000, "Less than 1000", "1000 and above")</f>
        <v>1000 and above</v>
      </c>
      <c r="G490">
        <f>amazon[[#This Row],[Rating]]*amazon[[#This Row],[Rating_Count]]</f>
        <v>17410.7</v>
      </c>
      <c r="H490">
        <v>9970</v>
      </c>
      <c r="I490">
        <v>12999</v>
      </c>
      <c r="J490">
        <v>0.23</v>
      </c>
      <c r="K490">
        <v>4.3</v>
      </c>
      <c r="L490">
        <v>4049</v>
      </c>
      <c r="M490">
        <f t="shared" si="23"/>
        <v>91</v>
      </c>
      <c r="N490" t="s">
        <v>1218</v>
      </c>
      <c r="O490" t="s">
        <v>1219</v>
      </c>
      <c r="P490" t="s">
        <v>1220</v>
      </c>
      <c r="Q490" t="s">
        <v>1221</v>
      </c>
      <c r="R490" t="s">
        <v>1222</v>
      </c>
      <c r="S490" t="s">
        <v>1223</v>
      </c>
      <c r="T490" t="s">
        <v>1224</v>
      </c>
      <c r="U490" t="s">
        <v>1225</v>
      </c>
      <c r="V490" t="s">
        <v>1455</v>
      </c>
      <c r="W490" t="s">
        <v>1650</v>
      </c>
    </row>
    <row r="491" spans="1:23" x14ac:dyDescent="0.3">
      <c r="A491" t="s">
        <v>1226</v>
      </c>
      <c r="B491" t="s">
        <v>1227</v>
      </c>
      <c r="C491" t="str">
        <f t="shared" si="21"/>
        <v>Below 0.5</v>
      </c>
      <c r="D491">
        <f>amazon[[#This Row],[Actual_Price]]*amazon[[#This Row],[Rating_Count]]</f>
        <v>2208840</v>
      </c>
      <c r="E491" t="str">
        <f t="shared" si="22"/>
        <v>₹1–₹999</v>
      </c>
      <c r="F491" t="str">
        <f>IF(amazon[[#This Row],[Rating_Count]]&lt;1000, "Less than 1000", "1000 and above")</f>
        <v>1000 and above</v>
      </c>
      <c r="G491">
        <f>amazon[[#This Row],[Rating]]*amazon[[#This Row],[Rating_Count]]</f>
        <v>13272</v>
      </c>
      <c r="H491">
        <v>698</v>
      </c>
      <c r="I491">
        <v>699</v>
      </c>
      <c r="J491">
        <v>0</v>
      </c>
      <c r="K491">
        <v>4.2</v>
      </c>
      <c r="L491">
        <v>3160</v>
      </c>
      <c r="M491">
        <f t="shared" si="23"/>
        <v>90</v>
      </c>
      <c r="N491" t="s">
        <v>1228</v>
      </c>
      <c r="O491" t="s">
        <v>1229</v>
      </c>
      <c r="P491" t="s">
        <v>1230</v>
      </c>
      <c r="Q491" t="s">
        <v>1231</v>
      </c>
      <c r="R491" t="s">
        <v>1232</v>
      </c>
      <c r="S491" t="s">
        <v>1233</v>
      </c>
      <c r="T491" t="s">
        <v>1234</v>
      </c>
      <c r="U491" t="s">
        <v>1235</v>
      </c>
      <c r="V491" t="s">
        <v>1452</v>
      </c>
      <c r="W491" t="s">
        <v>1537</v>
      </c>
    </row>
    <row r="492" spans="1:23" x14ac:dyDescent="0.3">
      <c r="A492" t="s">
        <v>1226</v>
      </c>
      <c r="B492" t="s">
        <v>1227</v>
      </c>
      <c r="C492" t="str">
        <f t="shared" si="21"/>
        <v>Below 0.5</v>
      </c>
      <c r="D492">
        <f>amazon[[#This Row],[Actual_Price]]*amazon[[#This Row],[Rating_Count]]</f>
        <v>2208840</v>
      </c>
      <c r="E492" t="str">
        <f t="shared" si="22"/>
        <v>₹1–₹999</v>
      </c>
      <c r="F492" t="str">
        <f>IF(amazon[[#This Row],[Rating_Count]]&lt;1000, "Less than 1000", "1000 and above")</f>
        <v>1000 and above</v>
      </c>
      <c r="G492">
        <f>amazon[[#This Row],[Rating]]*amazon[[#This Row],[Rating_Count]]</f>
        <v>13272</v>
      </c>
      <c r="H492">
        <v>698</v>
      </c>
      <c r="I492">
        <v>699</v>
      </c>
      <c r="J492">
        <v>0</v>
      </c>
      <c r="K492">
        <v>4.2</v>
      </c>
      <c r="L492">
        <v>3160</v>
      </c>
      <c r="M492">
        <f t="shared" si="23"/>
        <v>89</v>
      </c>
      <c r="N492" t="s">
        <v>1228</v>
      </c>
      <c r="O492" t="s">
        <v>1229</v>
      </c>
      <c r="P492" t="s">
        <v>1230</v>
      </c>
      <c r="Q492" t="s">
        <v>1231</v>
      </c>
      <c r="R492" t="s">
        <v>1232</v>
      </c>
      <c r="S492" t="s">
        <v>1233</v>
      </c>
      <c r="T492" t="s">
        <v>1234</v>
      </c>
      <c r="U492" t="s">
        <v>1235</v>
      </c>
      <c r="V492" t="s">
        <v>1453</v>
      </c>
      <c r="W492" t="s">
        <v>1610</v>
      </c>
    </row>
    <row r="493" spans="1:23" x14ac:dyDescent="0.3">
      <c r="A493" t="s">
        <v>1226</v>
      </c>
      <c r="B493" t="s">
        <v>1227</v>
      </c>
      <c r="C493" t="str">
        <f t="shared" si="21"/>
        <v>Below 0.5</v>
      </c>
      <c r="D493">
        <f>amazon[[#This Row],[Actual_Price]]*amazon[[#This Row],[Rating_Count]]</f>
        <v>2208840</v>
      </c>
      <c r="E493" t="str">
        <f t="shared" si="22"/>
        <v>₹1–₹999</v>
      </c>
      <c r="F493" t="str">
        <f>IF(amazon[[#This Row],[Rating_Count]]&lt;1000, "Less than 1000", "1000 and above")</f>
        <v>1000 and above</v>
      </c>
      <c r="G493">
        <f>amazon[[#This Row],[Rating]]*amazon[[#This Row],[Rating_Count]]</f>
        <v>13272</v>
      </c>
      <c r="H493">
        <v>698</v>
      </c>
      <c r="I493">
        <v>699</v>
      </c>
      <c r="J493">
        <v>0</v>
      </c>
      <c r="K493">
        <v>4.2</v>
      </c>
      <c r="L493">
        <v>3160</v>
      </c>
      <c r="M493">
        <f t="shared" si="23"/>
        <v>88</v>
      </c>
      <c r="N493" t="s">
        <v>1228</v>
      </c>
      <c r="O493" t="s">
        <v>1229</v>
      </c>
      <c r="P493" t="s">
        <v>1230</v>
      </c>
      <c r="Q493" t="s">
        <v>1231</v>
      </c>
      <c r="R493" t="s">
        <v>1232</v>
      </c>
      <c r="S493" t="s">
        <v>1233</v>
      </c>
      <c r="T493" t="s">
        <v>1234</v>
      </c>
      <c r="U493" t="s">
        <v>1235</v>
      </c>
      <c r="V493" t="s">
        <v>1454</v>
      </c>
      <c r="W493" t="s">
        <v>1642</v>
      </c>
    </row>
    <row r="494" spans="1:23" x14ac:dyDescent="0.3">
      <c r="A494" t="s">
        <v>1226</v>
      </c>
      <c r="B494" t="s">
        <v>1227</v>
      </c>
      <c r="C494" t="str">
        <f t="shared" si="21"/>
        <v>Below 0.5</v>
      </c>
      <c r="D494">
        <f>amazon[[#This Row],[Actual_Price]]*amazon[[#This Row],[Rating_Count]]</f>
        <v>2208840</v>
      </c>
      <c r="E494" t="str">
        <f t="shared" si="22"/>
        <v>₹1–₹999</v>
      </c>
      <c r="F494" t="str">
        <f>IF(amazon[[#This Row],[Rating_Count]]&lt;1000, "Less than 1000", "1000 and above")</f>
        <v>1000 and above</v>
      </c>
      <c r="G494">
        <f>amazon[[#This Row],[Rating]]*amazon[[#This Row],[Rating_Count]]</f>
        <v>13272</v>
      </c>
      <c r="H494">
        <v>698</v>
      </c>
      <c r="I494">
        <v>699</v>
      </c>
      <c r="J494">
        <v>0</v>
      </c>
      <c r="K494">
        <v>4.2</v>
      </c>
      <c r="L494">
        <v>3160</v>
      </c>
      <c r="M494">
        <f t="shared" si="23"/>
        <v>87</v>
      </c>
      <c r="N494" t="s">
        <v>1228</v>
      </c>
      <c r="O494" t="s">
        <v>1229</v>
      </c>
      <c r="P494" t="s">
        <v>1230</v>
      </c>
      <c r="Q494" t="s">
        <v>1231</v>
      </c>
      <c r="R494" t="s">
        <v>1232</v>
      </c>
      <c r="S494" t="s">
        <v>1233</v>
      </c>
      <c r="T494" t="s">
        <v>1234</v>
      </c>
      <c r="U494" t="s">
        <v>1235</v>
      </c>
      <c r="V494" t="s">
        <v>1455</v>
      </c>
      <c r="W494" t="s">
        <v>1651</v>
      </c>
    </row>
    <row r="495" spans="1:23" x14ac:dyDescent="0.3">
      <c r="A495" t="s">
        <v>1236</v>
      </c>
      <c r="B495" t="s">
        <v>1237</v>
      </c>
      <c r="C495" t="str">
        <f t="shared" si="21"/>
        <v>0.5 or more</v>
      </c>
      <c r="D495">
        <f>amazon[[#This Row],[Actual_Price]]*amazon[[#This Row],[Rating_Count]]</f>
        <v>3072954</v>
      </c>
      <c r="E495" t="str">
        <f t="shared" si="22"/>
        <v>₹1–₹999</v>
      </c>
      <c r="F495" t="str">
        <f>IF(amazon[[#This Row],[Rating_Count]]&lt;1000, "Less than 1000", "1000 and above")</f>
        <v>1000 and above</v>
      </c>
      <c r="G495">
        <f>amazon[[#This Row],[Rating]]*amazon[[#This Row],[Rating_Count]]</f>
        <v>16153.2</v>
      </c>
      <c r="H495">
        <v>320</v>
      </c>
      <c r="I495">
        <v>799</v>
      </c>
      <c r="J495">
        <v>0.6</v>
      </c>
      <c r="K495">
        <v>4.2</v>
      </c>
      <c r="L495">
        <v>3846</v>
      </c>
      <c r="M495">
        <f t="shared" si="23"/>
        <v>86</v>
      </c>
      <c r="N495" t="s">
        <v>1238</v>
      </c>
      <c r="O495" t="s">
        <v>1239</v>
      </c>
      <c r="P495" t="s">
        <v>1240</v>
      </c>
      <c r="Q495" t="s">
        <v>1241</v>
      </c>
      <c r="R495" t="s">
        <v>1242</v>
      </c>
      <c r="S495" t="s">
        <v>1243</v>
      </c>
      <c r="T495" t="s">
        <v>1244</v>
      </c>
      <c r="U495" t="s">
        <v>1245</v>
      </c>
      <c r="V495" t="s">
        <v>1452</v>
      </c>
      <c r="W495" t="s">
        <v>1537</v>
      </c>
    </row>
    <row r="496" spans="1:23" x14ac:dyDescent="0.3">
      <c r="A496" t="s">
        <v>1236</v>
      </c>
      <c r="B496" t="s">
        <v>1237</v>
      </c>
      <c r="C496" t="str">
        <f t="shared" si="21"/>
        <v>0.5 or more</v>
      </c>
      <c r="D496">
        <f>amazon[[#This Row],[Actual_Price]]*amazon[[#This Row],[Rating_Count]]</f>
        <v>3072954</v>
      </c>
      <c r="E496" t="str">
        <f t="shared" si="22"/>
        <v>₹1–₹999</v>
      </c>
      <c r="F496" t="str">
        <f>IF(amazon[[#This Row],[Rating_Count]]&lt;1000, "Less than 1000", "1000 and above")</f>
        <v>1000 and above</v>
      </c>
      <c r="G496">
        <f>amazon[[#This Row],[Rating]]*amazon[[#This Row],[Rating_Count]]</f>
        <v>16153.2</v>
      </c>
      <c r="H496">
        <v>320</v>
      </c>
      <c r="I496">
        <v>799</v>
      </c>
      <c r="J496">
        <v>0.6</v>
      </c>
      <c r="K496">
        <v>4.2</v>
      </c>
      <c r="L496">
        <v>3846</v>
      </c>
      <c r="M496">
        <f t="shared" si="23"/>
        <v>85</v>
      </c>
      <c r="N496" t="s">
        <v>1238</v>
      </c>
      <c r="O496" t="s">
        <v>1239</v>
      </c>
      <c r="P496" t="s">
        <v>1240</v>
      </c>
      <c r="Q496" t="s">
        <v>1241</v>
      </c>
      <c r="R496" t="s">
        <v>1242</v>
      </c>
      <c r="S496" t="s">
        <v>1243</v>
      </c>
      <c r="T496" t="s">
        <v>1244</v>
      </c>
      <c r="U496" t="s">
        <v>1245</v>
      </c>
      <c r="V496" t="s">
        <v>1453</v>
      </c>
      <c r="W496" t="s">
        <v>1624</v>
      </c>
    </row>
    <row r="497" spans="1:23" x14ac:dyDescent="0.3">
      <c r="A497" t="s">
        <v>1236</v>
      </c>
      <c r="B497" t="s">
        <v>1237</v>
      </c>
      <c r="C497" t="str">
        <f t="shared" si="21"/>
        <v>0.5 or more</v>
      </c>
      <c r="D497">
        <f>amazon[[#This Row],[Actual_Price]]*amazon[[#This Row],[Rating_Count]]</f>
        <v>3072954</v>
      </c>
      <c r="E497" t="str">
        <f t="shared" si="22"/>
        <v>₹1–₹999</v>
      </c>
      <c r="F497" t="str">
        <f>IF(amazon[[#This Row],[Rating_Count]]&lt;1000, "Less than 1000", "1000 and above")</f>
        <v>1000 and above</v>
      </c>
      <c r="G497">
        <f>amazon[[#This Row],[Rating]]*amazon[[#This Row],[Rating_Count]]</f>
        <v>16153.2</v>
      </c>
      <c r="H497">
        <v>320</v>
      </c>
      <c r="I497">
        <v>799</v>
      </c>
      <c r="J497">
        <v>0.6</v>
      </c>
      <c r="K497">
        <v>4.2</v>
      </c>
      <c r="L497">
        <v>3846</v>
      </c>
      <c r="M497">
        <f t="shared" si="23"/>
        <v>84</v>
      </c>
      <c r="N497" t="s">
        <v>1238</v>
      </c>
      <c r="O497" t="s">
        <v>1239</v>
      </c>
      <c r="P497" t="s">
        <v>1240</v>
      </c>
      <c r="Q497" t="s">
        <v>1241</v>
      </c>
      <c r="R497" t="s">
        <v>1242</v>
      </c>
      <c r="S497" t="s">
        <v>1243</v>
      </c>
      <c r="T497" t="s">
        <v>1244</v>
      </c>
      <c r="U497" t="s">
        <v>1245</v>
      </c>
      <c r="V497" t="s">
        <v>1454</v>
      </c>
      <c r="W497" t="s">
        <v>1625</v>
      </c>
    </row>
    <row r="498" spans="1:23" x14ac:dyDescent="0.3">
      <c r="A498" t="s">
        <v>1236</v>
      </c>
      <c r="B498" t="s">
        <v>1237</v>
      </c>
      <c r="C498" t="str">
        <f t="shared" si="21"/>
        <v>0.5 or more</v>
      </c>
      <c r="D498">
        <f>amazon[[#This Row],[Actual_Price]]*amazon[[#This Row],[Rating_Count]]</f>
        <v>3072954</v>
      </c>
      <c r="E498" t="str">
        <f t="shared" si="22"/>
        <v>₹1–₹999</v>
      </c>
      <c r="F498" t="str">
        <f>IF(amazon[[#This Row],[Rating_Count]]&lt;1000, "Less than 1000", "1000 and above")</f>
        <v>1000 and above</v>
      </c>
      <c r="G498">
        <f>amazon[[#This Row],[Rating]]*amazon[[#This Row],[Rating_Count]]</f>
        <v>16153.2</v>
      </c>
      <c r="H498">
        <v>320</v>
      </c>
      <c r="I498">
        <v>799</v>
      </c>
      <c r="J498">
        <v>0.6</v>
      </c>
      <c r="K498">
        <v>4.2</v>
      </c>
      <c r="L498">
        <v>3846</v>
      </c>
      <c r="M498">
        <f t="shared" si="23"/>
        <v>83</v>
      </c>
      <c r="N498" t="s">
        <v>1238</v>
      </c>
      <c r="O498" t="s">
        <v>1239</v>
      </c>
      <c r="P498" t="s">
        <v>1240</v>
      </c>
      <c r="Q498" t="s">
        <v>1241</v>
      </c>
      <c r="R498" t="s">
        <v>1242</v>
      </c>
      <c r="S498" t="s">
        <v>1243</v>
      </c>
      <c r="T498" t="s">
        <v>1244</v>
      </c>
      <c r="U498" t="s">
        <v>1245</v>
      </c>
      <c r="V498" t="s">
        <v>1455</v>
      </c>
      <c r="W498" t="s">
        <v>1652</v>
      </c>
    </row>
    <row r="499" spans="1:23" x14ac:dyDescent="0.3">
      <c r="A499" t="s">
        <v>1246</v>
      </c>
      <c r="B499" t="s">
        <v>1247</v>
      </c>
      <c r="C499" t="str">
        <f t="shared" si="21"/>
        <v>Below 0.5</v>
      </c>
      <c r="D499">
        <f>amazon[[#This Row],[Actual_Price]]*amazon[[#This Row],[Rating_Count]]</f>
        <v>2666433</v>
      </c>
      <c r="E499" t="str">
        <f t="shared" si="22"/>
        <v>₹1000–₹1999</v>
      </c>
      <c r="F499" t="str">
        <f>IF(amazon[[#This Row],[Rating_Count]]&lt;1000, "Less than 1000", "1000 and above")</f>
        <v>1000 and above</v>
      </c>
      <c r="G499">
        <f>amazon[[#This Row],[Rating]]*amazon[[#This Row],[Rating_Count]]</f>
        <v>3947.9</v>
      </c>
      <c r="H499">
        <v>1484</v>
      </c>
      <c r="I499">
        <v>2499</v>
      </c>
      <c r="J499">
        <v>0.41</v>
      </c>
      <c r="K499">
        <v>3.7</v>
      </c>
      <c r="L499">
        <v>1067</v>
      </c>
      <c r="M499">
        <f t="shared" si="23"/>
        <v>82</v>
      </c>
      <c r="N499" t="s">
        <v>1248</v>
      </c>
      <c r="O499" t="s">
        <v>1249</v>
      </c>
      <c r="P499" t="s">
        <v>1250</v>
      </c>
      <c r="Q499" t="s">
        <v>1251</v>
      </c>
      <c r="R499" t="s">
        <v>1252</v>
      </c>
      <c r="S499" t="s">
        <v>1253</v>
      </c>
      <c r="T499" t="s">
        <v>1254</v>
      </c>
      <c r="U499" t="s">
        <v>1255</v>
      </c>
      <c r="V499" t="s">
        <v>1452</v>
      </c>
      <c r="W499" t="s">
        <v>1537</v>
      </c>
    </row>
    <row r="500" spans="1:23" x14ac:dyDescent="0.3">
      <c r="A500" t="s">
        <v>1246</v>
      </c>
      <c r="B500" t="s">
        <v>1247</v>
      </c>
      <c r="C500" t="str">
        <f t="shared" si="21"/>
        <v>Below 0.5</v>
      </c>
      <c r="D500">
        <f>amazon[[#This Row],[Actual_Price]]*amazon[[#This Row],[Rating_Count]]</f>
        <v>2666433</v>
      </c>
      <c r="E500" t="str">
        <f t="shared" si="22"/>
        <v>₹1000–₹1999</v>
      </c>
      <c r="F500" t="str">
        <f>IF(amazon[[#This Row],[Rating_Count]]&lt;1000, "Less than 1000", "1000 and above")</f>
        <v>1000 and above</v>
      </c>
      <c r="G500">
        <f>amazon[[#This Row],[Rating]]*amazon[[#This Row],[Rating_Count]]</f>
        <v>3947.9</v>
      </c>
      <c r="H500">
        <v>1484</v>
      </c>
      <c r="I500">
        <v>2499</v>
      </c>
      <c r="J500">
        <v>0.41</v>
      </c>
      <c r="K500">
        <v>3.7</v>
      </c>
      <c r="L500">
        <v>1067</v>
      </c>
      <c r="M500">
        <f t="shared" si="23"/>
        <v>81</v>
      </c>
      <c r="N500" t="s">
        <v>1248</v>
      </c>
      <c r="O500" t="s">
        <v>1249</v>
      </c>
      <c r="P500" t="s">
        <v>1250</v>
      </c>
      <c r="Q500" t="s">
        <v>1251</v>
      </c>
      <c r="R500" t="s">
        <v>1252</v>
      </c>
      <c r="S500" t="s">
        <v>1253</v>
      </c>
      <c r="T500" t="s">
        <v>1254</v>
      </c>
      <c r="U500" t="s">
        <v>1255</v>
      </c>
      <c r="V500" t="s">
        <v>1453</v>
      </c>
      <c r="W500" t="s">
        <v>1610</v>
      </c>
    </row>
    <row r="501" spans="1:23" x14ac:dyDescent="0.3">
      <c r="A501" t="s">
        <v>1246</v>
      </c>
      <c r="B501" t="s">
        <v>1247</v>
      </c>
      <c r="C501" t="str">
        <f t="shared" si="21"/>
        <v>Below 0.5</v>
      </c>
      <c r="D501">
        <f>amazon[[#This Row],[Actual_Price]]*amazon[[#This Row],[Rating_Count]]</f>
        <v>2666433</v>
      </c>
      <c r="E501" t="str">
        <f t="shared" si="22"/>
        <v>₹1000–₹1999</v>
      </c>
      <c r="F501" t="str">
        <f>IF(amazon[[#This Row],[Rating_Count]]&lt;1000, "Less than 1000", "1000 and above")</f>
        <v>1000 and above</v>
      </c>
      <c r="G501">
        <f>amazon[[#This Row],[Rating]]*amazon[[#This Row],[Rating_Count]]</f>
        <v>3947.9</v>
      </c>
      <c r="H501">
        <v>1484</v>
      </c>
      <c r="I501">
        <v>2499</v>
      </c>
      <c r="J501">
        <v>0.41</v>
      </c>
      <c r="K501">
        <v>3.7</v>
      </c>
      <c r="L501">
        <v>1067</v>
      </c>
      <c r="M501">
        <f t="shared" si="23"/>
        <v>80</v>
      </c>
      <c r="N501" t="s">
        <v>1248</v>
      </c>
      <c r="O501" t="s">
        <v>1249</v>
      </c>
      <c r="P501" t="s">
        <v>1250</v>
      </c>
      <c r="Q501" t="s">
        <v>1251</v>
      </c>
      <c r="R501" t="s">
        <v>1252</v>
      </c>
      <c r="S501" t="s">
        <v>1253</v>
      </c>
      <c r="T501" t="s">
        <v>1254</v>
      </c>
      <c r="U501" t="s">
        <v>1255</v>
      </c>
      <c r="V501" t="s">
        <v>1454</v>
      </c>
      <c r="W501" t="s">
        <v>1653</v>
      </c>
    </row>
    <row r="502" spans="1:23" x14ac:dyDescent="0.3">
      <c r="A502" t="s">
        <v>1246</v>
      </c>
      <c r="B502" t="s">
        <v>1247</v>
      </c>
      <c r="C502" t="str">
        <f t="shared" si="21"/>
        <v>Below 0.5</v>
      </c>
      <c r="D502">
        <f>amazon[[#This Row],[Actual_Price]]*amazon[[#This Row],[Rating_Count]]</f>
        <v>2666433</v>
      </c>
      <c r="E502" t="str">
        <f t="shared" si="22"/>
        <v>₹1000–₹1999</v>
      </c>
      <c r="F502" t="str">
        <f>IF(amazon[[#This Row],[Rating_Count]]&lt;1000, "Less than 1000", "1000 and above")</f>
        <v>1000 and above</v>
      </c>
      <c r="G502">
        <f>amazon[[#This Row],[Rating]]*amazon[[#This Row],[Rating_Count]]</f>
        <v>3947.9</v>
      </c>
      <c r="H502">
        <v>1484</v>
      </c>
      <c r="I502">
        <v>2499</v>
      </c>
      <c r="J502">
        <v>0.41</v>
      </c>
      <c r="K502">
        <v>3.7</v>
      </c>
      <c r="L502">
        <v>1067</v>
      </c>
      <c r="M502">
        <f t="shared" si="23"/>
        <v>79</v>
      </c>
      <c r="N502" t="s">
        <v>1248</v>
      </c>
      <c r="O502" t="s">
        <v>1249</v>
      </c>
      <c r="P502" t="s">
        <v>1250</v>
      </c>
      <c r="Q502" t="s">
        <v>1251</v>
      </c>
      <c r="R502" t="s">
        <v>1252</v>
      </c>
      <c r="S502" t="s">
        <v>1253</v>
      </c>
      <c r="T502" t="s">
        <v>1254</v>
      </c>
      <c r="U502" t="s">
        <v>1255</v>
      </c>
      <c r="V502" t="s">
        <v>1455</v>
      </c>
      <c r="W502" t="s">
        <v>1654</v>
      </c>
    </row>
    <row r="503" spans="1:23" x14ac:dyDescent="0.3">
      <c r="A503" t="s">
        <v>1256</v>
      </c>
      <c r="B503" t="s">
        <v>1257</v>
      </c>
      <c r="C503" t="str">
        <f t="shared" si="21"/>
        <v>Below 0.5</v>
      </c>
      <c r="D503">
        <f>amazon[[#This Row],[Actual_Price]]*amazon[[#This Row],[Rating_Count]]</f>
        <v>818363</v>
      </c>
      <c r="E503" t="str">
        <f t="shared" si="22"/>
        <v>₹1–₹999</v>
      </c>
      <c r="F503" t="str">
        <f>IF(amazon[[#This Row],[Rating_Count]]&lt;1000, "Less than 1000", "1000 and above")</f>
        <v>1000 and above</v>
      </c>
      <c r="G503">
        <f>amazon[[#This Row],[Rating]]*amazon[[#This Row],[Rating_Count]]</f>
        <v>11495.4</v>
      </c>
      <c r="H503">
        <v>189</v>
      </c>
      <c r="I503">
        <v>299</v>
      </c>
      <c r="J503">
        <v>0.37</v>
      </c>
      <c r="K503">
        <v>4.2</v>
      </c>
      <c r="L503">
        <v>2737</v>
      </c>
      <c r="M503">
        <f t="shared" si="23"/>
        <v>78</v>
      </c>
      <c r="N503" t="s">
        <v>1258</v>
      </c>
      <c r="O503" t="s">
        <v>1259</v>
      </c>
      <c r="P503" t="s">
        <v>1260</v>
      </c>
      <c r="Q503" t="s">
        <v>1261</v>
      </c>
      <c r="R503" t="s">
        <v>1262</v>
      </c>
      <c r="S503" t="s">
        <v>1263</v>
      </c>
      <c r="T503" t="s">
        <v>1264</v>
      </c>
      <c r="U503" t="s">
        <v>1265</v>
      </c>
      <c r="V503" t="s">
        <v>1452</v>
      </c>
      <c r="W503" t="s">
        <v>1537</v>
      </c>
    </row>
    <row r="504" spans="1:23" x14ac:dyDescent="0.3">
      <c r="A504" t="s">
        <v>1256</v>
      </c>
      <c r="B504" t="s">
        <v>1257</v>
      </c>
      <c r="C504" t="str">
        <f t="shared" si="21"/>
        <v>Below 0.5</v>
      </c>
      <c r="D504">
        <f>amazon[[#This Row],[Actual_Price]]*amazon[[#This Row],[Rating_Count]]</f>
        <v>818363</v>
      </c>
      <c r="E504" t="str">
        <f t="shared" si="22"/>
        <v>₹1–₹999</v>
      </c>
      <c r="F504" t="str">
        <f>IF(amazon[[#This Row],[Rating_Count]]&lt;1000, "Less than 1000", "1000 and above")</f>
        <v>1000 and above</v>
      </c>
      <c r="G504">
        <f>amazon[[#This Row],[Rating]]*amazon[[#This Row],[Rating_Count]]</f>
        <v>11495.4</v>
      </c>
      <c r="H504">
        <v>189</v>
      </c>
      <c r="I504">
        <v>299</v>
      </c>
      <c r="J504">
        <v>0.37</v>
      </c>
      <c r="K504">
        <v>4.2</v>
      </c>
      <c r="L504">
        <v>2737</v>
      </c>
      <c r="M504">
        <f t="shared" si="23"/>
        <v>77</v>
      </c>
      <c r="N504" t="s">
        <v>1258</v>
      </c>
      <c r="O504" t="s">
        <v>1259</v>
      </c>
      <c r="P504" t="s">
        <v>1260</v>
      </c>
      <c r="Q504" t="s">
        <v>1261</v>
      </c>
      <c r="R504" t="s">
        <v>1262</v>
      </c>
      <c r="S504" t="s">
        <v>1263</v>
      </c>
      <c r="T504" t="s">
        <v>1264</v>
      </c>
      <c r="U504" t="s">
        <v>1265</v>
      </c>
      <c r="V504" t="s">
        <v>1453</v>
      </c>
      <c r="W504" t="s">
        <v>1624</v>
      </c>
    </row>
    <row r="505" spans="1:23" x14ac:dyDescent="0.3">
      <c r="A505" t="s">
        <v>1256</v>
      </c>
      <c r="B505" t="s">
        <v>1257</v>
      </c>
      <c r="C505" t="str">
        <f t="shared" si="21"/>
        <v>Below 0.5</v>
      </c>
      <c r="D505">
        <f>amazon[[#This Row],[Actual_Price]]*amazon[[#This Row],[Rating_Count]]</f>
        <v>818363</v>
      </c>
      <c r="E505" t="str">
        <f t="shared" si="22"/>
        <v>₹1–₹999</v>
      </c>
      <c r="F505" t="str">
        <f>IF(amazon[[#This Row],[Rating_Count]]&lt;1000, "Less than 1000", "1000 and above")</f>
        <v>1000 and above</v>
      </c>
      <c r="G505">
        <f>amazon[[#This Row],[Rating]]*amazon[[#This Row],[Rating_Count]]</f>
        <v>11495.4</v>
      </c>
      <c r="H505">
        <v>189</v>
      </c>
      <c r="I505">
        <v>299</v>
      </c>
      <c r="J505">
        <v>0.37</v>
      </c>
      <c r="K505">
        <v>4.2</v>
      </c>
      <c r="L505">
        <v>2737</v>
      </c>
      <c r="M505">
        <f t="shared" si="23"/>
        <v>76</v>
      </c>
      <c r="N505" t="s">
        <v>1258</v>
      </c>
      <c r="O505" t="s">
        <v>1259</v>
      </c>
      <c r="P505" t="s">
        <v>1260</v>
      </c>
      <c r="Q505" t="s">
        <v>1261</v>
      </c>
      <c r="R505" t="s">
        <v>1262</v>
      </c>
      <c r="S505" t="s">
        <v>1263</v>
      </c>
      <c r="T505" t="s">
        <v>1264</v>
      </c>
      <c r="U505" t="s">
        <v>1265</v>
      </c>
      <c r="V505" t="s">
        <v>1454</v>
      </c>
      <c r="W505" t="s">
        <v>1625</v>
      </c>
    </row>
    <row r="506" spans="1:23" x14ac:dyDescent="0.3">
      <c r="A506" t="s">
        <v>1256</v>
      </c>
      <c r="B506" t="s">
        <v>1257</v>
      </c>
      <c r="C506" t="str">
        <f t="shared" si="21"/>
        <v>Below 0.5</v>
      </c>
      <c r="D506">
        <f>amazon[[#This Row],[Actual_Price]]*amazon[[#This Row],[Rating_Count]]</f>
        <v>818363</v>
      </c>
      <c r="E506" t="str">
        <f t="shared" si="22"/>
        <v>₹1–₹999</v>
      </c>
      <c r="F506" t="str">
        <f>IF(amazon[[#This Row],[Rating_Count]]&lt;1000, "Less than 1000", "1000 and above")</f>
        <v>1000 and above</v>
      </c>
      <c r="G506">
        <f>amazon[[#This Row],[Rating]]*amazon[[#This Row],[Rating_Count]]</f>
        <v>11495.4</v>
      </c>
      <c r="H506">
        <v>189</v>
      </c>
      <c r="I506">
        <v>299</v>
      </c>
      <c r="J506">
        <v>0.37</v>
      </c>
      <c r="K506">
        <v>4.2</v>
      </c>
      <c r="L506">
        <v>2737</v>
      </c>
      <c r="M506">
        <f t="shared" si="23"/>
        <v>75</v>
      </c>
      <c r="N506" t="s">
        <v>1258</v>
      </c>
      <c r="O506" t="s">
        <v>1259</v>
      </c>
      <c r="P506" t="s">
        <v>1260</v>
      </c>
      <c r="Q506" t="s">
        <v>1261</v>
      </c>
      <c r="R506" t="s">
        <v>1262</v>
      </c>
      <c r="S506" t="s">
        <v>1263</v>
      </c>
      <c r="T506" t="s">
        <v>1264</v>
      </c>
      <c r="U506" t="s">
        <v>1265</v>
      </c>
      <c r="V506" t="s">
        <v>1455</v>
      </c>
      <c r="W506" t="s">
        <v>1655</v>
      </c>
    </row>
    <row r="507" spans="1:23" x14ac:dyDescent="0.3">
      <c r="A507" t="s">
        <v>1256</v>
      </c>
      <c r="B507" t="s">
        <v>1257</v>
      </c>
      <c r="C507" t="str">
        <f t="shared" si="21"/>
        <v>Below 0.5</v>
      </c>
      <c r="D507">
        <f>amazon[[#This Row],[Actual_Price]]*amazon[[#This Row],[Rating_Count]]</f>
        <v>818363</v>
      </c>
      <c r="E507" t="str">
        <f t="shared" si="22"/>
        <v>₹1–₹999</v>
      </c>
      <c r="F507" t="str">
        <f>IF(amazon[[#This Row],[Rating_Count]]&lt;1000, "Less than 1000", "1000 and above")</f>
        <v>1000 and above</v>
      </c>
      <c r="G507">
        <f>amazon[[#This Row],[Rating]]*amazon[[#This Row],[Rating_Count]]</f>
        <v>11495.4</v>
      </c>
      <c r="H507">
        <v>189</v>
      </c>
      <c r="I507">
        <v>299</v>
      </c>
      <c r="J507">
        <v>0.37</v>
      </c>
      <c r="K507">
        <v>4.2</v>
      </c>
      <c r="L507">
        <v>2737</v>
      </c>
      <c r="M507">
        <f t="shared" si="23"/>
        <v>74</v>
      </c>
      <c r="N507" t="s">
        <v>1258</v>
      </c>
      <c r="O507" t="s">
        <v>1259</v>
      </c>
      <c r="P507" t="s">
        <v>1260</v>
      </c>
      <c r="Q507" t="s">
        <v>1261</v>
      </c>
      <c r="R507" t="s">
        <v>1262</v>
      </c>
      <c r="S507" t="s">
        <v>1263</v>
      </c>
      <c r="T507" t="s">
        <v>1264</v>
      </c>
      <c r="U507" t="s">
        <v>1265</v>
      </c>
      <c r="V507" t="s">
        <v>1456</v>
      </c>
      <c r="W507" t="s">
        <v>1656</v>
      </c>
    </row>
    <row r="508" spans="1:23" x14ac:dyDescent="0.3">
      <c r="A508" t="s">
        <v>1266</v>
      </c>
      <c r="B508" t="s">
        <v>1267</v>
      </c>
      <c r="C508" t="str">
        <f t="shared" si="21"/>
        <v>0.5 or more</v>
      </c>
      <c r="D508">
        <f>amazon[[#This Row],[Actual_Price]]*amazon[[#This Row],[Rating_Count]]</f>
        <v>714450</v>
      </c>
      <c r="E508" t="str">
        <f t="shared" si="22"/>
        <v>₹1–₹999</v>
      </c>
      <c r="F508" t="str">
        <f>IF(amazon[[#This Row],[Rating_Count]]&lt;1000, "Less than 1000", "1000 and above")</f>
        <v>Less than 1000</v>
      </c>
      <c r="G508">
        <f>amazon[[#This Row],[Rating]]*amazon[[#This Row],[Rating_Count]]</f>
        <v>2255</v>
      </c>
      <c r="H508">
        <v>474</v>
      </c>
      <c r="I508">
        <v>1299</v>
      </c>
      <c r="J508">
        <v>0.64</v>
      </c>
      <c r="K508">
        <v>4.0999999999999996</v>
      </c>
      <c r="L508">
        <v>550</v>
      </c>
      <c r="M508">
        <f t="shared" si="23"/>
        <v>73</v>
      </c>
      <c r="N508" t="s">
        <v>1268</v>
      </c>
      <c r="O508" t="s">
        <v>1269</v>
      </c>
      <c r="P508" t="s">
        <v>1270</v>
      </c>
      <c r="Q508" t="s">
        <v>1271</v>
      </c>
      <c r="R508" t="s">
        <v>1272</v>
      </c>
      <c r="S508" t="s">
        <v>1273</v>
      </c>
      <c r="T508" t="s">
        <v>1274</v>
      </c>
      <c r="U508" t="s">
        <v>1275</v>
      </c>
      <c r="V508" t="s">
        <v>1452</v>
      </c>
      <c r="W508" t="s">
        <v>1537</v>
      </c>
    </row>
    <row r="509" spans="1:23" x14ac:dyDescent="0.3">
      <c r="A509" t="s">
        <v>1266</v>
      </c>
      <c r="B509" t="s">
        <v>1267</v>
      </c>
      <c r="C509" t="str">
        <f t="shared" si="21"/>
        <v>0.5 or more</v>
      </c>
      <c r="D509">
        <f>amazon[[#This Row],[Actual_Price]]*amazon[[#This Row],[Rating_Count]]</f>
        <v>714450</v>
      </c>
      <c r="E509" t="str">
        <f t="shared" si="22"/>
        <v>₹1–₹999</v>
      </c>
      <c r="F509" t="str">
        <f>IF(amazon[[#This Row],[Rating_Count]]&lt;1000, "Less than 1000", "1000 and above")</f>
        <v>Less than 1000</v>
      </c>
      <c r="G509">
        <f>amazon[[#This Row],[Rating]]*amazon[[#This Row],[Rating_Count]]</f>
        <v>2255</v>
      </c>
      <c r="H509">
        <v>474</v>
      </c>
      <c r="I509">
        <v>1299</v>
      </c>
      <c r="J509">
        <v>0.64</v>
      </c>
      <c r="K509">
        <v>4.0999999999999996</v>
      </c>
      <c r="L509">
        <v>550</v>
      </c>
      <c r="M509">
        <f t="shared" si="23"/>
        <v>72</v>
      </c>
      <c r="N509" t="s">
        <v>1268</v>
      </c>
      <c r="O509" t="s">
        <v>1269</v>
      </c>
      <c r="P509" t="s">
        <v>1270</v>
      </c>
      <c r="Q509" t="s">
        <v>1271</v>
      </c>
      <c r="R509" t="s">
        <v>1272</v>
      </c>
      <c r="S509" t="s">
        <v>1273</v>
      </c>
      <c r="T509" t="s">
        <v>1274</v>
      </c>
      <c r="U509" t="s">
        <v>1275</v>
      </c>
      <c r="V509" t="s">
        <v>1453</v>
      </c>
      <c r="W509" t="s">
        <v>1610</v>
      </c>
    </row>
    <row r="510" spans="1:23" x14ac:dyDescent="0.3">
      <c r="A510" t="s">
        <v>1266</v>
      </c>
      <c r="B510" t="s">
        <v>1267</v>
      </c>
      <c r="C510" t="str">
        <f t="shared" si="21"/>
        <v>0.5 or more</v>
      </c>
      <c r="D510">
        <f>amazon[[#This Row],[Actual_Price]]*amazon[[#This Row],[Rating_Count]]</f>
        <v>714450</v>
      </c>
      <c r="E510" t="str">
        <f t="shared" si="22"/>
        <v>₹1–₹999</v>
      </c>
      <c r="F510" t="str">
        <f>IF(amazon[[#This Row],[Rating_Count]]&lt;1000, "Less than 1000", "1000 and above")</f>
        <v>Less than 1000</v>
      </c>
      <c r="G510">
        <f>amazon[[#This Row],[Rating]]*amazon[[#This Row],[Rating_Count]]</f>
        <v>2255</v>
      </c>
      <c r="H510">
        <v>474</v>
      </c>
      <c r="I510">
        <v>1299</v>
      </c>
      <c r="J510">
        <v>0.64</v>
      </c>
      <c r="K510">
        <v>4.0999999999999996</v>
      </c>
      <c r="L510">
        <v>550</v>
      </c>
      <c r="M510">
        <f t="shared" si="23"/>
        <v>71</v>
      </c>
      <c r="N510" t="s">
        <v>1268</v>
      </c>
      <c r="O510" t="s">
        <v>1269</v>
      </c>
      <c r="P510" t="s">
        <v>1270</v>
      </c>
      <c r="Q510" t="s">
        <v>1271</v>
      </c>
      <c r="R510" t="s">
        <v>1272</v>
      </c>
      <c r="S510" t="s">
        <v>1273</v>
      </c>
      <c r="T510" t="s">
        <v>1274</v>
      </c>
      <c r="U510" t="s">
        <v>1275</v>
      </c>
      <c r="V510" t="s">
        <v>1454</v>
      </c>
      <c r="W510" t="s">
        <v>1615</v>
      </c>
    </row>
    <row r="511" spans="1:23" x14ac:dyDescent="0.3">
      <c r="A511" t="s">
        <v>1266</v>
      </c>
      <c r="B511" t="s">
        <v>1267</v>
      </c>
      <c r="C511" t="str">
        <f t="shared" si="21"/>
        <v>0.5 or more</v>
      </c>
      <c r="D511">
        <f>amazon[[#This Row],[Actual_Price]]*amazon[[#This Row],[Rating_Count]]</f>
        <v>714450</v>
      </c>
      <c r="E511" t="str">
        <f t="shared" si="22"/>
        <v>₹1–₹999</v>
      </c>
      <c r="F511" t="str">
        <f>IF(amazon[[#This Row],[Rating_Count]]&lt;1000, "Less than 1000", "1000 and above")</f>
        <v>Less than 1000</v>
      </c>
      <c r="G511">
        <f>amazon[[#This Row],[Rating]]*amazon[[#This Row],[Rating_Count]]</f>
        <v>2255</v>
      </c>
      <c r="H511">
        <v>474</v>
      </c>
      <c r="I511">
        <v>1299</v>
      </c>
      <c r="J511">
        <v>0.64</v>
      </c>
      <c r="K511">
        <v>4.0999999999999996</v>
      </c>
      <c r="L511">
        <v>550</v>
      </c>
      <c r="M511">
        <f t="shared" si="23"/>
        <v>70</v>
      </c>
      <c r="N511" t="s">
        <v>1268</v>
      </c>
      <c r="O511" t="s">
        <v>1269</v>
      </c>
      <c r="P511" t="s">
        <v>1270</v>
      </c>
      <c r="Q511" t="s">
        <v>1271</v>
      </c>
      <c r="R511" t="s">
        <v>1272</v>
      </c>
      <c r="S511" t="s">
        <v>1273</v>
      </c>
      <c r="T511" t="s">
        <v>1274</v>
      </c>
      <c r="U511" t="s">
        <v>1275</v>
      </c>
      <c r="V511" t="s">
        <v>1455</v>
      </c>
      <c r="W511" t="s">
        <v>1657</v>
      </c>
    </row>
    <row r="512" spans="1:23" x14ac:dyDescent="0.3">
      <c r="A512" t="s">
        <v>1276</v>
      </c>
      <c r="B512" t="s">
        <v>1277</v>
      </c>
      <c r="C512" t="str">
        <f t="shared" si="21"/>
        <v>Below 0.5</v>
      </c>
      <c r="D512">
        <f>amazon[[#This Row],[Actual_Price]]*amazon[[#This Row],[Rating_Count]]</f>
        <v>66187572</v>
      </c>
      <c r="E512" t="str">
        <f t="shared" si="22"/>
        <v>₹3000–₹3999</v>
      </c>
      <c r="F512" t="str">
        <f>IF(amazon[[#This Row],[Rating_Count]]&lt;1000, "Less than 1000", "1000 and above")</f>
        <v>1000 and above</v>
      </c>
      <c r="G512">
        <f>amazon[[#This Row],[Rating]]*amazon[[#This Row],[Rating_Count]]</f>
        <v>50064.299999999996</v>
      </c>
      <c r="H512">
        <v>3658</v>
      </c>
      <c r="I512">
        <v>5156</v>
      </c>
      <c r="J512">
        <v>0.28999999999999998</v>
      </c>
      <c r="K512">
        <v>3.9</v>
      </c>
      <c r="L512">
        <v>12837</v>
      </c>
      <c r="M512">
        <f t="shared" si="23"/>
        <v>69</v>
      </c>
      <c r="N512" t="s">
        <v>1278</v>
      </c>
      <c r="O512" t="s">
        <v>1279</v>
      </c>
      <c r="P512" t="s">
        <v>1280</v>
      </c>
      <c r="Q512" t="s">
        <v>1281</v>
      </c>
      <c r="R512" t="s">
        <v>1282</v>
      </c>
      <c r="S512" t="s">
        <v>1283</v>
      </c>
      <c r="T512" t="s">
        <v>1284</v>
      </c>
      <c r="U512" t="s">
        <v>1285</v>
      </c>
      <c r="V512" t="s">
        <v>1452</v>
      </c>
      <c r="W512" t="s">
        <v>1537</v>
      </c>
    </row>
    <row r="513" spans="1:23" x14ac:dyDescent="0.3">
      <c r="A513" t="s">
        <v>1276</v>
      </c>
      <c r="B513" t="s">
        <v>1277</v>
      </c>
      <c r="C513" t="str">
        <f t="shared" si="21"/>
        <v>Below 0.5</v>
      </c>
      <c r="D513">
        <f>amazon[[#This Row],[Actual_Price]]*amazon[[#This Row],[Rating_Count]]</f>
        <v>66187572</v>
      </c>
      <c r="E513" t="str">
        <f t="shared" si="22"/>
        <v>₹3000–₹3999</v>
      </c>
      <c r="F513" t="str">
        <f>IF(amazon[[#This Row],[Rating_Count]]&lt;1000, "Less than 1000", "1000 and above")</f>
        <v>1000 and above</v>
      </c>
      <c r="G513">
        <f>amazon[[#This Row],[Rating]]*amazon[[#This Row],[Rating_Count]]</f>
        <v>50064.299999999996</v>
      </c>
      <c r="H513">
        <v>3658</v>
      </c>
      <c r="I513">
        <v>5156</v>
      </c>
      <c r="J513">
        <v>0.28999999999999998</v>
      </c>
      <c r="K513">
        <v>3.9</v>
      </c>
      <c r="L513">
        <v>12837</v>
      </c>
      <c r="M513">
        <f t="shared" si="23"/>
        <v>68</v>
      </c>
      <c r="N513" t="s">
        <v>1278</v>
      </c>
      <c r="O513" t="s">
        <v>1279</v>
      </c>
      <c r="P513" t="s">
        <v>1280</v>
      </c>
      <c r="Q513" t="s">
        <v>1281</v>
      </c>
      <c r="R513" t="s">
        <v>1282</v>
      </c>
      <c r="S513" t="s">
        <v>1283</v>
      </c>
      <c r="T513" t="s">
        <v>1284</v>
      </c>
      <c r="U513" t="s">
        <v>1285</v>
      </c>
      <c r="V513" t="s">
        <v>1453</v>
      </c>
      <c r="W513" t="s">
        <v>1610</v>
      </c>
    </row>
    <row r="514" spans="1:23" x14ac:dyDescent="0.3">
      <c r="A514" t="s">
        <v>1276</v>
      </c>
      <c r="B514" t="s">
        <v>1277</v>
      </c>
      <c r="C514" t="str">
        <f t="shared" ref="C514:C582" si="24">IF(J514 &gt;= 0.5, "0.5 or more", "Below 0.5")</f>
        <v>Below 0.5</v>
      </c>
      <c r="D514">
        <f>amazon[[#This Row],[Actual_Price]]*amazon[[#This Row],[Rating_Count]]</f>
        <v>66187572</v>
      </c>
      <c r="E514" t="str">
        <f t="shared" ref="E514:E582" si="25">IF(H514&lt;=999,"₹1–₹999",IF(H514&lt;=1999,"₹1000–₹1999",IF(H514&lt;=2999,"₹2000–₹2999",IF(H514&lt;=3999,"₹3000–₹3999",IF(H514&lt;=5000,"₹4000–₹5000","&gt;₹5000")))))</f>
        <v>₹3000–₹3999</v>
      </c>
      <c r="F514" t="str">
        <f>IF(amazon[[#This Row],[Rating_Count]]&lt;1000, "Less than 1000", "1000 and above")</f>
        <v>1000 and above</v>
      </c>
      <c r="G514">
        <f>amazon[[#This Row],[Rating]]*amazon[[#This Row],[Rating_Count]]</f>
        <v>50064.299999999996</v>
      </c>
      <c r="H514">
        <v>3658</v>
      </c>
      <c r="I514">
        <v>5156</v>
      </c>
      <c r="J514">
        <v>0.28999999999999998</v>
      </c>
      <c r="K514">
        <v>3.9</v>
      </c>
      <c r="L514">
        <v>12837</v>
      </c>
      <c r="M514">
        <f t="shared" ref="M514:M577" si="26">COUNTA(R516:R1094)</f>
        <v>67</v>
      </c>
      <c r="N514" t="s">
        <v>1278</v>
      </c>
      <c r="O514" t="s">
        <v>1279</v>
      </c>
      <c r="P514" t="s">
        <v>1280</v>
      </c>
      <c r="Q514" t="s">
        <v>1281</v>
      </c>
      <c r="R514" t="s">
        <v>1282</v>
      </c>
      <c r="S514" t="s">
        <v>1283</v>
      </c>
      <c r="T514" t="s">
        <v>1284</v>
      </c>
      <c r="U514" t="s">
        <v>1285</v>
      </c>
      <c r="V514" t="s">
        <v>1454</v>
      </c>
      <c r="W514" t="s">
        <v>1615</v>
      </c>
    </row>
    <row r="515" spans="1:23" x14ac:dyDescent="0.3">
      <c r="A515" t="s">
        <v>1276</v>
      </c>
      <c r="B515" t="s">
        <v>1277</v>
      </c>
      <c r="C515" t="str">
        <f t="shared" si="24"/>
        <v>Below 0.5</v>
      </c>
      <c r="D515">
        <f>amazon[[#This Row],[Actual_Price]]*amazon[[#This Row],[Rating_Count]]</f>
        <v>66187572</v>
      </c>
      <c r="E515" t="str">
        <f t="shared" si="25"/>
        <v>₹3000–₹3999</v>
      </c>
      <c r="F515" t="str">
        <f>IF(amazon[[#This Row],[Rating_Count]]&lt;1000, "Less than 1000", "1000 and above")</f>
        <v>1000 and above</v>
      </c>
      <c r="G515">
        <f>amazon[[#This Row],[Rating]]*amazon[[#This Row],[Rating_Count]]</f>
        <v>50064.299999999996</v>
      </c>
      <c r="H515">
        <v>3658</v>
      </c>
      <c r="I515">
        <v>5156</v>
      </c>
      <c r="J515">
        <v>0.28999999999999998</v>
      </c>
      <c r="K515">
        <v>3.9</v>
      </c>
      <c r="L515">
        <v>12837</v>
      </c>
      <c r="M515">
        <f t="shared" si="26"/>
        <v>66</v>
      </c>
      <c r="N515" t="s">
        <v>1278</v>
      </c>
      <c r="O515" t="s">
        <v>1279</v>
      </c>
      <c r="P515" t="s">
        <v>1280</v>
      </c>
      <c r="Q515" t="s">
        <v>1281</v>
      </c>
      <c r="R515" t="s">
        <v>1282</v>
      </c>
      <c r="S515" t="s">
        <v>1283</v>
      </c>
      <c r="T515" t="s">
        <v>1284</v>
      </c>
      <c r="U515" t="s">
        <v>1285</v>
      </c>
      <c r="V515" t="s">
        <v>1455</v>
      </c>
      <c r="W515" t="s">
        <v>1658</v>
      </c>
    </row>
    <row r="516" spans="1:23" x14ac:dyDescent="0.3">
      <c r="A516" t="s">
        <v>1276</v>
      </c>
      <c r="B516" t="s">
        <v>1277</v>
      </c>
      <c r="C516" t="str">
        <f t="shared" si="24"/>
        <v>Below 0.5</v>
      </c>
      <c r="D516">
        <f>amazon[[#This Row],[Actual_Price]]*amazon[[#This Row],[Rating_Count]]</f>
        <v>66187572</v>
      </c>
      <c r="E516" t="str">
        <f t="shared" si="25"/>
        <v>₹3000–₹3999</v>
      </c>
      <c r="F516" t="str">
        <f>IF(amazon[[#This Row],[Rating_Count]]&lt;1000, "Less than 1000", "1000 and above")</f>
        <v>1000 and above</v>
      </c>
      <c r="G516">
        <f>amazon[[#This Row],[Rating]]*amazon[[#This Row],[Rating_Count]]</f>
        <v>50064.299999999996</v>
      </c>
      <c r="H516">
        <v>3658</v>
      </c>
      <c r="I516">
        <v>5156</v>
      </c>
      <c r="J516">
        <v>0.28999999999999998</v>
      </c>
      <c r="K516">
        <v>3.9</v>
      </c>
      <c r="L516">
        <v>12837</v>
      </c>
      <c r="M516">
        <f t="shared" si="26"/>
        <v>65</v>
      </c>
      <c r="N516" t="s">
        <v>1278</v>
      </c>
      <c r="O516" t="s">
        <v>1279</v>
      </c>
      <c r="P516" t="s">
        <v>1280</v>
      </c>
      <c r="Q516" t="s">
        <v>1281</v>
      </c>
      <c r="R516" t="s">
        <v>1282</v>
      </c>
      <c r="S516" t="s">
        <v>1283</v>
      </c>
      <c r="T516" t="s">
        <v>1284</v>
      </c>
      <c r="U516" t="s">
        <v>1285</v>
      </c>
      <c r="V516" t="s">
        <v>1456</v>
      </c>
      <c r="W516" t="s">
        <v>1659</v>
      </c>
    </row>
    <row r="517" spans="1:23" x14ac:dyDescent="0.3">
      <c r="A517" t="s">
        <v>1286</v>
      </c>
      <c r="B517" t="s">
        <v>1287</v>
      </c>
      <c r="C517" t="str">
        <f t="shared" si="24"/>
        <v>Below 0.5</v>
      </c>
      <c r="D517">
        <f>amazon[[#This Row],[Actual_Price]]*amazon[[#This Row],[Rating_Count]]</f>
        <v>9077640</v>
      </c>
      <c r="E517" t="str">
        <f t="shared" si="25"/>
        <v>₹2000–₹2999</v>
      </c>
      <c r="F517" t="str">
        <f>IF(amazon[[#This Row],[Rating_Count]]&lt;1000, "Less than 1000", "1000 and above")</f>
        <v>1000 and above</v>
      </c>
      <c r="G517">
        <f>amazon[[#This Row],[Rating]]*amazon[[#This Row],[Rating_Count]]</f>
        <v>9310.4000000000015</v>
      </c>
      <c r="H517">
        <v>2599</v>
      </c>
      <c r="I517">
        <v>4290</v>
      </c>
      <c r="J517">
        <v>0.39</v>
      </c>
      <c r="K517">
        <v>4.4000000000000004</v>
      </c>
      <c r="L517">
        <v>2116</v>
      </c>
      <c r="M517">
        <f t="shared" si="26"/>
        <v>64</v>
      </c>
      <c r="N517" t="s">
        <v>1288</v>
      </c>
      <c r="O517" t="s">
        <v>1289</v>
      </c>
      <c r="P517" t="s">
        <v>1290</v>
      </c>
      <c r="Q517" t="s">
        <v>1291</v>
      </c>
      <c r="R517" t="s">
        <v>1292</v>
      </c>
      <c r="S517" t="s">
        <v>1293</v>
      </c>
      <c r="T517" t="s">
        <v>1294</v>
      </c>
      <c r="U517" t="s">
        <v>1295</v>
      </c>
      <c r="V517" t="s">
        <v>1452</v>
      </c>
      <c r="W517" t="s">
        <v>1537</v>
      </c>
    </row>
    <row r="518" spans="1:23" x14ac:dyDescent="0.3">
      <c r="A518" t="s">
        <v>1286</v>
      </c>
      <c r="B518" t="s">
        <v>1287</v>
      </c>
      <c r="C518" t="str">
        <f t="shared" si="24"/>
        <v>Below 0.5</v>
      </c>
      <c r="D518">
        <f>amazon[[#This Row],[Actual_Price]]*amazon[[#This Row],[Rating_Count]]</f>
        <v>9077640</v>
      </c>
      <c r="E518" t="str">
        <f t="shared" si="25"/>
        <v>₹2000–₹2999</v>
      </c>
      <c r="F518" t="str">
        <f>IF(amazon[[#This Row],[Rating_Count]]&lt;1000, "Less than 1000", "1000 and above")</f>
        <v>1000 and above</v>
      </c>
      <c r="G518">
        <f>amazon[[#This Row],[Rating]]*amazon[[#This Row],[Rating_Count]]</f>
        <v>9310.4000000000015</v>
      </c>
      <c r="H518">
        <v>2599</v>
      </c>
      <c r="I518">
        <v>4290</v>
      </c>
      <c r="J518">
        <v>0.39</v>
      </c>
      <c r="K518">
        <v>4.4000000000000004</v>
      </c>
      <c r="L518">
        <v>2116</v>
      </c>
      <c r="M518">
        <f t="shared" si="26"/>
        <v>63</v>
      </c>
      <c r="N518" t="s">
        <v>1288</v>
      </c>
      <c r="O518" t="s">
        <v>1289</v>
      </c>
      <c r="P518" t="s">
        <v>1290</v>
      </c>
      <c r="Q518" t="s">
        <v>1291</v>
      </c>
      <c r="R518" t="s">
        <v>1292</v>
      </c>
      <c r="S518" t="s">
        <v>1293</v>
      </c>
      <c r="T518" t="s">
        <v>1294</v>
      </c>
      <c r="U518" t="s">
        <v>1295</v>
      </c>
      <c r="V518" t="s">
        <v>1453</v>
      </c>
      <c r="W518" t="s">
        <v>1610</v>
      </c>
    </row>
    <row r="519" spans="1:23" x14ac:dyDescent="0.3">
      <c r="A519" t="s">
        <v>1286</v>
      </c>
      <c r="B519" t="s">
        <v>1287</v>
      </c>
      <c r="C519" t="str">
        <f t="shared" si="24"/>
        <v>Below 0.5</v>
      </c>
      <c r="D519">
        <f>amazon[[#This Row],[Actual_Price]]*amazon[[#This Row],[Rating_Count]]</f>
        <v>9077640</v>
      </c>
      <c r="E519" t="str">
        <f t="shared" si="25"/>
        <v>₹2000–₹2999</v>
      </c>
      <c r="F519" t="str">
        <f>IF(amazon[[#This Row],[Rating_Count]]&lt;1000, "Less than 1000", "1000 and above")</f>
        <v>1000 and above</v>
      </c>
      <c r="G519">
        <f>amazon[[#This Row],[Rating]]*amazon[[#This Row],[Rating_Count]]</f>
        <v>9310.4000000000015</v>
      </c>
      <c r="H519">
        <v>2599</v>
      </c>
      <c r="I519">
        <v>4290</v>
      </c>
      <c r="J519">
        <v>0.39</v>
      </c>
      <c r="K519">
        <v>4.4000000000000004</v>
      </c>
      <c r="L519">
        <v>2116</v>
      </c>
      <c r="M519">
        <f t="shared" si="26"/>
        <v>62</v>
      </c>
      <c r="N519" t="s">
        <v>1288</v>
      </c>
      <c r="O519" t="s">
        <v>1289</v>
      </c>
      <c r="P519" t="s">
        <v>1290</v>
      </c>
      <c r="Q519" t="s">
        <v>1291</v>
      </c>
      <c r="R519" t="s">
        <v>1292</v>
      </c>
      <c r="S519" t="s">
        <v>1293</v>
      </c>
      <c r="T519" t="s">
        <v>1294</v>
      </c>
      <c r="U519" t="s">
        <v>1295</v>
      </c>
      <c r="V519" t="s">
        <v>1454</v>
      </c>
      <c r="W519" t="s">
        <v>1615</v>
      </c>
    </row>
    <row r="520" spans="1:23" x14ac:dyDescent="0.3">
      <c r="A520" t="s">
        <v>1296</v>
      </c>
      <c r="B520" t="s">
        <v>1297</v>
      </c>
      <c r="C520" t="str">
        <f t="shared" si="24"/>
        <v>Below 0.5</v>
      </c>
      <c r="D520">
        <f>amazon[[#This Row],[Actual_Price]]*amazon[[#This Row],[Rating_Count]]</f>
        <v>22107925</v>
      </c>
      <c r="E520" t="str">
        <f t="shared" si="25"/>
        <v>₹4000–₹5000</v>
      </c>
      <c r="F520" t="str">
        <f>IF(amazon[[#This Row],[Rating_Count]]&lt;1000, "Less than 1000", "1000 and above")</f>
        <v>1000 and above</v>
      </c>
      <c r="G520">
        <f>amazon[[#This Row],[Rating]]*amazon[[#This Row],[Rating_Count]]</f>
        <v>14878.5</v>
      </c>
      <c r="H520">
        <v>4799</v>
      </c>
      <c r="I520">
        <v>5795</v>
      </c>
      <c r="J520">
        <v>0.17</v>
      </c>
      <c r="K520">
        <v>3.9</v>
      </c>
      <c r="L520">
        <v>3815</v>
      </c>
      <c r="M520">
        <f t="shared" si="26"/>
        <v>61</v>
      </c>
      <c r="N520" t="s">
        <v>1298</v>
      </c>
      <c r="O520" t="s">
        <v>1299</v>
      </c>
      <c r="P520" t="s">
        <v>1300</v>
      </c>
      <c r="Q520" t="s">
        <v>1301</v>
      </c>
      <c r="R520" t="s">
        <v>1302</v>
      </c>
      <c r="S520" t="s">
        <v>1303</v>
      </c>
      <c r="T520" t="s">
        <v>1304</v>
      </c>
      <c r="U520" t="s">
        <v>1305</v>
      </c>
      <c r="V520" t="s">
        <v>1452</v>
      </c>
      <c r="W520" t="s">
        <v>1537</v>
      </c>
    </row>
    <row r="521" spans="1:23" x14ac:dyDescent="0.3">
      <c r="A521" t="s">
        <v>1296</v>
      </c>
      <c r="B521" t="s">
        <v>1297</v>
      </c>
      <c r="C521" t="str">
        <f t="shared" si="24"/>
        <v>Below 0.5</v>
      </c>
      <c r="D521">
        <f>amazon[[#This Row],[Actual_Price]]*amazon[[#This Row],[Rating_Count]]</f>
        <v>22107925</v>
      </c>
      <c r="E521" t="str">
        <f t="shared" si="25"/>
        <v>₹4000–₹5000</v>
      </c>
      <c r="F521" t="str">
        <f>IF(amazon[[#This Row],[Rating_Count]]&lt;1000, "Less than 1000", "1000 and above")</f>
        <v>1000 and above</v>
      </c>
      <c r="G521">
        <f>amazon[[#This Row],[Rating]]*amazon[[#This Row],[Rating_Count]]</f>
        <v>14878.5</v>
      </c>
      <c r="H521">
        <v>4799</v>
      </c>
      <c r="I521">
        <v>5795</v>
      </c>
      <c r="J521">
        <v>0.17</v>
      </c>
      <c r="K521">
        <v>3.9</v>
      </c>
      <c r="L521">
        <v>3815</v>
      </c>
      <c r="M521">
        <f t="shared" si="26"/>
        <v>60</v>
      </c>
      <c r="N521" t="s">
        <v>1298</v>
      </c>
      <c r="O521" t="s">
        <v>1299</v>
      </c>
      <c r="P521" t="s">
        <v>1300</v>
      </c>
      <c r="Q521" t="s">
        <v>1301</v>
      </c>
      <c r="R521" t="s">
        <v>1302</v>
      </c>
      <c r="S521" t="s">
        <v>1303</v>
      </c>
      <c r="T521" t="s">
        <v>1304</v>
      </c>
      <c r="U521" t="s">
        <v>1305</v>
      </c>
      <c r="V521" t="s">
        <v>1453</v>
      </c>
      <c r="W521" t="s">
        <v>1610</v>
      </c>
    </row>
    <row r="522" spans="1:23" x14ac:dyDescent="0.3">
      <c r="A522" t="s">
        <v>1296</v>
      </c>
      <c r="B522" t="s">
        <v>1297</v>
      </c>
      <c r="C522" t="str">
        <f t="shared" si="24"/>
        <v>Below 0.5</v>
      </c>
      <c r="D522">
        <f>amazon[[#This Row],[Actual_Price]]*amazon[[#This Row],[Rating_Count]]</f>
        <v>22107925</v>
      </c>
      <c r="E522" t="str">
        <f t="shared" si="25"/>
        <v>₹4000–₹5000</v>
      </c>
      <c r="F522" t="str">
        <f>IF(amazon[[#This Row],[Rating_Count]]&lt;1000, "Less than 1000", "1000 and above")</f>
        <v>1000 and above</v>
      </c>
      <c r="G522">
        <f>amazon[[#This Row],[Rating]]*amazon[[#This Row],[Rating_Count]]</f>
        <v>14878.5</v>
      </c>
      <c r="H522">
        <v>4799</v>
      </c>
      <c r="I522">
        <v>5795</v>
      </c>
      <c r="J522">
        <v>0.17</v>
      </c>
      <c r="K522">
        <v>3.9</v>
      </c>
      <c r="L522">
        <v>3815</v>
      </c>
      <c r="M522">
        <f t="shared" si="26"/>
        <v>59</v>
      </c>
      <c r="N522" t="s">
        <v>1298</v>
      </c>
      <c r="O522" t="s">
        <v>1299</v>
      </c>
      <c r="P522" t="s">
        <v>1300</v>
      </c>
      <c r="Q522" t="s">
        <v>1301</v>
      </c>
      <c r="R522" t="s">
        <v>1302</v>
      </c>
      <c r="S522" t="s">
        <v>1303</v>
      </c>
      <c r="T522" t="s">
        <v>1304</v>
      </c>
      <c r="U522" t="s">
        <v>1305</v>
      </c>
      <c r="V522" t="s">
        <v>1454</v>
      </c>
      <c r="W522" t="s">
        <v>1638</v>
      </c>
    </row>
    <row r="523" spans="1:23" x14ac:dyDescent="0.3">
      <c r="A523" t="s">
        <v>1296</v>
      </c>
      <c r="B523" t="s">
        <v>1297</v>
      </c>
      <c r="C523" t="str">
        <f t="shared" si="24"/>
        <v>Below 0.5</v>
      </c>
      <c r="D523">
        <f>amazon[[#This Row],[Actual_Price]]*amazon[[#This Row],[Rating_Count]]</f>
        <v>22107925</v>
      </c>
      <c r="E523" t="str">
        <f t="shared" si="25"/>
        <v>₹4000–₹5000</v>
      </c>
      <c r="F523" t="str">
        <f>IF(amazon[[#This Row],[Rating_Count]]&lt;1000, "Less than 1000", "1000 and above")</f>
        <v>1000 and above</v>
      </c>
      <c r="G523">
        <f>amazon[[#This Row],[Rating]]*amazon[[#This Row],[Rating_Count]]</f>
        <v>14878.5</v>
      </c>
      <c r="H523">
        <v>4799</v>
      </c>
      <c r="I523">
        <v>5795</v>
      </c>
      <c r="J523">
        <v>0.17</v>
      </c>
      <c r="K523">
        <v>3.9</v>
      </c>
      <c r="L523">
        <v>3815</v>
      </c>
      <c r="M523">
        <f t="shared" si="26"/>
        <v>58</v>
      </c>
      <c r="N523" t="s">
        <v>1298</v>
      </c>
      <c r="O523" t="s">
        <v>1299</v>
      </c>
      <c r="P523" t="s">
        <v>1300</v>
      </c>
      <c r="Q523" t="s">
        <v>1301</v>
      </c>
      <c r="R523" t="s">
        <v>1302</v>
      </c>
      <c r="S523" t="s">
        <v>1303</v>
      </c>
      <c r="T523" t="s">
        <v>1304</v>
      </c>
      <c r="U523" t="s">
        <v>1305</v>
      </c>
      <c r="V523" t="s">
        <v>1455</v>
      </c>
      <c r="W523" t="s">
        <v>1660</v>
      </c>
    </row>
    <row r="524" spans="1:23" x14ac:dyDescent="0.3">
      <c r="A524" t="s">
        <v>1306</v>
      </c>
      <c r="B524" t="s">
        <v>1307</v>
      </c>
      <c r="C524" t="str">
        <f t="shared" si="24"/>
        <v>Below 0.5</v>
      </c>
      <c r="D524">
        <f>amazon[[#This Row],[Actual_Price]]*amazon[[#This Row],[Rating_Count]]</f>
        <v>7079400</v>
      </c>
      <c r="E524" t="str">
        <f t="shared" si="25"/>
        <v>₹1–₹999</v>
      </c>
      <c r="F524" t="str">
        <f>IF(amazon[[#This Row],[Rating_Count]]&lt;1000, "Less than 1000", "1000 and above")</f>
        <v>1000 and above</v>
      </c>
      <c r="G524">
        <f>amazon[[#This Row],[Rating]]*amazon[[#This Row],[Rating_Count]]</f>
        <v>17917</v>
      </c>
      <c r="H524">
        <v>948</v>
      </c>
      <c r="I524">
        <v>1620</v>
      </c>
      <c r="J524">
        <v>0.41</v>
      </c>
      <c r="K524">
        <v>4.0999999999999996</v>
      </c>
      <c r="L524">
        <v>4370</v>
      </c>
      <c r="M524">
        <f t="shared" si="26"/>
        <v>57</v>
      </c>
      <c r="N524" t="s">
        <v>1308</v>
      </c>
      <c r="O524" t="s">
        <v>1309</v>
      </c>
      <c r="P524" t="s">
        <v>1310</v>
      </c>
      <c r="Q524" t="s">
        <v>1311</v>
      </c>
      <c r="R524" t="s">
        <v>1312</v>
      </c>
      <c r="S524" t="s">
        <v>1313</v>
      </c>
      <c r="T524" t="s">
        <v>1314</v>
      </c>
      <c r="U524" t="s">
        <v>1315</v>
      </c>
      <c r="V524" t="s">
        <v>1452</v>
      </c>
      <c r="W524" t="s">
        <v>1537</v>
      </c>
    </row>
    <row r="525" spans="1:23" x14ac:dyDescent="0.3">
      <c r="A525" t="s">
        <v>1306</v>
      </c>
      <c r="B525" t="s">
        <v>1307</v>
      </c>
      <c r="C525" t="str">
        <f t="shared" si="24"/>
        <v>Below 0.5</v>
      </c>
      <c r="D525">
        <f>amazon[[#This Row],[Actual_Price]]*amazon[[#This Row],[Rating_Count]]</f>
        <v>7079400</v>
      </c>
      <c r="E525" t="str">
        <f t="shared" si="25"/>
        <v>₹1–₹999</v>
      </c>
      <c r="F525" t="str">
        <f>IF(amazon[[#This Row],[Rating_Count]]&lt;1000, "Less than 1000", "1000 and above")</f>
        <v>1000 and above</v>
      </c>
      <c r="G525">
        <f>amazon[[#This Row],[Rating]]*amazon[[#This Row],[Rating_Count]]</f>
        <v>17917</v>
      </c>
      <c r="H525">
        <v>948</v>
      </c>
      <c r="I525">
        <v>1620</v>
      </c>
      <c r="J525">
        <v>0.41</v>
      </c>
      <c r="K525">
        <v>4.0999999999999996</v>
      </c>
      <c r="L525">
        <v>4370</v>
      </c>
      <c r="M525">
        <f t="shared" si="26"/>
        <v>56</v>
      </c>
      <c r="N525" t="s">
        <v>1308</v>
      </c>
      <c r="O525" t="s">
        <v>1309</v>
      </c>
      <c r="P525" t="s">
        <v>1310</v>
      </c>
      <c r="Q525" t="s">
        <v>1311</v>
      </c>
      <c r="R525" t="s">
        <v>1312</v>
      </c>
      <c r="S525" t="s">
        <v>1313</v>
      </c>
      <c r="T525" t="s">
        <v>1314</v>
      </c>
      <c r="U525" t="s">
        <v>1315</v>
      </c>
      <c r="V525" t="s">
        <v>1453</v>
      </c>
      <c r="W525" t="s">
        <v>1617</v>
      </c>
    </row>
    <row r="526" spans="1:23" x14ac:dyDescent="0.3">
      <c r="A526" t="s">
        <v>1306</v>
      </c>
      <c r="B526" t="s">
        <v>1307</v>
      </c>
      <c r="C526" t="str">
        <f t="shared" si="24"/>
        <v>Below 0.5</v>
      </c>
      <c r="D526">
        <f>amazon[[#This Row],[Actual_Price]]*amazon[[#This Row],[Rating_Count]]</f>
        <v>7079400</v>
      </c>
      <c r="E526" t="str">
        <f t="shared" si="25"/>
        <v>₹1–₹999</v>
      </c>
      <c r="F526" t="str">
        <f>IF(amazon[[#This Row],[Rating_Count]]&lt;1000, "Less than 1000", "1000 and above")</f>
        <v>1000 and above</v>
      </c>
      <c r="G526">
        <f>amazon[[#This Row],[Rating]]*amazon[[#This Row],[Rating_Count]]</f>
        <v>17917</v>
      </c>
      <c r="H526">
        <v>948</v>
      </c>
      <c r="I526">
        <v>1620</v>
      </c>
      <c r="J526">
        <v>0.41</v>
      </c>
      <c r="K526">
        <v>4.0999999999999996</v>
      </c>
      <c r="L526">
        <v>4370</v>
      </c>
      <c r="M526">
        <f t="shared" si="26"/>
        <v>55</v>
      </c>
      <c r="N526" t="s">
        <v>1308</v>
      </c>
      <c r="O526" t="s">
        <v>1309</v>
      </c>
      <c r="P526" t="s">
        <v>1310</v>
      </c>
      <c r="Q526" t="s">
        <v>1311</v>
      </c>
      <c r="R526" t="s">
        <v>1312</v>
      </c>
      <c r="S526" t="s">
        <v>1313</v>
      </c>
      <c r="T526" t="s">
        <v>1314</v>
      </c>
      <c r="U526" t="s">
        <v>1315</v>
      </c>
      <c r="V526" t="s">
        <v>1454</v>
      </c>
      <c r="W526" t="s">
        <v>1632</v>
      </c>
    </row>
    <row r="527" spans="1:23" x14ac:dyDescent="0.3">
      <c r="A527" t="s">
        <v>1306</v>
      </c>
      <c r="B527" t="s">
        <v>1307</v>
      </c>
      <c r="C527" t="str">
        <f t="shared" si="24"/>
        <v>Below 0.5</v>
      </c>
      <c r="D527">
        <f>amazon[[#This Row],[Actual_Price]]*amazon[[#This Row],[Rating_Count]]</f>
        <v>7079400</v>
      </c>
      <c r="E527" t="str">
        <f t="shared" si="25"/>
        <v>₹1–₹999</v>
      </c>
      <c r="F527" t="str">
        <f>IF(amazon[[#This Row],[Rating_Count]]&lt;1000, "Less than 1000", "1000 and above")</f>
        <v>1000 and above</v>
      </c>
      <c r="G527">
        <f>amazon[[#This Row],[Rating]]*amazon[[#This Row],[Rating_Count]]</f>
        <v>17917</v>
      </c>
      <c r="H527">
        <v>948</v>
      </c>
      <c r="I527">
        <v>1620</v>
      </c>
      <c r="J527">
        <v>0.41</v>
      </c>
      <c r="K527">
        <v>4.0999999999999996</v>
      </c>
      <c r="L527">
        <v>4370</v>
      </c>
      <c r="M527">
        <f t="shared" si="26"/>
        <v>54</v>
      </c>
      <c r="N527" t="s">
        <v>1308</v>
      </c>
      <c r="O527" t="s">
        <v>1309</v>
      </c>
      <c r="P527" t="s">
        <v>1310</v>
      </c>
      <c r="Q527" t="s">
        <v>1311</v>
      </c>
      <c r="R527" t="s">
        <v>1312</v>
      </c>
      <c r="S527" t="s">
        <v>1313</v>
      </c>
      <c r="T527" t="s">
        <v>1314</v>
      </c>
      <c r="U527" t="s">
        <v>1315</v>
      </c>
      <c r="V527" t="s">
        <v>1455</v>
      </c>
      <c r="W527" t="s">
        <v>1661</v>
      </c>
    </row>
    <row r="528" spans="1:23" x14ac:dyDescent="0.3">
      <c r="A528" t="s">
        <v>1316</v>
      </c>
      <c r="B528" t="s">
        <v>1317</v>
      </c>
      <c r="C528" t="str">
        <f t="shared" si="24"/>
        <v>0.5 or more</v>
      </c>
      <c r="D528">
        <f>amazon[[#This Row],[Actual_Price]]*amazon[[#This Row],[Rating_Count]]</f>
        <v>92315</v>
      </c>
      <c r="E528" t="str">
        <f t="shared" si="25"/>
        <v>₹1–₹999</v>
      </c>
      <c r="F528" t="str">
        <f>IF(amazon[[#This Row],[Rating_Count]]&lt;1000, "Less than 1000", "1000 and above")</f>
        <v>Less than 1000</v>
      </c>
      <c r="G528">
        <f>amazon[[#This Row],[Rating]]*amazon[[#This Row],[Rating_Count]]</f>
        <v>647.5</v>
      </c>
      <c r="H528">
        <v>229</v>
      </c>
      <c r="I528">
        <v>499</v>
      </c>
      <c r="J528">
        <v>0.54</v>
      </c>
      <c r="K528">
        <v>3.5</v>
      </c>
      <c r="L528">
        <v>185</v>
      </c>
      <c r="M528">
        <f t="shared" si="26"/>
        <v>53</v>
      </c>
      <c r="N528" t="s">
        <v>1318</v>
      </c>
      <c r="O528" t="s">
        <v>1319</v>
      </c>
      <c r="P528" t="s">
        <v>1320</v>
      </c>
      <c r="Q528" t="s">
        <v>1321</v>
      </c>
      <c r="R528" t="s">
        <v>1322</v>
      </c>
      <c r="S528" t="s">
        <v>1323</v>
      </c>
      <c r="T528" t="s">
        <v>1324</v>
      </c>
      <c r="U528" t="s">
        <v>1325</v>
      </c>
      <c r="V528" t="s">
        <v>1452</v>
      </c>
      <c r="W528" t="s">
        <v>1537</v>
      </c>
    </row>
    <row r="529" spans="1:23" x14ac:dyDescent="0.3">
      <c r="A529" t="s">
        <v>1316</v>
      </c>
      <c r="B529" t="s">
        <v>1317</v>
      </c>
      <c r="C529" t="str">
        <f t="shared" si="24"/>
        <v>0.5 or more</v>
      </c>
      <c r="D529">
        <f>amazon[[#This Row],[Actual_Price]]*amazon[[#This Row],[Rating_Count]]</f>
        <v>92315</v>
      </c>
      <c r="E529" t="str">
        <f t="shared" si="25"/>
        <v>₹1–₹999</v>
      </c>
      <c r="F529" t="str">
        <f>IF(amazon[[#This Row],[Rating_Count]]&lt;1000, "Less than 1000", "1000 and above")</f>
        <v>Less than 1000</v>
      </c>
      <c r="G529">
        <f>amazon[[#This Row],[Rating]]*amazon[[#This Row],[Rating_Count]]</f>
        <v>647.5</v>
      </c>
      <c r="H529">
        <v>229</v>
      </c>
      <c r="I529">
        <v>499</v>
      </c>
      <c r="J529">
        <v>0.54</v>
      </c>
      <c r="K529">
        <v>3.5</v>
      </c>
      <c r="L529">
        <v>185</v>
      </c>
      <c r="M529">
        <f t="shared" si="26"/>
        <v>52</v>
      </c>
      <c r="N529" t="s">
        <v>1318</v>
      </c>
      <c r="O529" t="s">
        <v>1319</v>
      </c>
      <c r="P529" t="s">
        <v>1320</v>
      </c>
      <c r="Q529" t="s">
        <v>1321</v>
      </c>
      <c r="R529" t="s">
        <v>1322</v>
      </c>
      <c r="S529" t="s">
        <v>1323</v>
      </c>
      <c r="T529" t="s">
        <v>1324</v>
      </c>
      <c r="U529" t="s">
        <v>1325</v>
      </c>
      <c r="V529" t="s">
        <v>1453</v>
      </c>
      <c r="W529" t="s">
        <v>1610</v>
      </c>
    </row>
    <row r="530" spans="1:23" x14ac:dyDescent="0.3">
      <c r="A530" t="s">
        <v>1316</v>
      </c>
      <c r="B530" t="s">
        <v>1317</v>
      </c>
      <c r="C530" t="str">
        <f t="shared" si="24"/>
        <v>0.5 or more</v>
      </c>
      <c r="D530">
        <f>amazon[[#This Row],[Actual_Price]]*amazon[[#This Row],[Rating_Count]]</f>
        <v>92315</v>
      </c>
      <c r="E530" t="str">
        <f t="shared" si="25"/>
        <v>₹1–₹999</v>
      </c>
      <c r="F530" t="str">
        <f>IF(amazon[[#This Row],[Rating_Count]]&lt;1000, "Less than 1000", "1000 and above")</f>
        <v>Less than 1000</v>
      </c>
      <c r="G530">
        <f>amazon[[#This Row],[Rating]]*amazon[[#This Row],[Rating_Count]]</f>
        <v>647.5</v>
      </c>
      <c r="H530">
        <v>229</v>
      </c>
      <c r="I530">
        <v>499</v>
      </c>
      <c r="J530">
        <v>0.54</v>
      </c>
      <c r="K530">
        <v>3.5</v>
      </c>
      <c r="L530">
        <v>185</v>
      </c>
      <c r="M530">
        <f t="shared" si="26"/>
        <v>51</v>
      </c>
      <c r="N530" t="s">
        <v>1318</v>
      </c>
      <c r="O530" t="s">
        <v>1319</v>
      </c>
      <c r="P530" t="s">
        <v>1320</v>
      </c>
      <c r="Q530" t="s">
        <v>1321</v>
      </c>
      <c r="R530" t="s">
        <v>1322</v>
      </c>
      <c r="S530" t="s">
        <v>1323</v>
      </c>
      <c r="T530" t="s">
        <v>1324</v>
      </c>
      <c r="U530" t="s">
        <v>1325</v>
      </c>
      <c r="V530" t="s">
        <v>1454</v>
      </c>
      <c r="W530" t="s">
        <v>1638</v>
      </c>
    </row>
    <row r="531" spans="1:23" x14ac:dyDescent="0.3">
      <c r="A531" t="s">
        <v>1316</v>
      </c>
      <c r="B531" t="s">
        <v>1317</v>
      </c>
      <c r="C531" t="str">
        <f t="shared" si="24"/>
        <v>0.5 or more</v>
      </c>
      <c r="D531">
        <f>amazon[[#This Row],[Actual_Price]]*amazon[[#This Row],[Rating_Count]]</f>
        <v>92315</v>
      </c>
      <c r="E531" t="str">
        <f t="shared" si="25"/>
        <v>₹1–₹999</v>
      </c>
      <c r="F531" t="str">
        <f>IF(amazon[[#This Row],[Rating_Count]]&lt;1000, "Less than 1000", "1000 and above")</f>
        <v>Less than 1000</v>
      </c>
      <c r="G531">
        <f>amazon[[#This Row],[Rating]]*amazon[[#This Row],[Rating_Count]]</f>
        <v>647.5</v>
      </c>
      <c r="H531">
        <v>229</v>
      </c>
      <c r="I531">
        <v>499</v>
      </c>
      <c r="J531">
        <v>0.54</v>
      </c>
      <c r="K531">
        <v>3.5</v>
      </c>
      <c r="L531">
        <v>185</v>
      </c>
      <c r="M531">
        <f t="shared" si="26"/>
        <v>50</v>
      </c>
      <c r="N531" t="s">
        <v>1318</v>
      </c>
      <c r="O531" t="s">
        <v>1319</v>
      </c>
      <c r="P531" t="s">
        <v>1320</v>
      </c>
      <c r="Q531" t="s">
        <v>1321</v>
      </c>
      <c r="R531" t="s">
        <v>1322</v>
      </c>
      <c r="S531" t="s">
        <v>1323</v>
      </c>
      <c r="T531" t="s">
        <v>1324</v>
      </c>
      <c r="U531" t="s">
        <v>1325</v>
      </c>
      <c r="V531" t="s">
        <v>1455</v>
      </c>
      <c r="W531" t="s">
        <v>1662</v>
      </c>
    </row>
    <row r="532" spans="1:23" x14ac:dyDescent="0.3">
      <c r="A532" t="s">
        <v>1326</v>
      </c>
      <c r="B532" t="s">
        <v>1327</v>
      </c>
      <c r="C532" t="str">
        <f t="shared" si="24"/>
        <v>Below 0.5</v>
      </c>
      <c r="D532">
        <f>amazon[[#This Row],[Actual_Price]]*amazon[[#This Row],[Rating_Count]]</f>
        <v>14104150</v>
      </c>
      <c r="E532" t="str">
        <f t="shared" si="25"/>
        <v>₹2000–₹2999</v>
      </c>
      <c r="F532" t="str">
        <f>IF(amazon[[#This Row],[Rating_Count]]&lt;1000, "Less than 1000", "1000 and above")</f>
        <v>1000 and above</v>
      </c>
      <c r="G532">
        <f>amazon[[#This Row],[Rating]]*amazon[[#This Row],[Rating_Count]]</f>
        <v>15892</v>
      </c>
      <c r="H532">
        <v>2249</v>
      </c>
      <c r="I532">
        <v>3550</v>
      </c>
      <c r="J532">
        <v>0.37</v>
      </c>
      <c r="K532">
        <v>4</v>
      </c>
      <c r="L532">
        <v>3973</v>
      </c>
      <c r="M532">
        <f t="shared" si="26"/>
        <v>49</v>
      </c>
      <c r="N532" t="s">
        <v>1328</v>
      </c>
      <c r="O532" t="s">
        <v>1329</v>
      </c>
      <c r="P532" t="s">
        <v>1330</v>
      </c>
      <c r="Q532" t="s">
        <v>1331</v>
      </c>
      <c r="R532" t="s">
        <v>1332</v>
      </c>
      <c r="S532" t="s">
        <v>1333</v>
      </c>
      <c r="T532" t="s">
        <v>1334</v>
      </c>
      <c r="U532" t="s">
        <v>1335</v>
      </c>
      <c r="V532" t="s">
        <v>1452</v>
      </c>
      <c r="W532" t="s">
        <v>1537</v>
      </c>
    </row>
    <row r="533" spans="1:23" x14ac:dyDescent="0.3">
      <c r="A533" t="s">
        <v>1326</v>
      </c>
      <c r="B533" t="s">
        <v>1327</v>
      </c>
      <c r="C533" t="str">
        <f t="shared" si="24"/>
        <v>Below 0.5</v>
      </c>
      <c r="D533">
        <f>amazon[[#This Row],[Actual_Price]]*amazon[[#This Row],[Rating_Count]]</f>
        <v>14104150</v>
      </c>
      <c r="E533" t="str">
        <f t="shared" si="25"/>
        <v>₹2000–₹2999</v>
      </c>
      <c r="F533" t="str">
        <f>IF(amazon[[#This Row],[Rating_Count]]&lt;1000, "Less than 1000", "1000 and above")</f>
        <v>1000 and above</v>
      </c>
      <c r="G533">
        <f>amazon[[#This Row],[Rating]]*amazon[[#This Row],[Rating_Count]]</f>
        <v>15892</v>
      </c>
      <c r="H533">
        <v>2249</v>
      </c>
      <c r="I533">
        <v>3550</v>
      </c>
      <c r="J533">
        <v>0.37</v>
      </c>
      <c r="K533">
        <v>4</v>
      </c>
      <c r="L533">
        <v>3973</v>
      </c>
      <c r="M533">
        <f t="shared" si="26"/>
        <v>48</v>
      </c>
      <c r="N533" t="s">
        <v>1328</v>
      </c>
      <c r="O533" t="s">
        <v>1329</v>
      </c>
      <c r="P533" t="s">
        <v>1330</v>
      </c>
      <c r="Q533" t="s">
        <v>1331</v>
      </c>
      <c r="R533" t="s">
        <v>1332</v>
      </c>
      <c r="S533" t="s">
        <v>1333</v>
      </c>
      <c r="T533" t="s">
        <v>1334</v>
      </c>
      <c r="U533" t="s">
        <v>1335</v>
      </c>
      <c r="V533" t="s">
        <v>1453</v>
      </c>
      <c r="W533" t="s">
        <v>1617</v>
      </c>
    </row>
    <row r="534" spans="1:23" x14ac:dyDescent="0.3">
      <c r="A534" t="s">
        <v>1326</v>
      </c>
      <c r="B534" t="s">
        <v>1327</v>
      </c>
      <c r="C534" t="str">
        <f t="shared" si="24"/>
        <v>Below 0.5</v>
      </c>
      <c r="D534">
        <f>amazon[[#This Row],[Actual_Price]]*amazon[[#This Row],[Rating_Count]]</f>
        <v>14104150</v>
      </c>
      <c r="E534" t="str">
        <f t="shared" si="25"/>
        <v>₹2000–₹2999</v>
      </c>
      <c r="F534" t="str">
        <f>IF(amazon[[#This Row],[Rating_Count]]&lt;1000, "Less than 1000", "1000 and above")</f>
        <v>1000 and above</v>
      </c>
      <c r="G534">
        <f>amazon[[#This Row],[Rating]]*amazon[[#This Row],[Rating_Count]]</f>
        <v>15892</v>
      </c>
      <c r="H534">
        <v>2249</v>
      </c>
      <c r="I534">
        <v>3550</v>
      </c>
      <c r="J534">
        <v>0.37</v>
      </c>
      <c r="K534">
        <v>4</v>
      </c>
      <c r="L534">
        <v>3973</v>
      </c>
      <c r="M534">
        <f t="shared" si="26"/>
        <v>47</v>
      </c>
      <c r="N534" t="s">
        <v>1328</v>
      </c>
      <c r="O534" t="s">
        <v>1329</v>
      </c>
      <c r="P534" t="s">
        <v>1330</v>
      </c>
      <c r="Q534" t="s">
        <v>1331</v>
      </c>
      <c r="R534" t="s">
        <v>1332</v>
      </c>
      <c r="S534" t="s">
        <v>1333</v>
      </c>
      <c r="T534" t="s">
        <v>1334</v>
      </c>
      <c r="U534" t="s">
        <v>1335</v>
      </c>
      <c r="V534" t="s">
        <v>1454</v>
      </c>
      <c r="W534" t="s">
        <v>1663</v>
      </c>
    </row>
    <row r="535" spans="1:23" x14ac:dyDescent="0.3">
      <c r="A535" t="s">
        <v>1336</v>
      </c>
      <c r="B535" t="s">
        <v>1337</v>
      </c>
      <c r="C535" t="str">
        <f t="shared" si="24"/>
        <v>Below 0.5</v>
      </c>
      <c r="D535">
        <f>amazon[[#This Row],[Actual_Price]]*amazon[[#This Row],[Rating_Count]]</f>
        <v>2901950</v>
      </c>
      <c r="E535" t="str">
        <f t="shared" si="25"/>
        <v>₹1–₹999</v>
      </c>
      <c r="F535" t="str">
        <f>IF(amazon[[#This Row],[Rating_Count]]&lt;1000, "Less than 1000", "1000 and above")</f>
        <v>1000 and above</v>
      </c>
      <c r="G535">
        <f>amazon[[#This Row],[Rating]]*amazon[[#This Row],[Rating_Count]]</f>
        <v>19651</v>
      </c>
      <c r="H535">
        <v>635</v>
      </c>
      <c r="I535">
        <v>635</v>
      </c>
      <c r="J535">
        <v>0</v>
      </c>
      <c r="K535">
        <v>4.3</v>
      </c>
      <c r="L535">
        <v>4570</v>
      </c>
      <c r="M535">
        <f t="shared" si="26"/>
        <v>46</v>
      </c>
      <c r="N535" t="s">
        <v>1338</v>
      </c>
      <c r="O535" t="s">
        <v>1339</v>
      </c>
      <c r="P535" t="s">
        <v>1340</v>
      </c>
      <c r="Q535" t="s">
        <v>1341</v>
      </c>
      <c r="R535" t="s">
        <v>1342</v>
      </c>
      <c r="S535" t="s">
        <v>1343</v>
      </c>
      <c r="T535" t="s">
        <v>1344</v>
      </c>
      <c r="U535" t="s">
        <v>1345</v>
      </c>
      <c r="V535" t="s">
        <v>1452</v>
      </c>
      <c r="W535" t="s">
        <v>1537</v>
      </c>
    </row>
    <row r="536" spans="1:23" x14ac:dyDescent="0.3">
      <c r="A536" t="s">
        <v>1336</v>
      </c>
      <c r="B536" t="s">
        <v>1337</v>
      </c>
      <c r="C536" t="str">
        <f t="shared" si="24"/>
        <v>Below 0.5</v>
      </c>
      <c r="D536">
        <f>amazon[[#This Row],[Actual_Price]]*amazon[[#This Row],[Rating_Count]]</f>
        <v>2901950</v>
      </c>
      <c r="E536" t="str">
        <f t="shared" si="25"/>
        <v>₹1–₹999</v>
      </c>
      <c r="F536" t="str">
        <f>IF(amazon[[#This Row],[Rating_Count]]&lt;1000, "Less than 1000", "1000 and above")</f>
        <v>1000 and above</v>
      </c>
      <c r="G536">
        <f>amazon[[#This Row],[Rating]]*amazon[[#This Row],[Rating_Count]]</f>
        <v>19651</v>
      </c>
      <c r="H536">
        <v>635</v>
      </c>
      <c r="I536">
        <v>635</v>
      </c>
      <c r="J536">
        <v>0</v>
      </c>
      <c r="K536">
        <v>4.3</v>
      </c>
      <c r="L536">
        <v>4570</v>
      </c>
      <c r="M536">
        <f t="shared" si="26"/>
        <v>45</v>
      </c>
      <c r="N536" t="s">
        <v>1338</v>
      </c>
      <c r="O536" t="s">
        <v>1339</v>
      </c>
      <c r="P536" t="s">
        <v>1340</v>
      </c>
      <c r="Q536" t="s">
        <v>1341</v>
      </c>
      <c r="R536" t="s">
        <v>1342</v>
      </c>
      <c r="S536" t="s">
        <v>1343</v>
      </c>
      <c r="T536" t="s">
        <v>1344</v>
      </c>
      <c r="U536" t="s">
        <v>1345</v>
      </c>
      <c r="V536" t="s">
        <v>1453</v>
      </c>
      <c r="W536" t="s">
        <v>1610</v>
      </c>
    </row>
    <row r="537" spans="1:23" x14ac:dyDescent="0.3">
      <c r="A537" t="s">
        <v>1336</v>
      </c>
      <c r="B537" t="s">
        <v>1337</v>
      </c>
      <c r="C537" t="str">
        <f t="shared" si="24"/>
        <v>Below 0.5</v>
      </c>
      <c r="D537">
        <f>amazon[[#This Row],[Actual_Price]]*amazon[[#This Row],[Rating_Count]]</f>
        <v>2901950</v>
      </c>
      <c r="E537" t="str">
        <f t="shared" si="25"/>
        <v>₹1–₹999</v>
      </c>
      <c r="F537" t="str">
        <f>IF(amazon[[#This Row],[Rating_Count]]&lt;1000, "Less than 1000", "1000 and above")</f>
        <v>1000 and above</v>
      </c>
      <c r="G537">
        <f>amazon[[#This Row],[Rating]]*amazon[[#This Row],[Rating_Count]]</f>
        <v>19651</v>
      </c>
      <c r="H537">
        <v>635</v>
      </c>
      <c r="I537">
        <v>635</v>
      </c>
      <c r="J537">
        <v>0</v>
      </c>
      <c r="K537">
        <v>4.3</v>
      </c>
      <c r="L537">
        <v>4570</v>
      </c>
      <c r="M537">
        <f t="shared" si="26"/>
        <v>44</v>
      </c>
      <c r="N537" t="s">
        <v>1338</v>
      </c>
      <c r="O537" t="s">
        <v>1339</v>
      </c>
      <c r="P537" t="s">
        <v>1340</v>
      </c>
      <c r="Q537" t="s">
        <v>1341</v>
      </c>
      <c r="R537" t="s">
        <v>1342</v>
      </c>
      <c r="S537" t="s">
        <v>1343</v>
      </c>
      <c r="T537" t="s">
        <v>1344</v>
      </c>
      <c r="U537" t="s">
        <v>1345</v>
      </c>
      <c r="V537" t="s">
        <v>1454</v>
      </c>
      <c r="W537" t="s">
        <v>1615</v>
      </c>
    </row>
    <row r="538" spans="1:23" x14ac:dyDescent="0.3">
      <c r="A538" t="s">
        <v>1336</v>
      </c>
      <c r="B538" t="s">
        <v>1337</v>
      </c>
      <c r="C538" t="str">
        <f t="shared" si="24"/>
        <v>Below 0.5</v>
      </c>
      <c r="D538">
        <f>amazon[[#This Row],[Actual_Price]]*amazon[[#This Row],[Rating_Count]]</f>
        <v>2901950</v>
      </c>
      <c r="E538" t="str">
        <f t="shared" si="25"/>
        <v>₹1–₹999</v>
      </c>
      <c r="F538" t="str">
        <f>IF(amazon[[#This Row],[Rating_Count]]&lt;1000, "Less than 1000", "1000 and above")</f>
        <v>1000 and above</v>
      </c>
      <c r="G538">
        <f>amazon[[#This Row],[Rating]]*amazon[[#This Row],[Rating_Count]]</f>
        <v>19651</v>
      </c>
      <c r="H538">
        <v>635</v>
      </c>
      <c r="I538">
        <v>635</v>
      </c>
      <c r="J538">
        <v>0</v>
      </c>
      <c r="K538">
        <v>4.3</v>
      </c>
      <c r="L538">
        <v>4570</v>
      </c>
      <c r="M538">
        <f t="shared" si="26"/>
        <v>43</v>
      </c>
      <c r="N538" t="s">
        <v>1338</v>
      </c>
      <c r="O538" t="s">
        <v>1339</v>
      </c>
      <c r="P538" t="s">
        <v>1340</v>
      </c>
      <c r="Q538" t="s">
        <v>1341</v>
      </c>
      <c r="R538" t="s">
        <v>1342</v>
      </c>
      <c r="S538" t="s">
        <v>1343</v>
      </c>
      <c r="T538" t="s">
        <v>1344</v>
      </c>
      <c r="U538" t="s">
        <v>1345</v>
      </c>
      <c r="V538" t="s">
        <v>1455</v>
      </c>
      <c r="W538" t="s">
        <v>1664</v>
      </c>
    </row>
    <row r="539" spans="1:23" x14ac:dyDescent="0.3">
      <c r="A539" t="s">
        <v>1336</v>
      </c>
      <c r="B539" t="s">
        <v>1337</v>
      </c>
      <c r="C539" t="str">
        <f t="shared" si="24"/>
        <v>Below 0.5</v>
      </c>
      <c r="D539">
        <f>amazon[[#This Row],[Actual_Price]]*amazon[[#This Row],[Rating_Count]]</f>
        <v>2901950</v>
      </c>
      <c r="E539" t="str">
        <f t="shared" si="25"/>
        <v>₹1–₹999</v>
      </c>
      <c r="F539" t="str">
        <f>IF(amazon[[#This Row],[Rating_Count]]&lt;1000, "Less than 1000", "1000 and above")</f>
        <v>1000 and above</v>
      </c>
      <c r="G539">
        <f>amazon[[#This Row],[Rating]]*amazon[[#This Row],[Rating_Count]]</f>
        <v>19651</v>
      </c>
      <c r="H539">
        <v>635</v>
      </c>
      <c r="I539">
        <v>635</v>
      </c>
      <c r="J539">
        <v>0</v>
      </c>
      <c r="K539">
        <v>4.3</v>
      </c>
      <c r="L539">
        <v>4570</v>
      </c>
      <c r="M539">
        <f t="shared" si="26"/>
        <v>42</v>
      </c>
      <c r="N539" t="s">
        <v>1338</v>
      </c>
      <c r="O539" t="s">
        <v>1339</v>
      </c>
      <c r="P539" t="s">
        <v>1340</v>
      </c>
      <c r="Q539" t="s">
        <v>1341</v>
      </c>
      <c r="R539" t="s">
        <v>1342</v>
      </c>
      <c r="S539" t="s">
        <v>1343</v>
      </c>
      <c r="T539" t="s">
        <v>1344</v>
      </c>
      <c r="U539" t="s">
        <v>1345</v>
      </c>
      <c r="V539" t="s">
        <v>1456</v>
      </c>
      <c r="W539" t="s">
        <v>1665</v>
      </c>
    </row>
    <row r="540" spans="1:23" x14ac:dyDescent="0.3">
      <c r="A540" t="s">
        <v>1346</v>
      </c>
      <c r="B540" t="s">
        <v>1347</v>
      </c>
      <c r="C540" t="str">
        <f t="shared" si="24"/>
        <v>0.5 or more</v>
      </c>
      <c r="D540">
        <f>amazon[[#This Row],[Actual_Price]]*amazon[[#This Row],[Rating_Count]]</f>
        <v>317350200</v>
      </c>
      <c r="E540" t="str">
        <f t="shared" si="25"/>
        <v>&gt;₹5000</v>
      </c>
      <c r="F540" t="str">
        <f>IF(amazon[[#This Row],[Rating_Count]]&lt;1000, "Less than 1000", "1000 and above")</f>
        <v>1000 and above</v>
      </c>
      <c r="G540">
        <f>amazon[[#This Row],[Rating]]*amazon[[#This Row],[Rating_Count]]</f>
        <v>23311.200000000001</v>
      </c>
      <c r="H540">
        <v>27900</v>
      </c>
      <c r="I540">
        <v>59900</v>
      </c>
      <c r="J540">
        <v>0.53</v>
      </c>
      <c r="K540">
        <v>4.4000000000000004</v>
      </c>
      <c r="L540">
        <v>5298</v>
      </c>
      <c r="M540">
        <f t="shared" si="26"/>
        <v>41</v>
      </c>
      <c r="N540" t="s">
        <v>1348</v>
      </c>
      <c r="O540" t="s">
        <v>1349</v>
      </c>
      <c r="P540" t="s">
        <v>1350</v>
      </c>
      <c r="Q540" t="s">
        <v>1351</v>
      </c>
      <c r="R540" t="s">
        <v>1352</v>
      </c>
      <c r="S540" t="s">
        <v>1353</v>
      </c>
      <c r="T540" t="s">
        <v>1354</v>
      </c>
      <c r="U540" t="s">
        <v>1355</v>
      </c>
      <c r="V540" t="s">
        <v>1452</v>
      </c>
      <c r="W540" t="s">
        <v>1537</v>
      </c>
    </row>
    <row r="541" spans="1:23" x14ac:dyDescent="0.3">
      <c r="A541" t="s">
        <v>1346</v>
      </c>
      <c r="B541" t="s">
        <v>1347</v>
      </c>
      <c r="C541" t="str">
        <f t="shared" si="24"/>
        <v>0.5 or more</v>
      </c>
      <c r="D541">
        <f>amazon[[#This Row],[Actual_Price]]*amazon[[#This Row],[Rating_Count]]</f>
        <v>317350200</v>
      </c>
      <c r="E541" t="str">
        <f t="shared" si="25"/>
        <v>&gt;₹5000</v>
      </c>
      <c r="F541" t="str">
        <f>IF(amazon[[#This Row],[Rating_Count]]&lt;1000, "Less than 1000", "1000 and above")</f>
        <v>1000 and above</v>
      </c>
      <c r="G541">
        <f>amazon[[#This Row],[Rating]]*amazon[[#This Row],[Rating_Count]]</f>
        <v>23311.200000000001</v>
      </c>
      <c r="H541">
        <v>27900</v>
      </c>
      <c r="I541">
        <v>59900</v>
      </c>
      <c r="J541">
        <v>0.53</v>
      </c>
      <c r="K541">
        <v>4.4000000000000004</v>
      </c>
      <c r="L541">
        <v>5298</v>
      </c>
      <c r="M541">
        <f t="shared" si="26"/>
        <v>40</v>
      </c>
      <c r="N541" t="s">
        <v>1348</v>
      </c>
      <c r="O541" t="s">
        <v>1349</v>
      </c>
      <c r="P541" t="s">
        <v>1350</v>
      </c>
      <c r="Q541" t="s">
        <v>1351</v>
      </c>
      <c r="R541" t="s">
        <v>1352</v>
      </c>
      <c r="S541" t="s">
        <v>1353</v>
      </c>
      <c r="T541" t="s">
        <v>1354</v>
      </c>
      <c r="U541" t="s">
        <v>1355</v>
      </c>
      <c r="V541" t="s">
        <v>1453</v>
      </c>
      <c r="W541" t="s">
        <v>1610</v>
      </c>
    </row>
    <row r="542" spans="1:23" x14ac:dyDescent="0.3">
      <c r="A542" t="s">
        <v>1346</v>
      </c>
      <c r="B542" t="s">
        <v>1347</v>
      </c>
      <c r="C542" t="str">
        <f t="shared" si="24"/>
        <v>0.5 or more</v>
      </c>
      <c r="D542">
        <f>amazon[[#This Row],[Actual_Price]]*amazon[[#This Row],[Rating_Count]]</f>
        <v>317350200</v>
      </c>
      <c r="E542" t="str">
        <f t="shared" si="25"/>
        <v>&gt;₹5000</v>
      </c>
      <c r="F542" t="str">
        <f>IF(amazon[[#This Row],[Rating_Count]]&lt;1000, "Less than 1000", "1000 and above")</f>
        <v>1000 and above</v>
      </c>
      <c r="G542">
        <f>amazon[[#This Row],[Rating]]*amazon[[#This Row],[Rating_Count]]</f>
        <v>23311.200000000001</v>
      </c>
      <c r="H542">
        <v>27900</v>
      </c>
      <c r="I542">
        <v>59900</v>
      </c>
      <c r="J542">
        <v>0.53</v>
      </c>
      <c r="K542">
        <v>4.4000000000000004</v>
      </c>
      <c r="L542">
        <v>5298</v>
      </c>
      <c r="M542">
        <f t="shared" si="26"/>
        <v>39</v>
      </c>
      <c r="N542" t="s">
        <v>1348</v>
      </c>
      <c r="O542" t="s">
        <v>1349</v>
      </c>
      <c r="P542" t="s">
        <v>1350</v>
      </c>
      <c r="Q542" t="s">
        <v>1351</v>
      </c>
      <c r="R542" t="s">
        <v>1352</v>
      </c>
      <c r="S542" t="s">
        <v>1353</v>
      </c>
      <c r="T542" t="s">
        <v>1354</v>
      </c>
      <c r="U542" t="s">
        <v>1355</v>
      </c>
      <c r="V542" t="s">
        <v>1454</v>
      </c>
      <c r="W542" t="s">
        <v>1611</v>
      </c>
    </row>
    <row r="543" spans="1:23" x14ac:dyDescent="0.3">
      <c r="A543" t="s">
        <v>1346</v>
      </c>
      <c r="B543" t="s">
        <v>1347</v>
      </c>
      <c r="C543" t="str">
        <f t="shared" si="24"/>
        <v>0.5 or more</v>
      </c>
      <c r="D543">
        <f>amazon[[#This Row],[Actual_Price]]*amazon[[#This Row],[Rating_Count]]</f>
        <v>317350200</v>
      </c>
      <c r="E543" t="str">
        <f t="shared" si="25"/>
        <v>&gt;₹5000</v>
      </c>
      <c r="F543" t="str">
        <f>IF(amazon[[#This Row],[Rating_Count]]&lt;1000, "Less than 1000", "1000 and above")</f>
        <v>1000 and above</v>
      </c>
      <c r="G543">
        <f>amazon[[#This Row],[Rating]]*amazon[[#This Row],[Rating_Count]]</f>
        <v>23311.200000000001</v>
      </c>
      <c r="H543">
        <v>27900</v>
      </c>
      <c r="I543">
        <v>59900</v>
      </c>
      <c r="J543">
        <v>0.53</v>
      </c>
      <c r="K543">
        <v>4.4000000000000004</v>
      </c>
      <c r="L543">
        <v>5298</v>
      </c>
      <c r="M543">
        <f t="shared" si="26"/>
        <v>38</v>
      </c>
      <c r="N543" t="s">
        <v>1348</v>
      </c>
      <c r="O543" t="s">
        <v>1349</v>
      </c>
      <c r="P543" t="s">
        <v>1350</v>
      </c>
      <c r="Q543" t="s">
        <v>1351</v>
      </c>
      <c r="R543" t="s">
        <v>1352</v>
      </c>
      <c r="S543" t="s">
        <v>1353</v>
      </c>
      <c r="T543" t="s">
        <v>1354</v>
      </c>
      <c r="U543" t="s">
        <v>1355</v>
      </c>
      <c r="V543" t="s">
        <v>1455</v>
      </c>
      <c r="W543" t="s">
        <v>1628</v>
      </c>
    </row>
    <row r="544" spans="1:23" x14ac:dyDescent="0.3">
      <c r="A544" t="s">
        <v>1346</v>
      </c>
      <c r="B544" t="s">
        <v>1347</v>
      </c>
      <c r="C544" t="str">
        <f t="shared" si="24"/>
        <v>0.5 or more</v>
      </c>
      <c r="D544">
        <f>amazon[[#This Row],[Actual_Price]]*amazon[[#This Row],[Rating_Count]]</f>
        <v>317350200</v>
      </c>
      <c r="E544" t="str">
        <f t="shared" si="25"/>
        <v>&gt;₹5000</v>
      </c>
      <c r="F544" t="str">
        <f>IF(amazon[[#This Row],[Rating_Count]]&lt;1000, "Less than 1000", "1000 and above")</f>
        <v>1000 and above</v>
      </c>
      <c r="G544">
        <f>amazon[[#This Row],[Rating]]*amazon[[#This Row],[Rating_Count]]</f>
        <v>23311.200000000001</v>
      </c>
      <c r="H544">
        <v>27900</v>
      </c>
      <c r="I544">
        <v>59900</v>
      </c>
      <c r="J544">
        <v>0.53</v>
      </c>
      <c r="K544">
        <v>4.4000000000000004</v>
      </c>
      <c r="L544">
        <v>5298</v>
      </c>
      <c r="M544">
        <f t="shared" si="26"/>
        <v>37</v>
      </c>
      <c r="N544" t="s">
        <v>1348</v>
      </c>
      <c r="O544" t="s">
        <v>1349</v>
      </c>
      <c r="P544" t="s">
        <v>1350</v>
      </c>
      <c r="Q544" t="s">
        <v>1351</v>
      </c>
      <c r="R544" t="s">
        <v>1352</v>
      </c>
      <c r="S544" t="s">
        <v>1353</v>
      </c>
      <c r="T544" t="s">
        <v>1354</v>
      </c>
      <c r="U544" t="s">
        <v>1355</v>
      </c>
      <c r="V544" t="s">
        <v>1456</v>
      </c>
      <c r="W544" t="s">
        <v>1629</v>
      </c>
    </row>
    <row r="545" spans="1:23" x14ac:dyDescent="0.3">
      <c r="A545" t="s">
        <v>1356</v>
      </c>
      <c r="B545" t="s">
        <v>1357</v>
      </c>
      <c r="C545" t="str">
        <f t="shared" si="24"/>
        <v>0.5 or more</v>
      </c>
      <c r="D545">
        <f>amazon[[#This Row],[Actual_Price]]*amazon[[#This Row],[Rating_Count]]</f>
        <v>721315</v>
      </c>
      <c r="E545" t="str">
        <f t="shared" si="25"/>
        <v>₹1–₹999</v>
      </c>
      <c r="F545" t="str">
        <f>IF(amazon[[#This Row],[Rating_Count]]&lt;1000, "Less than 1000", "1000 and above")</f>
        <v>Less than 1000</v>
      </c>
      <c r="G545">
        <f>amazon[[#This Row],[Rating]]*amazon[[#This Row],[Rating_Count]]</f>
        <v>2283.6999999999998</v>
      </c>
      <c r="H545">
        <v>587</v>
      </c>
      <c r="I545">
        <v>1295</v>
      </c>
      <c r="J545">
        <v>0.55000000000000004</v>
      </c>
      <c r="K545">
        <v>4.0999999999999996</v>
      </c>
      <c r="L545">
        <v>557</v>
      </c>
      <c r="M545">
        <f t="shared" si="26"/>
        <v>36</v>
      </c>
      <c r="N545" t="s">
        <v>1358</v>
      </c>
      <c r="O545" t="s">
        <v>1359</v>
      </c>
      <c r="P545" t="s">
        <v>1360</v>
      </c>
      <c r="Q545" t="s">
        <v>1361</v>
      </c>
      <c r="R545" t="s">
        <v>1362</v>
      </c>
      <c r="S545" t="s">
        <v>1363</v>
      </c>
      <c r="T545" t="s">
        <v>1364</v>
      </c>
      <c r="U545" t="s">
        <v>1365</v>
      </c>
      <c r="V545" t="s">
        <v>1452</v>
      </c>
      <c r="W545" t="s">
        <v>1537</v>
      </c>
    </row>
    <row r="546" spans="1:23" x14ac:dyDescent="0.3">
      <c r="A546" t="s">
        <v>1356</v>
      </c>
      <c r="B546" t="s">
        <v>1357</v>
      </c>
      <c r="C546" t="str">
        <f t="shared" si="24"/>
        <v>0.5 or more</v>
      </c>
      <c r="D546">
        <f>amazon[[#This Row],[Actual_Price]]*amazon[[#This Row],[Rating_Count]]</f>
        <v>721315</v>
      </c>
      <c r="E546" t="str">
        <f t="shared" si="25"/>
        <v>₹1–₹999</v>
      </c>
      <c r="F546" t="str">
        <f>IF(amazon[[#This Row],[Rating_Count]]&lt;1000, "Less than 1000", "1000 and above")</f>
        <v>Less than 1000</v>
      </c>
      <c r="G546">
        <f>amazon[[#This Row],[Rating]]*amazon[[#This Row],[Rating_Count]]</f>
        <v>2283.6999999999998</v>
      </c>
      <c r="H546">
        <v>587</v>
      </c>
      <c r="I546">
        <v>1295</v>
      </c>
      <c r="J546">
        <v>0.55000000000000004</v>
      </c>
      <c r="K546">
        <v>4.0999999999999996</v>
      </c>
      <c r="L546">
        <v>557</v>
      </c>
      <c r="M546">
        <f t="shared" si="26"/>
        <v>35</v>
      </c>
      <c r="N546" t="s">
        <v>1358</v>
      </c>
      <c r="O546" t="s">
        <v>1359</v>
      </c>
      <c r="P546" t="s">
        <v>1360</v>
      </c>
      <c r="Q546" t="s">
        <v>1361</v>
      </c>
      <c r="R546" t="s">
        <v>1362</v>
      </c>
      <c r="S546" t="s">
        <v>1363</v>
      </c>
      <c r="T546" t="s">
        <v>1364</v>
      </c>
      <c r="U546" t="s">
        <v>1365</v>
      </c>
      <c r="V546" t="s">
        <v>1453</v>
      </c>
      <c r="W546" t="s">
        <v>1610</v>
      </c>
    </row>
    <row r="547" spans="1:23" x14ac:dyDescent="0.3">
      <c r="A547" t="s">
        <v>1356</v>
      </c>
      <c r="B547" t="s">
        <v>1357</v>
      </c>
      <c r="C547" t="str">
        <f t="shared" si="24"/>
        <v>0.5 or more</v>
      </c>
      <c r="D547">
        <f>amazon[[#This Row],[Actual_Price]]*amazon[[#This Row],[Rating_Count]]</f>
        <v>721315</v>
      </c>
      <c r="E547" t="str">
        <f t="shared" si="25"/>
        <v>₹1–₹999</v>
      </c>
      <c r="F547" t="str">
        <f>IF(amazon[[#This Row],[Rating_Count]]&lt;1000, "Less than 1000", "1000 and above")</f>
        <v>Less than 1000</v>
      </c>
      <c r="G547">
        <f>amazon[[#This Row],[Rating]]*amazon[[#This Row],[Rating_Count]]</f>
        <v>2283.6999999999998</v>
      </c>
      <c r="H547">
        <v>587</v>
      </c>
      <c r="I547">
        <v>1295</v>
      </c>
      <c r="J547">
        <v>0.55000000000000004</v>
      </c>
      <c r="K547">
        <v>4.0999999999999996</v>
      </c>
      <c r="L547">
        <v>557</v>
      </c>
      <c r="M547">
        <f t="shared" si="26"/>
        <v>34</v>
      </c>
      <c r="N547" t="s">
        <v>1358</v>
      </c>
      <c r="O547" t="s">
        <v>1359</v>
      </c>
      <c r="P547" t="s">
        <v>1360</v>
      </c>
      <c r="Q547" t="s">
        <v>1361</v>
      </c>
      <c r="R547" t="s">
        <v>1362</v>
      </c>
      <c r="S547" t="s">
        <v>1363</v>
      </c>
      <c r="T547" t="s">
        <v>1364</v>
      </c>
      <c r="U547" t="s">
        <v>1365</v>
      </c>
      <c r="V547" t="s">
        <v>1454</v>
      </c>
      <c r="W547" t="s">
        <v>1615</v>
      </c>
    </row>
    <row r="548" spans="1:23" x14ac:dyDescent="0.3">
      <c r="A548" t="s">
        <v>1356</v>
      </c>
      <c r="B548" t="s">
        <v>1357</v>
      </c>
      <c r="C548" t="str">
        <f t="shared" si="24"/>
        <v>0.5 or more</v>
      </c>
      <c r="D548">
        <f>amazon[[#This Row],[Actual_Price]]*amazon[[#This Row],[Rating_Count]]</f>
        <v>721315</v>
      </c>
      <c r="E548" t="str">
        <f t="shared" si="25"/>
        <v>₹1–₹999</v>
      </c>
      <c r="F548" t="str">
        <f>IF(amazon[[#This Row],[Rating_Count]]&lt;1000, "Less than 1000", "1000 and above")</f>
        <v>Less than 1000</v>
      </c>
      <c r="G548">
        <f>amazon[[#This Row],[Rating]]*amazon[[#This Row],[Rating_Count]]</f>
        <v>2283.6999999999998</v>
      </c>
      <c r="H548">
        <v>587</v>
      </c>
      <c r="I548">
        <v>1295</v>
      </c>
      <c r="J548">
        <v>0.55000000000000004</v>
      </c>
      <c r="K548">
        <v>4.0999999999999996</v>
      </c>
      <c r="L548">
        <v>557</v>
      </c>
      <c r="M548">
        <f t="shared" si="26"/>
        <v>33</v>
      </c>
      <c r="N548" t="s">
        <v>1358</v>
      </c>
      <c r="O548" t="s">
        <v>1359</v>
      </c>
      <c r="P548" t="s">
        <v>1360</v>
      </c>
      <c r="Q548" t="s">
        <v>1361</v>
      </c>
      <c r="R548" t="s">
        <v>1362</v>
      </c>
      <c r="S548" t="s">
        <v>1363</v>
      </c>
      <c r="T548" t="s">
        <v>1364</v>
      </c>
      <c r="U548" t="s">
        <v>1365</v>
      </c>
      <c r="V548" t="s">
        <v>1455</v>
      </c>
      <c r="W548" t="s">
        <v>1666</v>
      </c>
    </row>
    <row r="549" spans="1:23" x14ac:dyDescent="0.3">
      <c r="A549" t="s">
        <v>1366</v>
      </c>
      <c r="B549" t="s">
        <v>1367</v>
      </c>
      <c r="C549" t="str">
        <f t="shared" si="24"/>
        <v>Below 0.5</v>
      </c>
      <c r="D549">
        <f>amazon[[#This Row],[Actual_Price]]*amazon[[#This Row],[Rating_Count]]</f>
        <v>54909712</v>
      </c>
      <c r="E549" t="str">
        <f t="shared" si="25"/>
        <v>&gt;₹5000</v>
      </c>
      <c r="F549" t="str">
        <f>IF(amazon[[#This Row],[Rating_Count]]&lt;1000, "Less than 1000", "1000 and above")</f>
        <v>1000 and above</v>
      </c>
      <c r="G549">
        <f>amazon[[#This Row],[Rating]]*amazon[[#This Row],[Rating_Count]]</f>
        <v>10067.200000000001</v>
      </c>
      <c r="H549">
        <v>12609</v>
      </c>
      <c r="I549">
        <v>23999</v>
      </c>
      <c r="J549">
        <v>0.47</v>
      </c>
      <c r="K549">
        <v>4.4000000000000004</v>
      </c>
      <c r="L549">
        <v>2288</v>
      </c>
      <c r="M549">
        <f t="shared" si="26"/>
        <v>32</v>
      </c>
      <c r="N549" t="s">
        <v>1368</v>
      </c>
      <c r="O549" t="s">
        <v>1369</v>
      </c>
      <c r="P549" t="s">
        <v>1370</v>
      </c>
      <c r="Q549" t="s">
        <v>1371</v>
      </c>
      <c r="R549" t="s">
        <v>1372</v>
      </c>
      <c r="S549" t="s">
        <v>1373</v>
      </c>
      <c r="T549" t="s">
        <v>1374</v>
      </c>
      <c r="U549" t="s">
        <v>1375</v>
      </c>
      <c r="V549" t="s">
        <v>1452</v>
      </c>
      <c r="W549" t="s">
        <v>1537</v>
      </c>
    </row>
    <row r="550" spans="1:23" x14ac:dyDescent="0.3">
      <c r="A550" t="s">
        <v>1366</v>
      </c>
      <c r="B550" t="s">
        <v>1367</v>
      </c>
      <c r="C550" t="str">
        <f t="shared" si="24"/>
        <v>Below 0.5</v>
      </c>
      <c r="D550">
        <f>amazon[[#This Row],[Actual_Price]]*amazon[[#This Row],[Rating_Count]]</f>
        <v>54909712</v>
      </c>
      <c r="E550" t="str">
        <f t="shared" si="25"/>
        <v>&gt;₹5000</v>
      </c>
      <c r="F550" t="str">
        <f>IF(amazon[[#This Row],[Rating_Count]]&lt;1000, "Less than 1000", "1000 and above")</f>
        <v>1000 and above</v>
      </c>
      <c r="G550">
        <f>amazon[[#This Row],[Rating]]*amazon[[#This Row],[Rating_Count]]</f>
        <v>10067.200000000001</v>
      </c>
      <c r="H550">
        <v>12609</v>
      </c>
      <c r="I550">
        <v>23999</v>
      </c>
      <c r="J550">
        <v>0.47</v>
      </c>
      <c r="K550">
        <v>4.4000000000000004</v>
      </c>
      <c r="L550">
        <v>2288</v>
      </c>
      <c r="M550">
        <f t="shared" si="26"/>
        <v>31</v>
      </c>
      <c r="N550" t="s">
        <v>1368</v>
      </c>
      <c r="O550" t="s">
        <v>1369</v>
      </c>
      <c r="P550" t="s">
        <v>1370</v>
      </c>
      <c r="Q550" t="s">
        <v>1371</v>
      </c>
      <c r="R550" t="s">
        <v>1372</v>
      </c>
      <c r="S550" t="s">
        <v>1373</v>
      </c>
      <c r="T550" t="s">
        <v>1374</v>
      </c>
      <c r="U550" t="s">
        <v>1375</v>
      </c>
      <c r="V550" t="s">
        <v>1453</v>
      </c>
      <c r="W550" t="s">
        <v>1610</v>
      </c>
    </row>
    <row r="551" spans="1:23" x14ac:dyDescent="0.3">
      <c r="A551" t="s">
        <v>1366</v>
      </c>
      <c r="B551" t="s">
        <v>1367</v>
      </c>
      <c r="C551" t="str">
        <f t="shared" si="24"/>
        <v>Below 0.5</v>
      </c>
      <c r="D551">
        <f>amazon[[#This Row],[Actual_Price]]*amazon[[#This Row],[Rating_Count]]</f>
        <v>54909712</v>
      </c>
      <c r="E551" t="str">
        <f t="shared" si="25"/>
        <v>&gt;₹5000</v>
      </c>
      <c r="F551" t="str">
        <f>IF(amazon[[#This Row],[Rating_Count]]&lt;1000, "Less than 1000", "1000 and above")</f>
        <v>1000 and above</v>
      </c>
      <c r="G551">
        <f>amazon[[#This Row],[Rating]]*amazon[[#This Row],[Rating_Count]]</f>
        <v>10067.200000000001</v>
      </c>
      <c r="H551">
        <v>12609</v>
      </c>
      <c r="I551">
        <v>23999</v>
      </c>
      <c r="J551">
        <v>0.47</v>
      </c>
      <c r="K551">
        <v>4.4000000000000004</v>
      </c>
      <c r="L551">
        <v>2288</v>
      </c>
      <c r="M551">
        <f t="shared" si="26"/>
        <v>30</v>
      </c>
      <c r="N551" t="s">
        <v>1368</v>
      </c>
      <c r="O551" t="s">
        <v>1369</v>
      </c>
      <c r="P551" t="s">
        <v>1370</v>
      </c>
      <c r="Q551" t="s">
        <v>1371</v>
      </c>
      <c r="R551" t="s">
        <v>1372</v>
      </c>
      <c r="S551" t="s">
        <v>1373</v>
      </c>
      <c r="T551" t="s">
        <v>1374</v>
      </c>
      <c r="U551" t="s">
        <v>1375</v>
      </c>
      <c r="V551" t="s">
        <v>1454</v>
      </c>
      <c r="W551" t="s">
        <v>1615</v>
      </c>
    </row>
    <row r="552" spans="1:23" x14ac:dyDescent="0.3">
      <c r="A552" t="s">
        <v>1366</v>
      </c>
      <c r="B552" t="s">
        <v>1367</v>
      </c>
      <c r="C552" t="str">
        <f t="shared" si="24"/>
        <v>Below 0.5</v>
      </c>
      <c r="D552">
        <f>amazon[[#This Row],[Actual_Price]]*amazon[[#This Row],[Rating_Count]]</f>
        <v>54909712</v>
      </c>
      <c r="E552" t="str">
        <f t="shared" si="25"/>
        <v>&gt;₹5000</v>
      </c>
      <c r="F552" t="str">
        <f>IF(amazon[[#This Row],[Rating_Count]]&lt;1000, "Less than 1000", "1000 and above")</f>
        <v>1000 and above</v>
      </c>
      <c r="G552">
        <f>amazon[[#This Row],[Rating]]*amazon[[#This Row],[Rating_Count]]</f>
        <v>10067.200000000001</v>
      </c>
      <c r="H552">
        <v>12609</v>
      </c>
      <c r="I552">
        <v>23999</v>
      </c>
      <c r="J552">
        <v>0.47</v>
      </c>
      <c r="K552">
        <v>4.4000000000000004</v>
      </c>
      <c r="L552">
        <v>2288</v>
      </c>
      <c r="M552">
        <f t="shared" si="26"/>
        <v>29</v>
      </c>
      <c r="N552" t="s">
        <v>1368</v>
      </c>
      <c r="O552" t="s">
        <v>1369</v>
      </c>
      <c r="P552" t="s">
        <v>1370</v>
      </c>
      <c r="Q552" t="s">
        <v>1371</v>
      </c>
      <c r="R552" t="s">
        <v>1372</v>
      </c>
      <c r="S552" t="s">
        <v>1373</v>
      </c>
      <c r="T552" t="s">
        <v>1374</v>
      </c>
      <c r="U552" t="s">
        <v>1375</v>
      </c>
      <c r="V552" t="s">
        <v>1455</v>
      </c>
      <c r="W552" t="s">
        <v>1667</v>
      </c>
    </row>
    <row r="553" spans="1:23" x14ac:dyDescent="0.3">
      <c r="A553" t="s">
        <v>1366</v>
      </c>
      <c r="B553" t="s">
        <v>1367</v>
      </c>
      <c r="C553" t="str">
        <f t="shared" si="24"/>
        <v>Below 0.5</v>
      </c>
      <c r="D553">
        <f>amazon[[#This Row],[Actual_Price]]*amazon[[#This Row],[Rating_Count]]</f>
        <v>54909712</v>
      </c>
      <c r="E553" t="str">
        <f t="shared" si="25"/>
        <v>&gt;₹5000</v>
      </c>
      <c r="F553" t="str">
        <f>IF(amazon[[#This Row],[Rating_Count]]&lt;1000, "Less than 1000", "1000 and above")</f>
        <v>1000 and above</v>
      </c>
      <c r="G553">
        <f>amazon[[#This Row],[Rating]]*amazon[[#This Row],[Rating_Count]]</f>
        <v>10067.200000000001</v>
      </c>
      <c r="H553">
        <v>12609</v>
      </c>
      <c r="I553">
        <v>23999</v>
      </c>
      <c r="J553">
        <v>0.47</v>
      </c>
      <c r="K553">
        <v>4.4000000000000004</v>
      </c>
      <c r="L553">
        <v>2288</v>
      </c>
      <c r="M553">
        <f t="shared" si="26"/>
        <v>28</v>
      </c>
      <c r="N553" t="s">
        <v>1368</v>
      </c>
      <c r="O553" t="s">
        <v>1369</v>
      </c>
      <c r="P553" t="s">
        <v>1370</v>
      </c>
      <c r="Q553" t="s">
        <v>1371</v>
      </c>
      <c r="R553" t="s">
        <v>1372</v>
      </c>
      <c r="S553" t="s">
        <v>1373</v>
      </c>
      <c r="T553" t="s">
        <v>1374</v>
      </c>
      <c r="U553" t="s">
        <v>1375</v>
      </c>
      <c r="V553" t="s">
        <v>1456</v>
      </c>
      <c r="W553" t="s">
        <v>1668</v>
      </c>
    </row>
    <row r="554" spans="1:23" x14ac:dyDescent="0.3">
      <c r="A554" t="s">
        <v>1376</v>
      </c>
      <c r="B554" t="s">
        <v>1377</v>
      </c>
      <c r="C554" t="str">
        <f t="shared" si="24"/>
        <v>Below 0.5</v>
      </c>
      <c r="D554">
        <f>amazon[[#This Row],[Actual_Price]]*amazon[[#This Row],[Rating_Count]]</f>
        <v>245523690</v>
      </c>
      <c r="E554" t="str">
        <f t="shared" si="25"/>
        <v>&gt;₹5000</v>
      </c>
      <c r="F554" t="str">
        <f>IF(amazon[[#This Row],[Rating_Count]]&lt;1000, "Less than 1000", "1000 and above")</f>
        <v>1000 and above</v>
      </c>
      <c r="G554">
        <f>amazon[[#This Row],[Rating]]*amazon[[#This Row],[Rating_Count]]</f>
        <v>13893.3</v>
      </c>
      <c r="H554">
        <v>42990</v>
      </c>
      <c r="I554">
        <v>75990</v>
      </c>
      <c r="J554">
        <v>0.43</v>
      </c>
      <c r="K554">
        <v>4.3</v>
      </c>
      <c r="L554">
        <v>3231</v>
      </c>
      <c r="M554">
        <f t="shared" si="26"/>
        <v>27</v>
      </c>
      <c r="N554" t="s">
        <v>1378</v>
      </c>
      <c r="O554" t="s">
        <v>1379</v>
      </c>
      <c r="P554" t="s">
        <v>1380</v>
      </c>
      <c r="Q554" t="s">
        <v>1381</v>
      </c>
      <c r="R554" t="s">
        <v>1382</v>
      </c>
      <c r="S554" t="s">
        <v>1383</v>
      </c>
      <c r="T554" t="s">
        <v>1384</v>
      </c>
      <c r="U554" t="s">
        <v>1385</v>
      </c>
      <c r="V554" t="s">
        <v>1452</v>
      </c>
      <c r="W554" t="s">
        <v>1537</v>
      </c>
    </row>
    <row r="555" spans="1:23" x14ac:dyDescent="0.3">
      <c r="A555" t="s">
        <v>1376</v>
      </c>
      <c r="B555" t="s">
        <v>1377</v>
      </c>
      <c r="C555" t="str">
        <f t="shared" si="24"/>
        <v>Below 0.5</v>
      </c>
      <c r="D555">
        <f>amazon[[#This Row],[Actual_Price]]*amazon[[#This Row],[Rating_Count]]</f>
        <v>245523690</v>
      </c>
      <c r="E555" t="str">
        <f t="shared" si="25"/>
        <v>&gt;₹5000</v>
      </c>
      <c r="F555" t="str">
        <f>IF(amazon[[#This Row],[Rating_Count]]&lt;1000, "Less than 1000", "1000 and above")</f>
        <v>1000 and above</v>
      </c>
      <c r="G555">
        <f>amazon[[#This Row],[Rating]]*amazon[[#This Row],[Rating_Count]]</f>
        <v>13893.3</v>
      </c>
      <c r="H555">
        <v>42990</v>
      </c>
      <c r="I555">
        <v>75990</v>
      </c>
      <c r="J555">
        <v>0.43</v>
      </c>
      <c r="K555">
        <v>4.3</v>
      </c>
      <c r="L555">
        <v>3231</v>
      </c>
      <c r="M555">
        <f t="shared" si="26"/>
        <v>26</v>
      </c>
      <c r="N555" t="s">
        <v>1378</v>
      </c>
      <c r="O555" t="s">
        <v>1379</v>
      </c>
      <c r="P555" t="s">
        <v>1380</v>
      </c>
      <c r="Q555" t="s">
        <v>1381</v>
      </c>
      <c r="R555" t="s">
        <v>1382</v>
      </c>
      <c r="S555" t="s">
        <v>1383</v>
      </c>
      <c r="T555" t="s">
        <v>1384</v>
      </c>
      <c r="U555" t="s">
        <v>1385</v>
      </c>
      <c r="V555" t="s">
        <v>1453</v>
      </c>
      <c r="W555" t="s">
        <v>1617</v>
      </c>
    </row>
    <row r="556" spans="1:23" x14ac:dyDescent="0.3">
      <c r="A556" t="s">
        <v>1376</v>
      </c>
      <c r="B556" t="s">
        <v>1377</v>
      </c>
      <c r="C556" t="str">
        <f t="shared" si="24"/>
        <v>Below 0.5</v>
      </c>
      <c r="D556">
        <f>amazon[[#This Row],[Actual_Price]]*amazon[[#This Row],[Rating_Count]]</f>
        <v>245523690</v>
      </c>
      <c r="E556" t="str">
        <f t="shared" si="25"/>
        <v>&gt;₹5000</v>
      </c>
      <c r="F556" t="str">
        <f>IF(amazon[[#This Row],[Rating_Count]]&lt;1000, "Less than 1000", "1000 and above")</f>
        <v>1000 and above</v>
      </c>
      <c r="G556">
        <f>amazon[[#This Row],[Rating]]*amazon[[#This Row],[Rating_Count]]</f>
        <v>13893.3</v>
      </c>
      <c r="H556">
        <v>42990</v>
      </c>
      <c r="I556">
        <v>75990</v>
      </c>
      <c r="J556">
        <v>0.43</v>
      </c>
      <c r="K556">
        <v>4.3</v>
      </c>
      <c r="L556">
        <v>3231</v>
      </c>
      <c r="M556">
        <f t="shared" si="26"/>
        <v>25</v>
      </c>
      <c r="N556" t="s">
        <v>1378</v>
      </c>
      <c r="O556" t="s">
        <v>1379</v>
      </c>
      <c r="P556" t="s">
        <v>1380</v>
      </c>
      <c r="Q556" t="s">
        <v>1381</v>
      </c>
      <c r="R556" t="s">
        <v>1382</v>
      </c>
      <c r="S556" t="s">
        <v>1383</v>
      </c>
      <c r="T556" t="s">
        <v>1384</v>
      </c>
      <c r="U556" t="s">
        <v>1385</v>
      </c>
      <c r="V556" t="s">
        <v>1454</v>
      </c>
      <c r="W556" t="s">
        <v>1669</v>
      </c>
    </row>
    <row r="557" spans="1:23" x14ac:dyDescent="0.3">
      <c r="A557" t="s">
        <v>1376</v>
      </c>
      <c r="B557" t="s">
        <v>1377</v>
      </c>
      <c r="C557" t="str">
        <f t="shared" si="24"/>
        <v>Below 0.5</v>
      </c>
      <c r="D557">
        <f>amazon[[#This Row],[Actual_Price]]*amazon[[#This Row],[Rating_Count]]</f>
        <v>245523690</v>
      </c>
      <c r="E557" t="str">
        <f t="shared" si="25"/>
        <v>&gt;₹5000</v>
      </c>
      <c r="F557" t="str">
        <f>IF(amazon[[#This Row],[Rating_Count]]&lt;1000, "Less than 1000", "1000 and above")</f>
        <v>1000 and above</v>
      </c>
      <c r="G557">
        <f>amazon[[#This Row],[Rating]]*amazon[[#This Row],[Rating_Count]]</f>
        <v>13893.3</v>
      </c>
      <c r="H557">
        <v>42990</v>
      </c>
      <c r="I557">
        <v>75990</v>
      </c>
      <c r="J557">
        <v>0.43</v>
      </c>
      <c r="K557">
        <v>4.3</v>
      </c>
      <c r="L557">
        <v>3231</v>
      </c>
      <c r="M557">
        <f t="shared" si="26"/>
        <v>24</v>
      </c>
      <c r="N557" t="s">
        <v>1378</v>
      </c>
      <c r="O557" t="s">
        <v>1379</v>
      </c>
      <c r="P557" t="s">
        <v>1380</v>
      </c>
      <c r="Q557" t="s">
        <v>1381</v>
      </c>
      <c r="R557" t="s">
        <v>1382</v>
      </c>
      <c r="S557" t="s">
        <v>1383</v>
      </c>
      <c r="T557" t="s">
        <v>1384</v>
      </c>
      <c r="U557" t="s">
        <v>1385</v>
      </c>
      <c r="V557" t="s">
        <v>1455</v>
      </c>
      <c r="W557" t="s">
        <v>1670</v>
      </c>
    </row>
    <row r="558" spans="1:23" x14ac:dyDescent="0.3">
      <c r="A558" t="s">
        <v>1386</v>
      </c>
      <c r="B558" t="s">
        <v>1387</v>
      </c>
      <c r="C558" t="str">
        <f t="shared" si="24"/>
        <v>Below 0.5</v>
      </c>
      <c r="D558">
        <f>amazon[[#This Row],[Actual_Price]]*amazon[[#This Row],[Rating_Count]]</f>
        <v>1703160</v>
      </c>
      <c r="E558" t="str">
        <f t="shared" si="25"/>
        <v>₹1–₹999</v>
      </c>
      <c r="F558" t="str">
        <f>IF(amazon[[#This Row],[Rating_Count]]&lt;1000, "Less than 1000", "1000 and above")</f>
        <v>1000 and above</v>
      </c>
      <c r="G558">
        <f>amazon[[#This Row],[Rating]]*amazon[[#This Row],[Rating_Count]]</f>
        <v>10260</v>
      </c>
      <c r="H558">
        <v>688</v>
      </c>
      <c r="I558">
        <v>747</v>
      </c>
      <c r="J558">
        <v>0.08</v>
      </c>
      <c r="K558">
        <v>4.5</v>
      </c>
      <c r="L558">
        <v>2280</v>
      </c>
      <c r="M558">
        <f t="shared" si="26"/>
        <v>23</v>
      </c>
      <c r="N558" t="s">
        <v>1388</v>
      </c>
      <c r="O558" t="s">
        <v>1389</v>
      </c>
      <c r="P558" t="s">
        <v>1390</v>
      </c>
      <c r="Q558" t="s">
        <v>1391</v>
      </c>
      <c r="R558" t="s">
        <v>1392</v>
      </c>
      <c r="S558" t="s">
        <v>1393</v>
      </c>
      <c r="T558" t="s">
        <v>1394</v>
      </c>
      <c r="U558" t="s">
        <v>1395</v>
      </c>
      <c r="V558" t="s">
        <v>1452</v>
      </c>
      <c r="W558" t="s">
        <v>1537</v>
      </c>
    </row>
    <row r="559" spans="1:23" x14ac:dyDescent="0.3">
      <c r="A559" t="s">
        <v>1386</v>
      </c>
      <c r="B559" t="s">
        <v>1387</v>
      </c>
      <c r="C559" t="str">
        <f t="shared" si="24"/>
        <v>Below 0.5</v>
      </c>
      <c r="D559">
        <f>amazon[[#This Row],[Actual_Price]]*amazon[[#This Row],[Rating_Count]]</f>
        <v>1703160</v>
      </c>
      <c r="E559" t="str">
        <f t="shared" si="25"/>
        <v>₹1–₹999</v>
      </c>
      <c r="F559" t="str">
        <f>IF(amazon[[#This Row],[Rating_Count]]&lt;1000, "Less than 1000", "1000 and above")</f>
        <v>1000 and above</v>
      </c>
      <c r="G559">
        <f>amazon[[#This Row],[Rating]]*amazon[[#This Row],[Rating_Count]]</f>
        <v>10260</v>
      </c>
      <c r="H559">
        <v>688</v>
      </c>
      <c r="I559">
        <v>747</v>
      </c>
      <c r="J559">
        <v>0.08</v>
      </c>
      <c r="K559">
        <v>4.5</v>
      </c>
      <c r="L559">
        <v>2280</v>
      </c>
      <c r="M559">
        <f t="shared" si="26"/>
        <v>22</v>
      </c>
      <c r="N559" t="s">
        <v>1388</v>
      </c>
      <c r="O559" t="s">
        <v>1389</v>
      </c>
      <c r="P559" t="s">
        <v>1390</v>
      </c>
      <c r="Q559" t="s">
        <v>1391</v>
      </c>
      <c r="R559" t="s">
        <v>1392</v>
      </c>
      <c r="S559" t="s">
        <v>1393</v>
      </c>
      <c r="T559" t="s">
        <v>1394</v>
      </c>
      <c r="U559" t="s">
        <v>1395</v>
      </c>
      <c r="V559" t="s">
        <v>1453</v>
      </c>
      <c r="W559" t="s">
        <v>1610</v>
      </c>
    </row>
    <row r="560" spans="1:23" x14ac:dyDescent="0.3">
      <c r="A560" t="s">
        <v>1386</v>
      </c>
      <c r="B560" t="s">
        <v>1387</v>
      </c>
      <c r="C560" t="str">
        <f t="shared" si="24"/>
        <v>Below 0.5</v>
      </c>
      <c r="D560">
        <f>amazon[[#This Row],[Actual_Price]]*amazon[[#This Row],[Rating_Count]]</f>
        <v>1703160</v>
      </c>
      <c r="E560" t="str">
        <f t="shared" si="25"/>
        <v>₹1–₹999</v>
      </c>
      <c r="F560" t="str">
        <f>IF(amazon[[#This Row],[Rating_Count]]&lt;1000, "Less than 1000", "1000 and above")</f>
        <v>1000 and above</v>
      </c>
      <c r="G560">
        <f>amazon[[#This Row],[Rating]]*amazon[[#This Row],[Rating_Count]]</f>
        <v>10260</v>
      </c>
      <c r="H560">
        <v>688</v>
      </c>
      <c r="I560">
        <v>747</v>
      </c>
      <c r="J560">
        <v>0.08</v>
      </c>
      <c r="K560">
        <v>4.5</v>
      </c>
      <c r="L560">
        <v>2280</v>
      </c>
      <c r="M560">
        <f t="shared" si="26"/>
        <v>21</v>
      </c>
      <c r="N560" t="s">
        <v>1388</v>
      </c>
      <c r="O560" t="s">
        <v>1389</v>
      </c>
      <c r="P560" t="s">
        <v>1390</v>
      </c>
      <c r="Q560" t="s">
        <v>1391</v>
      </c>
      <c r="R560" t="s">
        <v>1392</v>
      </c>
      <c r="S560" t="s">
        <v>1393</v>
      </c>
      <c r="T560" t="s">
        <v>1394</v>
      </c>
      <c r="U560" t="s">
        <v>1395</v>
      </c>
      <c r="V560" t="s">
        <v>1454</v>
      </c>
      <c r="W560" t="s">
        <v>1615</v>
      </c>
    </row>
    <row r="561" spans="1:23" x14ac:dyDescent="0.3">
      <c r="A561" t="s">
        <v>1386</v>
      </c>
      <c r="B561" t="s">
        <v>1387</v>
      </c>
      <c r="C561" t="str">
        <f t="shared" si="24"/>
        <v>Below 0.5</v>
      </c>
      <c r="D561">
        <f>amazon[[#This Row],[Actual_Price]]*amazon[[#This Row],[Rating_Count]]</f>
        <v>1703160</v>
      </c>
      <c r="E561" t="str">
        <f t="shared" si="25"/>
        <v>₹1–₹999</v>
      </c>
      <c r="F561" t="str">
        <f>IF(amazon[[#This Row],[Rating_Count]]&lt;1000, "Less than 1000", "1000 and above")</f>
        <v>1000 and above</v>
      </c>
      <c r="G561">
        <f>amazon[[#This Row],[Rating]]*amazon[[#This Row],[Rating_Count]]</f>
        <v>10260</v>
      </c>
      <c r="H561">
        <v>688</v>
      </c>
      <c r="I561">
        <v>747</v>
      </c>
      <c r="J561">
        <v>0.08</v>
      </c>
      <c r="K561">
        <v>4.5</v>
      </c>
      <c r="L561">
        <v>2280</v>
      </c>
      <c r="M561">
        <f t="shared" si="26"/>
        <v>20</v>
      </c>
      <c r="N561" t="s">
        <v>1388</v>
      </c>
      <c r="O561" t="s">
        <v>1389</v>
      </c>
      <c r="P561" t="s">
        <v>1390</v>
      </c>
      <c r="Q561" t="s">
        <v>1391</v>
      </c>
      <c r="R561" t="s">
        <v>1392</v>
      </c>
      <c r="S561" t="s">
        <v>1393</v>
      </c>
      <c r="T561" t="s">
        <v>1394</v>
      </c>
      <c r="U561" t="s">
        <v>1395</v>
      </c>
      <c r="V561" t="s">
        <v>1455</v>
      </c>
      <c r="W561" t="s">
        <v>1664</v>
      </c>
    </row>
    <row r="562" spans="1:23" x14ac:dyDescent="0.3">
      <c r="A562" t="s">
        <v>1396</v>
      </c>
      <c r="B562" t="s">
        <v>1397</v>
      </c>
      <c r="C562" t="str">
        <f t="shared" si="24"/>
        <v>Below 0.5</v>
      </c>
      <c r="D562">
        <f>amazon[[#This Row],[Actual_Price]]*amazon[[#This Row],[Rating_Count]]</f>
        <v>1597500</v>
      </c>
      <c r="E562" t="str">
        <f t="shared" si="25"/>
        <v>₹1000–₹1999</v>
      </c>
      <c r="F562" t="str">
        <f>IF(amazon[[#This Row],[Rating_Count]]&lt;1000, "Less than 1000", "1000 and above")</f>
        <v>1000 and above</v>
      </c>
      <c r="G562">
        <f>amazon[[#This Row],[Rating]]*amazon[[#This Row],[Rating_Count]]</f>
        <v>4792.5</v>
      </c>
      <c r="H562">
        <v>1099</v>
      </c>
      <c r="I562">
        <v>1500</v>
      </c>
      <c r="J562">
        <v>0.27</v>
      </c>
      <c r="K562">
        <v>4.5</v>
      </c>
      <c r="L562">
        <v>1065</v>
      </c>
      <c r="M562">
        <f t="shared" si="26"/>
        <v>19</v>
      </c>
      <c r="N562" t="s">
        <v>1398</v>
      </c>
      <c r="O562" t="s">
        <v>1399</v>
      </c>
      <c r="P562" t="s">
        <v>1400</v>
      </c>
      <c r="Q562" t="s">
        <v>1401</v>
      </c>
      <c r="R562" t="s">
        <v>1402</v>
      </c>
      <c r="S562" t="s">
        <v>1403</v>
      </c>
      <c r="T562" t="s">
        <v>1404</v>
      </c>
      <c r="U562" t="s">
        <v>1405</v>
      </c>
      <c r="V562" t="s">
        <v>1452</v>
      </c>
      <c r="W562" t="s">
        <v>1537</v>
      </c>
    </row>
    <row r="563" spans="1:23" x14ac:dyDescent="0.3">
      <c r="A563" t="s">
        <v>1396</v>
      </c>
      <c r="B563" t="s">
        <v>1397</v>
      </c>
      <c r="C563" t="str">
        <f t="shared" si="24"/>
        <v>Below 0.5</v>
      </c>
      <c r="D563">
        <f>amazon[[#This Row],[Actual_Price]]*amazon[[#This Row],[Rating_Count]]</f>
        <v>1597500</v>
      </c>
      <c r="E563" t="str">
        <f t="shared" si="25"/>
        <v>₹1000–₹1999</v>
      </c>
      <c r="F563" t="str">
        <f>IF(amazon[[#This Row],[Rating_Count]]&lt;1000, "Less than 1000", "1000 and above")</f>
        <v>1000 and above</v>
      </c>
      <c r="G563">
        <f>amazon[[#This Row],[Rating]]*amazon[[#This Row],[Rating_Count]]</f>
        <v>4792.5</v>
      </c>
      <c r="H563">
        <v>1099</v>
      </c>
      <c r="I563">
        <v>1500</v>
      </c>
      <c r="J563">
        <v>0.27</v>
      </c>
      <c r="K563">
        <v>4.5</v>
      </c>
      <c r="L563">
        <v>1065</v>
      </c>
      <c r="M563">
        <f t="shared" si="26"/>
        <v>18</v>
      </c>
      <c r="N563" t="s">
        <v>1398</v>
      </c>
      <c r="O563" t="s">
        <v>1399</v>
      </c>
      <c r="P563" t="s">
        <v>1400</v>
      </c>
      <c r="Q563" t="s">
        <v>1401</v>
      </c>
      <c r="R563" t="s">
        <v>1402</v>
      </c>
      <c r="S563" t="s">
        <v>1403</v>
      </c>
      <c r="T563" t="s">
        <v>1404</v>
      </c>
      <c r="U563" t="s">
        <v>1405</v>
      </c>
      <c r="V563" t="s">
        <v>1453</v>
      </c>
      <c r="W563" t="s">
        <v>1610</v>
      </c>
    </row>
    <row r="564" spans="1:23" x14ac:dyDescent="0.3">
      <c r="A564" t="s">
        <v>1396</v>
      </c>
      <c r="B564" t="s">
        <v>1397</v>
      </c>
      <c r="C564" t="str">
        <f t="shared" si="24"/>
        <v>Below 0.5</v>
      </c>
      <c r="D564">
        <f>amazon[[#This Row],[Actual_Price]]*amazon[[#This Row],[Rating_Count]]</f>
        <v>1597500</v>
      </c>
      <c r="E564" t="str">
        <f t="shared" si="25"/>
        <v>₹1000–₹1999</v>
      </c>
      <c r="F564" t="str">
        <f>IF(amazon[[#This Row],[Rating_Count]]&lt;1000, "Less than 1000", "1000 and above")</f>
        <v>1000 and above</v>
      </c>
      <c r="G564">
        <f>amazon[[#This Row],[Rating]]*amazon[[#This Row],[Rating_Count]]</f>
        <v>4792.5</v>
      </c>
      <c r="H564">
        <v>1099</v>
      </c>
      <c r="I564">
        <v>1500</v>
      </c>
      <c r="J564">
        <v>0.27</v>
      </c>
      <c r="K564">
        <v>4.5</v>
      </c>
      <c r="L564">
        <v>1065</v>
      </c>
      <c r="M564">
        <f t="shared" si="26"/>
        <v>17</v>
      </c>
      <c r="N564" t="s">
        <v>1398</v>
      </c>
      <c r="O564" t="s">
        <v>1399</v>
      </c>
      <c r="P564" t="s">
        <v>1400</v>
      </c>
      <c r="Q564" t="s">
        <v>1401</v>
      </c>
      <c r="R564" t="s">
        <v>1402</v>
      </c>
      <c r="S564" t="s">
        <v>1403</v>
      </c>
      <c r="T564" t="s">
        <v>1404</v>
      </c>
      <c r="U564" t="s">
        <v>1405</v>
      </c>
      <c r="V564" t="s">
        <v>1454</v>
      </c>
      <c r="W564" t="s">
        <v>1638</v>
      </c>
    </row>
    <row r="565" spans="1:23" x14ac:dyDescent="0.3">
      <c r="A565" t="s">
        <v>1396</v>
      </c>
      <c r="B565" t="s">
        <v>1397</v>
      </c>
      <c r="C565" t="str">
        <f t="shared" si="24"/>
        <v>Below 0.5</v>
      </c>
      <c r="D565">
        <f>amazon[[#This Row],[Actual_Price]]*amazon[[#This Row],[Rating_Count]]</f>
        <v>1597500</v>
      </c>
      <c r="E565" t="str">
        <f t="shared" si="25"/>
        <v>₹1000–₹1999</v>
      </c>
      <c r="F565" t="str">
        <f>IF(amazon[[#This Row],[Rating_Count]]&lt;1000, "Less than 1000", "1000 and above")</f>
        <v>1000 and above</v>
      </c>
      <c r="G565">
        <f>amazon[[#This Row],[Rating]]*amazon[[#This Row],[Rating_Count]]</f>
        <v>4792.5</v>
      </c>
      <c r="H565">
        <v>1099</v>
      </c>
      <c r="I565">
        <v>1500</v>
      </c>
      <c r="J565">
        <v>0.27</v>
      </c>
      <c r="K565">
        <v>4.5</v>
      </c>
      <c r="L565">
        <v>1065</v>
      </c>
      <c r="M565">
        <f t="shared" si="26"/>
        <v>16</v>
      </c>
      <c r="N565" t="s">
        <v>1398</v>
      </c>
      <c r="O565" t="s">
        <v>1399</v>
      </c>
      <c r="P565" t="s">
        <v>1400</v>
      </c>
      <c r="Q565" t="s">
        <v>1401</v>
      </c>
      <c r="R565" t="s">
        <v>1402</v>
      </c>
      <c r="S565" t="s">
        <v>1403</v>
      </c>
      <c r="T565" t="s">
        <v>1404</v>
      </c>
      <c r="U565" t="s">
        <v>1405</v>
      </c>
      <c r="V565" t="s">
        <v>1455</v>
      </c>
      <c r="W565" t="s">
        <v>1671</v>
      </c>
    </row>
    <row r="566" spans="1:23" x14ac:dyDescent="0.3">
      <c r="A566" t="s">
        <v>1406</v>
      </c>
      <c r="B566" t="s">
        <v>1407</v>
      </c>
      <c r="C566" t="str">
        <f t="shared" si="24"/>
        <v>Below 0.5</v>
      </c>
      <c r="D566">
        <f>amazon[[#This Row],[Actual_Price]]*amazon[[#This Row],[Rating_Count]]</f>
        <v>1163612</v>
      </c>
      <c r="E566" t="str">
        <f t="shared" si="25"/>
        <v>₹1000–₹1999</v>
      </c>
      <c r="F566" t="str">
        <f>IF(amazon[[#This Row],[Rating_Count]]&lt;1000, "Less than 1000", "1000 and above")</f>
        <v>Less than 1000</v>
      </c>
      <c r="G566">
        <f>amazon[[#This Row],[Rating]]*amazon[[#This Row],[Rating_Count]]</f>
        <v>1707.2</v>
      </c>
      <c r="H566">
        <v>1999</v>
      </c>
      <c r="I566">
        <v>2999</v>
      </c>
      <c r="J566">
        <v>0.33</v>
      </c>
      <c r="K566">
        <v>4.4000000000000004</v>
      </c>
      <c r="L566">
        <v>388</v>
      </c>
      <c r="M566">
        <f t="shared" si="26"/>
        <v>15</v>
      </c>
      <c r="N566" t="s">
        <v>1408</v>
      </c>
      <c r="O566" t="s">
        <v>1409</v>
      </c>
      <c r="P566" t="s">
        <v>1410</v>
      </c>
      <c r="Q566" t="s">
        <v>1411</v>
      </c>
      <c r="R566" t="s">
        <v>1412</v>
      </c>
      <c r="S566" t="s">
        <v>1413</v>
      </c>
      <c r="T566" t="s">
        <v>1414</v>
      </c>
      <c r="U566" t="s">
        <v>1415</v>
      </c>
      <c r="V566" t="s">
        <v>1452</v>
      </c>
      <c r="W566" t="s">
        <v>1537</v>
      </c>
    </row>
    <row r="567" spans="1:23" x14ac:dyDescent="0.3">
      <c r="A567" t="s">
        <v>1406</v>
      </c>
      <c r="B567" t="s">
        <v>1407</v>
      </c>
      <c r="C567" t="str">
        <f t="shared" si="24"/>
        <v>Below 0.5</v>
      </c>
      <c r="D567">
        <f>amazon[[#This Row],[Actual_Price]]*amazon[[#This Row],[Rating_Count]]</f>
        <v>1163612</v>
      </c>
      <c r="E567" t="str">
        <f t="shared" si="25"/>
        <v>₹1000–₹1999</v>
      </c>
      <c r="F567" t="str">
        <f>IF(amazon[[#This Row],[Rating_Count]]&lt;1000, "Less than 1000", "1000 and above")</f>
        <v>Less than 1000</v>
      </c>
      <c r="G567">
        <f>amazon[[#This Row],[Rating]]*amazon[[#This Row],[Rating_Count]]</f>
        <v>1707.2</v>
      </c>
      <c r="H567">
        <v>1999</v>
      </c>
      <c r="I567">
        <v>2999</v>
      </c>
      <c r="J567">
        <v>0.33</v>
      </c>
      <c r="K567">
        <v>4.4000000000000004</v>
      </c>
      <c r="L567">
        <v>388</v>
      </c>
      <c r="M567">
        <f t="shared" si="26"/>
        <v>14</v>
      </c>
      <c r="N567" t="s">
        <v>1408</v>
      </c>
      <c r="O567" t="s">
        <v>1409</v>
      </c>
      <c r="P567" t="s">
        <v>1410</v>
      </c>
      <c r="Q567" t="s">
        <v>1411</v>
      </c>
      <c r="R567" t="s">
        <v>1412</v>
      </c>
      <c r="S567" t="s">
        <v>1413</v>
      </c>
      <c r="T567" t="s">
        <v>1414</v>
      </c>
      <c r="U567" t="s">
        <v>1415</v>
      </c>
      <c r="V567" t="s">
        <v>1453</v>
      </c>
      <c r="W567" t="s">
        <v>1610</v>
      </c>
    </row>
    <row r="568" spans="1:23" x14ac:dyDescent="0.3">
      <c r="A568" t="s">
        <v>1406</v>
      </c>
      <c r="B568" t="s">
        <v>1407</v>
      </c>
      <c r="C568" t="str">
        <f t="shared" si="24"/>
        <v>Below 0.5</v>
      </c>
      <c r="D568">
        <f>amazon[[#This Row],[Actual_Price]]*amazon[[#This Row],[Rating_Count]]</f>
        <v>1163612</v>
      </c>
      <c r="E568" t="str">
        <f t="shared" si="25"/>
        <v>₹1000–₹1999</v>
      </c>
      <c r="F568" t="str">
        <f>IF(amazon[[#This Row],[Rating_Count]]&lt;1000, "Less than 1000", "1000 and above")</f>
        <v>Less than 1000</v>
      </c>
      <c r="G568">
        <f>amazon[[#This Row],[Rating]]*amazon[[#This Row],[Rating_Count]]</f>
        <v>1707.2</v>
      </c>
      <c r="H568">
        <v>1999</v>
      </c>
      <c r="I568">
        <v>2999</v>
      </c>
      <c r="J568">
        <v>0.33</v>
      </c>
      <c r="K568">
        <v>4.4000000000000004</v>
      </c>
      <c r="L568">
        <v>388</v>
      </c>
      <c r="M568">
        <f t="shared" si="26"/>
        <v>13</v>
      </c>
      <c r="N568" t="s">
        <v>1408</v>
      </c>
      <c r="O568" t="s">
        <v>1409</v>
      </c>
      <c r="P568" t="s">
        <v>1410</v>
      </c>
      <c r="Q568" t="s">
        <v>1411</v>
      </c>
      <c r="R568" t="s">
        <v>1412</v>
      </c>
      <c r="S568" t="s">
        <v>1413</v>
      </c>
      <c r="T568" t="s">
        <v>1414</v>
      </c>
      <c r="U568" t="s">
        <v>1415</v>
      </c>
      <c r="V568" t="s">
        <v>1454</v>
      </c>
      <c r="W568" t="s">
        <v>1615</v>
      </c>
    </row>
    <row r="569" spans="1:23" x14ac:dyDescent="0.3">
      <c r="A569" t="s">
        <v>1406</v>
      </c>
      <c r="B569" t="s">
        <v>1407</v>
      </c>
      <c r="C569" t="str">
        <f t="shared" si="24"/>
        <v>Below 0.5</v>
      </c>
      <c r="D569">
        <f>amazon[[#This Row],[Actual_Price]]*amazon[[#This Row],[Rating_Count]]</f>
        <v>1163612</v>
      </c>
      <c r="E569" t="str">
        <f t="shared" si="25"/>
        <v>₹1000–₹1999</v>
      </c>
      <c r="F569" t="str">
        <f>IF(amazon[[#This Row],[Rating_Count]]&lt;1000, "Less than 1000", "1000 and above")</f>
        <v>Less than 1000</v>
      </c>
      <c r="G569">
        <f>amazon[[#This Row],[Rating]]*amazon[[#This Row],[Rating_Count]]</f>
        <v>1707.2</v>
      </c>
      <c r="H569">
        <v>1999</v>
      </c>
      <c r="I569">
        <v>2999</v>
      </c>
      <c r="J569">
        <v>0.33</v>
      </c>
      <c r="K569">
        <v>4.4000000000000004</v>
      </c>
      <c r="L569">
        <v>388</v>
      </c>
      <c r="M569">
        <f t="shared" si="26"/>
        <v>12</v>
      </c>
      <c r="N569" t="s">
        <v>1408</v>
      </c>
      <c r="O569" t="s">
        <v>1409</v>
      </c>
      <c r="P569" t="s">
        <v>1410</v>
      </c>
      <c r="Q569" t="s">
        <v>1411</v>
      </c>
      <c r="R569" t="s">
        <v>1412</v>
      </c>
      <c r="S569" t="s">
        <v>1413</v>
      </c>
      <c r="T569" t="s">
        <v>1414</v>
      </c>
      <c r="U569" t="s">
        <v>1415</v>
      </c>
      <c r="V569" t="s">
        <v>1455</v>
      </c>
      <c r="W569" t="s">
        <v>1672</v>
      </c>
    </row>
    <row r="570" spans="1:23" x14ac:dyDescent="0.3">
      <c r="A570" t="s">
        <v>1416</v>
      </c>
      <c r="B570" t="s">
        <v>1417</v>
      </c>
      <c r="C570" t="str">
        <f t="shared" si="24"/>
        <v>Below 0.5</v>
      </c>
      <c r="D570">
        <f>amazon[[#This Row],[Actual_Price]]*amazon[[#This Row],[Rating_Count]]</f>
        <v>6138330</v>
      </c>
      <c r="E570" t="str">
        <f t="shared" si="25"/>
        <v>&gt;₹5000</v>
      </c>
      <c r="F570" t="str">
        <f>IF(amazon[[#This Row],[Rating_Count]]&lt;1000, "Less than 1000", "1000 and above")</f>
        <v>Less than 1000</v>
      </c>
      <c r="G570">
        <f>amazon[[#This Row],[Rating]]*amazon[[#This Row],[Rating_Count]]</f>
        <v>2296.1999999999998</v>
      </c>
      <c r="H570">
        <v>5999</v>
      </c>
      <c r="I570">
        <v>11495</v>
      </c>
      <c r="J570">
        <v>0.48</v>
      </c>
      <c r="K570">
        <v>4.3</v>
      </c>
      <c r="L570">
        <v>534</v>
      </c>
      <c r="M570">
        <f t="shared" si="26"/>
        <v>11</v>
      </c>
      <c r="N570" t="s">
        <v>1418</v>
      </c>
      <c r="O570" t="s">
        <v>1419</v>
      </c>
      <c r="P570" t="s">
        <v>1420</v>
      </c>
      <c r="Q570" t="s">
        <v>1421</v>
      </c>
      <c r="R570" t="s">
        <v>1422</v>
      </c>
      <c r="S570" t="s">
        <v>1423</v>
      </c>
      <c r="T570" t="s">
        <v>1424</v>
      </c>
      <c r="U570" t="s">
        <v>1425</v>
      </c>
      <c r="V570" t="s">
        <v>1452</v>
      </c>
      <c r="W570" t="s">
        <v>1537</v>
      </c>
    </row>
    <row r="571" spans="1:23" x14ac:dyDescent="0.3">
      <c r="A571" t="s">
        <v>1416</v>
      </c>
      <c r="B571" t="s">
        <v>1417</v>
      </c>
      <c r="C571" t="str">
        <f t="shared" si="24"/>
        <v>Below 0.5</v>
      </c>
      <c r="D571">
        <f>amazon[[#This Row],[Actual_Price]]*amazon[[#This Row],[Rating_Count]]</f>
        <v>6138330</v>
      </c>
      <c r="E571" t="str">
        <f t="shared" si="25"/>
        <v>&gt;₹5000</v>
      </c>
      <c r="F571" t="str">
        <f>IF(amazon[[#This Row],[Rating_Count]]&lt;1000, "Less than 1000", "1000 and above")</f>
        <v>Less than 1000</v>
      </c>
      <c r="G571">
        <f>amazon[[#This Row],[Rating]]*amazon[[#This Row],[Rating_Count]]</f>
        <v>2296.1999999999998</v>
      </c>
      <c r="H571">
        <v>5999</v>
      </c>
      <c r="I571">
        <v>11495</v>
      </c>
      <c r="J571">
        <v>0.48</v>
      </c>
      <c r="K571">
        <v>4.3</v>
      </c>
      <c r="L571">
        <v>534</v>
      </c>
      <c r="M571">
        <f t="shared" si="26"/>
        <v>10</v>
      </c>
      <c r="N571" t="s">
        <v>1418</v>
      </c>
      <c r="O571" t="s">
        <v>1419</v>
      </c>
      <c r="P571" t="s">
        <v>1420</v>
      </c>
      <c r="Q571" t="s">
        <v>1421</v>
      </c>
      <c r="R571" t="s">
        <v>1422</v>
      </c>
      <c r="S571" t="s">
        <v>1423</v>
      </c>
      <c r="T571" t="s">
        <v>1424</v>
      </c>
      <c r="U571" t="s">
        <v>1425</v>
      </c>
      <c r="V571" t="s">
        <v>1453</v>
      </c>
      <c r="W571" t="s">
        <v>1610</v>
      </c>
    </row>
    <row r="572" spans="1:23" x14ac:dyDescent="0.3">
      <c r="A572" t="s">
        <v>1416</v>
      </c>
      <c r="B572" t="s">
        <v>1417</v>
      </c>
      <c r="C572" t="str">
        <f t="shared" si="24"/>
        <v>Below 0.5</v>
      </c>
      <c r="D572">
        <f>amazon[[#This Row],[Actual_Price]]*amazon[[#This Row],[Rating_Count]]</f>
        <v>6138330</v>
      </c>
      <c r="E572" t="str">
        <f t="shared" si="25"/>
        <v>&gt;₹5000</v>
      </c>
      <c r="F572" t="str">
        <f>IF(amazon[[#This Row],[Rating_Count]]&lt;1000, "Less than 1000", "1000 and above")</f>
        <v>Less than 1000</v>
      </c>
      <c r="G572">
        <f>amazon[[#This Row],[Rating]]*amazon[[#This Row],[Rating_Count]]</f>
        <v>2296.1999999999998</v>
      </c>
      <c r="H572">
        <v>5999</v>
      </c>
      <c r="I572">
        <v>11495</v>
      </c>
      <c r="J572">
        <v>0.48</v>
      </c>
      <c r="K572">
        <v>4.3</v>
      </c>
      <c r="L572">
        <v>534</v>
      </c>
      <c r="M572">
        <f t="shared" si="26"/>
        <v>9</v>
      </c>
      <c r="N572" t="s">
        <v>1418</v>
      </c>
      <c r="O572" t="s">
        <v>1419</v>
      </c>
      <c r="P572" t="s">
        <v>1420</v>
      </c>
      <c r="Q572" t="s">
        <v>1421</v>
      </c>
      <c r="R572" t="s">
        <v>1422</v>
      </c>
      <c r="S572" t="s">
        <v>1423</v>
      </c>
      <c r="T572" t="s">
        <v>1424</v>
      </c>
      <c r="U572" t="s">
        <v>1425</v>
      </c>
      <c r="V572" t="s">
        <v>1454</v>
      </c>
      <c r="W572" t="s">
        <v>1615</v>
      </c>
    </row>
    <row r="573" spans="1:23" x14ac:dyDescent="0.3">
      <c r="A573" t="s">
        <v>1416</v>
      </c>
      <c r="B573" t="s">
        <v>1417</v>
      </c>
      <c r="C573" t="str">
        <f t="shared" si="24"/>
        <v>Below 0.5</v>
      </c>
      <c r="D573">
        <f>amazon[[#This Row],[Actual_Price]]*amazon[[#This Row],[Rating_Count]]</f>
        <v>6138330</v>
      </c>
      <c r="E573" t="str">
        <f t="shared" si="25"/>
        <v>&gt;₹5000</v>
      </c>
      <c r="F573" t="str">
        <f>IF(amazon[[#This Row],[Rating_Count]]&lt;1000, "Less than 1000", "1000 and above")</f>
        <v>Less than 1000</v>
      </c>
      <c r="G573">
        <f>amazon[[#This Row],[Rating]]*amazon[[#This Row],[Rating_Count]]</f>
        <v>2296.1999999999998</v>
      </c>
      <c r="H573">
        <v>5999</v>
      </c>
      <c r="I573">
        <v>11495</v>
      </c>
      <c r="J573">
        <v>0.48</v>
      </c>
      <c r="K573">
        <v>4.3</v>
      </c>
      <c r="L573">
        <v>534</v>
      </c>
      <c r="M573">
        <f t="shared" si="26"/>
        <v>8</v>
      </c>
      <c r="N573" t="s">
        <v>1418</v>
      </c>
      <c r="O573" t="s">
        <v>1419</v>
      </c>
      <c r="P573" t="s">
        <v>1420</v>
      </c>
      <c r="Q573" t="s">
        <v>1421</v>
      </c>
      <c r="R573" t="s">
        <v>1422</v>
      </c>
      <c r="S573" t="s">
        <v>1423</v>
      </c>
      <c r="T573" t="s">
        <v>1424</v>
      </c>
      <c r="U573" t="s">
        <v>1425</v>
      </c>
      <c r="V573" t="s">
        <v>1455</v>
      </c>
      <c r="W573" t="s">
        <v>1673</v>
      </c>
    </row>
    <row r="574" spans="1:23" x14ac:dyDescent="0.3">
      <c r="A574" t="s">
        <v>1426</v>
      </c>
      <c r="B574" t="s">
        <v>1427</v>
      </c>
      <c r="C574" t="str">
        <f t="shared" si="24"/>
        <v>Below 0.5</v>
      </c>
      <c r="D574">
        <f>amazon[[#This Row],[Actual_Price]]*amazon[[#This Row],[Rating_Count]]</f>
        <v>19380900</v>
      </c>
      <c r="E574" t="str">
        <f t="shared" si="25"/>
        <v>₹1000–₹1999</v>
      </c>
      <c r="F574" t="str">
        <f>IF(amazon[[#This Row],[Rating_Count]]&lt;1000, "Less than 1000", "1000 and above")</f>
        <v>1000 and above</v>
      </c>
      <c r="G574">
        <f>amazon[[#This Row],[Rating]]*amazon[[#This Row],[Rating_Count]]</f>
        <v>24079.3</v>
      </c>
      <c r="H574">
        <v>1983</v>
      </c>
      <c r="I574">
        <v>3300</v>
      </c>
      <c r="J574">
        <v>0.4</v>
      </c>
      <c r="K574">
        <v>4.0999999999999996</v>
      </c>
      <c r="L574">
        <v>5873</v>
      </c>
      <c r="M574">
        <f t="shared" si="26"/>
        <v>7</v>
      </c>
      <c r="N574" t="s">
        <v>1428</v>
      </c>
      <c r="O574" t="s">
        <v>1429</v>
      </c>
      <c r="P574" t="s">
        <v>1430</v>
      </c>
      <c r="Q574" t="s">
        <v>1431</v>
      </c>
      <c r="R574" t="s">
        <v>1432</v>
      </c>
      <c r="S574" t="s">
        <v>1433</v>
      </c>
      <c r="T574" t="s">
        <v>1434</v>
      </c>
      <c r="U574" t="s">
        <v>1435</v>
      </c>
      <c r="V574" t="s">
        <v>1452</v>
      </c>
      <c r="W574" t="s">
        <v>1537</v>
      </c>
    </row>
    <row r="575" spans="1:23" x14ac:dyDescent="0.3">
      <c r="A575" t="s">
        <v>1426</v>
      </c>
      <c r="B575" t="s">
        <v>1427</v>
      </c>
      <c r="C575" t="str">
        <f t="shared" si="24"/>
        <v>Below 0.5</v>
      </c>
      <c r="D575">
        <f>amazon[[#This Row],[Actual_Price]]*amazon[[#This Row],[Rating_Count]]</f>
        <v>19380900</v>
      </c>
      <c r="E575" t="str">
        <f t="shared" si="25"/>
        <v>₹1000–₹1999</v>
      </c>
      <c r="F575" t="str">
        <f>IF(amazon[[#This Row],[Rating_Count]]&lt;1000, "Less than 1000", "1000 and above")</f>
        <v>1000 and above</v>
      </c>
      <c r="G575">
        <f>amazon[[#This Row],[Rating]]*amazon[[#This Row],[Rating_Count]]</f>
        <v>24079.3</v>
      </c>
      <c r="H575">
        <v>1983</v>
      </c>
      <c r="I575">
        <v>3300</v>
      </c>
      <c r="J575">
        <v>0.4</v>
      </c>
      <c r="K575">
        <v>4.0999999999999996</v>
      </c>
      <c r="L575">
        <v>5873</v>
      </c>
      <c r="M575">
        <f t="shared" si="26"/>
        <v>6</v>
      </c>
      <c r="N575" t="s">
        <v>1428</v>
      </c>
      <c r="O575" t="s">
        <v>1429</v>
      </c>
      <c r="P575" t="s">
        <v>1430</v>
      </c>
      <c r="Q575" t="s">
        <v>1431</v>
      </c>
      <c r="R575" t="s">
        <v>1432</v>
      </c>
      <c r="S575" t="s">
        <v>1433</v>
      </c>
      <c r="T575" t="s">
        <v>1434</v>
      </c>
      <c r="U575" t="s">
        <v>1435</v>
      </c>
      <c r="V575" t="s">
        <v>1453</v>
      </c>
      <c r="W575" t="s">
        <v>1617</v>
      </c>
    </row>
    <row r="576" spans="1:23" x14ac:dyDescent="0.3">
      <c r="A576" t="s">
        <v>1426</v>
      </c>
      <c r="B576" t="s">
        <v>1427</v>
      </c>
      <c r="C576" t="str">
        <f t="shared" si="24"/>
        <v>Below 0.5</v>
      </c>
      <c r="D576">
        <f>amazon[[#This Row],[Actual_Price]]*amazon[[#This Row],[Rating_Count]]</f>
        <v>19380900</v>
      </c>
      <c r="E576" t="str">
        <f t="shared" si="25"/>
        <v>₹1000–₹1999</v>
      </c>
      <c r="F576" t="str">
        <f>IF(amazon[[#This Row],[Rating_Count]]&lt;1000, "Less than 1000", "1000 and above")</f>
        <v>1000 and above</v>
      </c>
      <c r="G576">
        <f>amazon[[#This Row],[Rating]]*amazon[[#This Row],[Rating_Count]]</f>
        <v>24079.3</v>
      </c>
      <c r="H576">
        <v>1983</v>
      </c>
      <c r="I576">
        <v>3300</v>
      </c>
      <c r="J576">
        <v>0.4</v>
      </c>
      <c r="K576">
        <v>4.0999999999999996</v>
      </c>
      <c r="L576">
        <v>5873</v>
      </c>
      <c r="M576">
        <f t="shared" si="26"/>
        <v>5</v>
      </c>
      <c r="N576" t="s">
        <v>1428</v>
      </c>
      <c r="O576" t="s">
        <v>1429</v>
      </c>
      <c r="P576" t="s">
        <v>1430</v>
      </c>
      <c r="Q576" t="s">
        <v>1431</v>
      </c>
      <c r="R576" t="s">
        <v>1432</v>
      </c>
      <c r="S576" t="s">
        <v>1433</v>
      </c>
      <c r="T576" t="s">
        <v>1434</v>
      </c>
      <c r="U576" t="s">
        <v>1435</v>
      </c>
      <c r="V576" t="s">
        <v>1454</v>
      </c>
      <c r="W576" t="s">
        <v>1632</v>
      </c>
    </row>
    <row r="577" spans="1:23" x14ac:dyDescent="0.3">
      <c r="A577" t="s">
        <v>1426</v>
      </c>
      <c r="B577" t="s">
        <v>1427</v>
      </c>
      <c r="C577" t="str">
        <f t="shared" si="24"/>
        <v>Below 0.5</v>
      </c>
      <c r="D577">
        <f>amazon[[#This Row],[Actual_Price]]*amazon[[#This Row],[Rating_Count]]</f>
        <v>19380900</v>
      </c>
      <c r="E577" t="str">
        <f t="shared" si="25"/>
        <v>₹1000–₹1999</v>
      </c>
      <c r="F577" t="str">
        <f>IF(amazon[[#This Row],[Rating_Count]]&lt;1000, "Less than 1000", "1000 and above")</f>
        <v>1000 and above</v>
      </c>
      <c r="G577">
        <f>amazon[[#This Row],[Rating]]*amazon[[#This Row],[Rating_Count]]</f>
        <v>24079.3</v>
      </c>
      <c r="H577">
        <v>1983</v>
      </c>
      <c r="I577">
        <v>3300</v>
      </c>
      <c r="J577">
        <v>0.4</v>
      </c>
      <c r="K577">
        <v>4.0999999999999996</v>
      </c>
      <c r="L577">
        <v>5873</v>
      </c>
      <c r="M577">
        <f t="shared" si="26"/>
        <v>4</v>
      </c>
      <c r="N577" t="s">
        <v>1428</v>
      </c>
      <c r="O577" t="s">
        <v>1429</v>
      </c>
      <c r="P577" t="s">
        <v>1430</v>
      </c>
      <c r="Q577" t="s">
        <v>1431</v>
      </c>
      <c r="R577" t="s">
        <v>1432</v>
      </c>
      <c r="S577" t="s">
        <v>1433</v>
      </c>
      <c r="T577" t="s">
        <v>1434</v>
      </c>
      <c r="U577" t="s">
        <v>1435</v>
      </c>
      <c r="V577" t="s">
        <v>1455</v>
      </c>
      <c r="W577" t="s">
        <v>1674</v>
      </c>
    </row>
    <row r="578" spans="1:23" x14ac:dyDescent="0.3">
      <c r="A578" t="s">
        <v>1436</v>
      </c>
      <c r="B578" t="s">
        <v>1437</v>
      </c>
      <c r="C578" t="str">
        <f t="shared" si="24"/>
        <v>Below 0.5</v>
      </c>
      <c r="D578">
        <f>amazon[[#This Row],[Actual_Price]]*amazon[[#This Row],[Rating_Count]]</f>
        <v>1332000</v>
      </c>
      <c r="E578" t="str">
        <f t="shared" si="25"/>
        <v>₹1–₹999</v>
      </c>
      <c r="F578" t="str">
        <f>IF(amazon[[#This Row],[Rating_Count]]&lt;1000, "Less than 1000", "1000 and above")</f>
        <v>1000 and above</v>
      </c>
      <c r="G578">
        <f>amazon[[#This Row],[Rating]]*amazon[[#This Row],[Rating_Count]]</f>
        <v>11455.199999999999</v>
      </c>
      <c r="H578">
        <v>253</v>
      </c>
      <c r="I578">
        <v>500</v>
      </c>
      <c r="J578">
        <v>0.49</v>
      </c>
      <c r="K578">
        <v>4.3</v>
      </c>
      <c r="L578">
        <v>2664</v>
      </c>
      <c r="M578">
        <f t="shared" ref="M578:M582" si="27">COUNTA(R580:R1158)</f>
        <v>3</v>
      </c>
      <c r="N578" t="s">
        <v>1438</v>
      </c>
      <c r="O578" t="s">
        <v>1439</v>
      </c>
      <c r="P578" t="s">
        <v>1440</v>
      </c>
      <c r="Q578" t="s">
        <v>1441</v>
      </c>
      <c r="R578" t="s">
        <v>1442</v>
      </c>
      <c r="S578" t="s">
        <v>1443</v>
      </c>
      <c r="T578" t="s">
        <v>1444</v>
      </c>
      <c r="U578" t="s">
        <v>1445</v>
      </c>
      <c r="V578" t="s">
        <v>1452</v>
      </c>
      <c r="W578" t="s">
        <v>1537</v>
      </c>
    </row>
    <row r="579" spans="1:23" x14ac:dyDescent="0.3">
      <c r="A579" t="s">
        <v>1436</v>
      </c>
      <c r="B579" t="s">
        <v>1437</v>
      </c>
      <c r="C579" t="str">
        <f t="shared" si="24"/>
        <v>Below 0.5</v>
      </c>
      <c r="D579">
        <f>amazon[[#This Row],[Actual_Price]]*amazon[[#This Row],[Rating_Count]]</f>
        <v>1332000</v>
      </c>
      <c r="E579" t="str">
        <f t="shared" si="25"/>
        <v>₹1–₹999</v>
      </c>
      <c r="F579" t="str">
        <f>IF(amazon[[#This Row],[Rating_Count]]&lt;1000, "Less than 1000", "1000 and above")</f>
        <v>1000 and above</v>
      </c>
      <c r="G579">
        <f>amazon[[#This Row],[Rating]]*amazon[[#This Row],[Rating_Count]]</f>
        <v>11455.199999999999</v>
      </c>
      <c r="H579">
        <v>253</v>
      </c>
      <c r="I579">
        <v>500</v>
      </c>
      <c r="J579">
        <v>0.49</v>
      </c>
      <c r="K579">
        <v>4.3</v>
      </c>
      <c r="L579">
        <v>2664</v>
      </c>
      <c r="M579">
        <f t="shared" si="27"/>
        <v>2</v>
      </c>
      <c r="N579" t="s">
        <v>1438</v>
      </c>
      <c r="O579" t="s">
        <v>1439</v>
      </c>
      <c r="P579" t="s">
        <v>1440</v>
      </c>
      <c r="Q579" t="s">
        <v>1441</v>
      </c>
      <c r="R579" t="s">
        <v>1442</v>
      </c>
      <c r="S579" t="s">
        <v>1443</v>
      </c>
      <c r="T579" t="s">
        <v>1444</v>
      </c>
      <c r="U579" t="s">
        <v>1445</v>
      </c>
      <c r="V579" t="s">
        <v>1453</v>
      </c>
      <c r="W579" t="s">
        <v>1610</v>
      </c>
    </row>
    <row r="580" spans="1:23" x14ac:dyDescent="0.3">
      <c r="A580" t="s">
        <v>1436</v>
      </c>
      <c r="B580" t="s">
        <v>1437</v>
      </c>
      <c r="C580" t="str">
        <f t="shared" si="24"/>
        <v>Below 0.5</v>
      </c>
      <c r="D580">
        <f>amazon[[#This Row],[Actual_Price]]*amazon[[#This Row],[Rating_Count]]</f>
        <v>1332000</v>
      </c>
      <c r="E580" t="str">
        <f t="shared" si="25"/>
        <v>₹1–₹999</v>
      </c>
      <c r="F580" t="str">
        <f>IF(amazon[[#This Row],[Rating_Count]]&lt;1000, "Less than 1000", "1000 and above")</f>
        <v>1000 and above</v>
      </c>
      <c r="G580">
        <f>amazon[[#This Row],[Rating]]*amazon[[#This Row],[Rating_Count]]</f>
        <v>11455.199999999999</v>
      </c>
      <c r="H580">
        <v>253</v>
      </c>
      <c r="I580">
        <v>500</v>
      </c>
      <c r="J580">
        <v>0.49</v>
      </c>
      <c r="K580">
        <v>4.3</v>
      </c>
      <c r="L580">
        <v>2664</v>
      </c>
      <c r="M580">
        <f t="shared" si="27"/>
        <v>1</v>
      </c>
      <c r="N580" t="s">
        <v>1438</v>
      </c>
      <c r="O580" t="s">
        <v>1439</v>
      </c>
      <c r="P580" t="s">
        <v>1440</v>
      </c>
      <c r="Q580" t="s">
        <v>1441</v>
      </c>
      <c r="R580" t="s">
        <v>1442</v>
      </c>
      <c r="S580" t="s">
        <v>1443</v>
      </c>
      <c r="T580" t="s">
        <v>1444</v>
      </c>
      <c r="U580" t="s">
        <v>1445</v>
      </c>
      <c r="V580" t="s">
        <v>1454</v>
      </c>
      <c r="W580" t="s">
        <v>1611</v>
      </c>
    </row>
    <row r="581" spans="1:23" x14ac:dyDescent="0.3">
      <c r="A581" t="s">
        <v>1436</v>
      </c>
      <c r="B581" t="s">
        <v>1437</v>
      </c>
      <c r="C581" t="str">
        <f t="shared" si="24"/>
        <v>Below 0.5</v>
      </c>
      <c r="D581">
        <f>amazon[[#This Row],[Actual_Price]]*amazon[[#This Row],[Rating_Count]]</f>
        <v>1332000</v>
      </c>
      <c r="E581" t="str">
        <f t="shared" si="25"/>
        <v>₹1–₹999</v>
      </c>
      <c r="F581" t="str">
        <f>IF(amazon[[#This Row],[Rating_Count]]&lt;1000, "Less than 1000", "1000 and above")</f>
        <v>1000 and above</v>
      </c>
      <c r="G581">
        <f>amazon[[#This Row],[Rating]]*amazon[[#This Row],[Rating_Count]]</f>
        <v>11455.199999999999</v>
      </c>
      <c r="H581">
        <v>253</v>
      </c>
      <c r="I581">
        <v>500</v>
      </c>
      <c r="J581">
        <v>0.49</v>
      </c>
      <c r="K581">
        <v>4.3</v>
      </c>
      <c r="L581">
        <v>2664</v>
      </c>
      <c r="M581">
        <f t="shared" si="27"/>
        <v>0</v>
      </c>
      <c r="N581" t="s">
        <v>1438</v>
      </c>
      <c r="O581" t="s">
        <v>1439</v>
      </c>
      <c r="P581" t="s">
        <v>1440</v>
      </c>
      <c r="Q581" t="s">
        <v>1441</v>
      </c>
      <c r="R581" t="s">
        <v>1442</v>
      </c>
      <c r="S581" t="s">
        <v>1443</v>
      </c>
      <c r="T581" t="s">
        <v>1444</v>
      </c>
      <c r="U581" t="s">
        <v>1445</v>
      </c>
      <c r="V581" t="s">
        <v>1455</v>
      </c>
      <c r="W581" t="s">
        <v>1628</v>
      </c>
    </row>
    <row r="582" spans="1:23" x14ac:dyDescent="0.3">
      <c r="A582" t="s">
        <v>1436</v>
      </c>
      <c r="B582" t="s">
        <v>1437</v>
      </c>
      <c r="C582" t="str">
        <f t="shared" si="24"/>
        <v>Below 0.5</v>
      </c>
      <c r="D582">
        <f>amazon[[#This Row],[Actual_Price]]*amazon[[#This Row],[Rating_Count]]</f>
        <v>1332000</v>
      </c>
      <c r="E582" t="str">
        <f t="shared" si="25"/>
        <v>₹1–₹999</v>
      </c>
      <c r="F582" t="str">
        <f>IF(amazon[[#This Row],[Rating_Count]]&lt;1000, "Less than 1000", "1000 and above")</f>
        <v>1000 and above</v>
      </c>
      <c r="G582">
        <f>amazon[[#This Row],[Rating]]*amazon[[#This Row],[Rating_Count]]</f>
        <v>11455.199999999999</v>
      </c>
      <c r="H582">
        <v>253</v>
      </c>
      <c r="I582">
        <v>500</v>
      </c>
      <c r="J582">
        <v>0.49</v>
      </c>
      <c r="K582">
        <v>4.3</v>
      </c>
      <c r="L582">
        <v>2664</v>
      </c>
      <c r="M582">
        <f t="shared" si="27"/>
        <v>0</v>
      </c>
      <c r="N582" t="s">
        <v>1438</v>
      </c>
      <c r="O582" t="s">
        <v>1439</v>
      </c>
      <c r="P582" t="s">
        <v>1440</v>
      </c>
      <c r="Q582" t="s">
        <v>1441</v>
      </c>
      <c r="R582" t="s">
        <v>1442</v>
      </c>
      <c r="S582" t="s">
        <v>1443</v>
      </c>
      <c r="T582" t="s">
        <v>1444</v>
      </c>
      <c r="U582" t="s">
        <v>1445</v>
      </c>
      <c r="V582" t="s">
        <v>1456</v>
      </c>
      <c r="W582" t="s">
        <v>1675</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2 c e b b d a - a c 4 b - 4 2 3 d - a 3 a 8 - 1 b 1 1 6 e 5 9 5 e d 8 "   x m l n s = " h t t p : / / s c h e m a s . m i c r o s o f t . c o m / D a t a M a s h u p " > A A A A A A k H A A B Q S w M E F A A C A A g A i m 7 m W o E E E Z i m A A A A 9 g A A A B I A H A B D b 2 5 m a W c v U G F j a 2 F n Z S 5 4 b W w g o h g A K K A U A A A A A A A A A A A A A A A A A A A A A A A A A A A A h Y + 9 D o I w G E V f h X S n P 0 i C I a U M D i 5 i T E y M a 1 M r N M K H o c X y b g 4 + k q 8 g R l E 3 x 3 v u G e 6 9 X 2 8 8 H 5 o 6 u O j O m h Y y x D B F g Q b V H g y U G e r d M Z y j X P C N V C d Z 6 m C U w a a D P W S o c u 6 c E u K 9 x 3 6 G 2 6 4 k E a W M 7 I v V V l W 6 k e g j m / 9 y a M A 6 C U o j w X e v M S L C L I 4 x S x J M O Z k g L w x 8 h W j c + 2 x / I F / 0 t e s 7 L T S E 6 y U n U + T k / U E 8 A F B L A w Q U A A I A C A C K b u 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m 7 m W m w O c m Y B B A A A v R E A A B M A H A B G b 3 J t d W x h c y 9 T Z W N 0 a W 9 u M S 5 t I K I Y A C i g F A A A A A A A A A A A A A A A A A A A A A A A A A A A A N 1 X U W / b N h B + D 5 D / I H A v M m A I s O O m Q I s 8 p H a L G V u 3 1 E 4 2 D E k g 0 B J n E 6 F I g 6 K S e K n / e 0 l R t k m R V A w M R Y H m J S I / 8 u P x 7 r s 7 u k S Z w I x G c / 1 / 8 P 7 0 5 P S k X E G O 8 g g W 8 D 8 J X U Q E i d O T S P 7 N W c U z J G c + P m e I J H 8 z / r B g 7 C H + h A l K x o w K R E U Z g / G 7 u 5 s S 8 f L u 8 z / R 1 f h u w p 4 o Y T A v 7 y 4 1 Y w Z L F J W i y j f J M y m f Q a 8 f 0 Y q Q f i R 4 h X p 9 f Z Y + P Z 2 v E B L y R H 3 0 y + 1 U o O I C a B D 0 f 8 M 0 v w D 1 G n C / v Z 1 A A e + b / b + A K 8 4 K J u R F f k U w l + Y A S X M N F 9 L U B m n m Y / O o f n T b o J e E z D N I I C 8 v l F 3 3 v T 3 x e A X p U v J e b 9 b o Q H r N I S 3 / Z b w Y M 1 I V V I F l 7 L G i / / I C 1 p z l V S Z S n A N 5 a 7 k y E u h Z b P v R A a K w Q A 6 Y Q Y G W j G 8 c I M d l x i o Z g D x d c 5 z t d 9 K q W C B e L 4 G Z q C A J w j u G d I 2 k o 6 m A S 9 8 q D g W m y y C Q 1 h Q S n l J x P k q U D / T Z C 1 Z J Z n 0 1 x / h K i s X n i n r e 6 w e O H j F 6 8 u 1 p E I E F C W 7 L t F I d G B f L l G D 6 E I y J A 2 4 P o r j m u C i U K O R 8 U B R K E J Z 6 T D E 0 N 1 U E i W L r C L 5 3 j W H M m C B I j z H G s j p k T M 3 2 m j X O I s O c G S r Y o z x l U q 0 J V h u N X J z g U i o n E 3 H L a t P v M s 6 d b A M v n e d U J 8 E 6 a Y d H 0 g 6 A 5 Z B O z r M j O Y f A m 9 a d 3 K M j u c + A p x 4 E C s A h 4 9 s p 7 i S 1 k c d W 6 l r Z 2 k 5 Q N y f N N L Q z z 3 P 5 D w T S h 2 j G n g x F z R G R 3 U z N e W 8 / k r w I Z q u I M h H 9 L v 2 U T M u P x V p s 4 n q g N 3 y G I l v J 2 6 p 2 U 8 Y z l D G e J 5 8 w I v l f k F S y s K c 9 5 U O g O 9 e 2 1 z N N U / f O o y b J D n Z p 4 J B 7 n j s 4 v U G 1 j 3 o 0 l S n g a Q 9 7 / I 9 a z a 3 E B O O 9 J g N N A k w O c 1 d a Y T 5 t X O q x s S K g l h 1 d e n W Y t h s H m O k v X 9 d o s H R c j 7 2 d A 1 z W E 8 2 1 Q a t / g J v m 0 + k f G q F 7 L 1 m a n O 0 H v h 6 y g / X Y 3 0 h 2 a 3 Y z 7 X 4 C p r t v X 0 P Z R 1 G v 6 N T 5 I C h 0 W 3 b f W + T a r j / F C n F X 6 t q y L q n L m v l i i r s t Z V O 8 P p m 2 R R n Q 3 k F v b X U 5 U j L U Y 8 n F 0 k d b D W 7 k z V g 7 k f W / I Q e v P i L 9 7 l b V w u M Y 4 + 1 l H D i X 9 U 8 0 W 6 P F J p o g g g s s E D e i p p b o F X H b Q j s e 9 U q 5 V 2 9 R / f r D Z k 8 Y g 6 9 y y Z d K v n r n Y q N + G Z S P t Z B 2 B I l F l w y t 0 Z k 1 G l m j N 9 b o 3 B q 9 D X l 3 + K p 3 w 6 5 R H r a s t t 9 A 1 h U C 0 F k Y G o W h N 2 H o P A y 9 D T 1 O 3 f w b B s q I 7 b k f U E S c + t Z V R Y b H V 5 H / J 7 q f r v 7 c 0 D V + r H + X O s W 7 g e q o u M 5 v B U v F t j s A P 4 n r 1 K F C c L y o R L 2 3 V j c I P v s G 4 X e f 6 3 p V Z j S f 9 W b b 9 k 5 P M A 0 e 8 P 4 b U E s B A i 0 A F A A C A A g A i m 7 m W o E E E Z i m A A A A 9 g A A A B I A A A A A A A A A A A A A A A A A A A A A A E N v b m Z p Z y 9 Q Y W N r Y W d l L n h t b F B L A Q I t A B Q A A g A I A I p u 5 l o P y u m r p A A A A O k A A A A T A A A A A A A A A A A A A A A A A P I A A A B b Q 2 9 u d G V u d F 9 U e X B l c 1 0 u e G 1 s U E s B A i 0 A F A A C A A g A i m 7 m W m w O c m Y B B A A A v R E A A B M A A A A A A A A A A A A A A A A A 4 w E A A E Z v c m 1 1 b G F z L 1 N l Y 3 R p b 2 4 x L m 1 Q S w U G A A A A A A M A A w D C A A A A M 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h 0 A A A A A A A A 4 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W 1 h e m 9 u P C 9 J d G V t U G F 0 a D 4 8 L 0 l 0 Z W 1 M b 2 N h d G l v b j 4 8 U 3 R h Y m x l R W 5 0 c m l l c z 4 8 R W 5 0 c n k g V H l w Z T 0 i S X N Q c m l 2 Y X R l I i B W Y W x 1 Z T 0 i b D A i I C 8 + P E V u d H J 5 I F R 5 c G U 9 I l F 1 Z X J 5 S U Q i I F Z h b H V l P S J z Y m Y 2 N D k x Z m Q t Y z E 4 M S 0 0 Z W I 3 L W E 1 M j Y t M 2 E 3 O G U x N T F h M W V h 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h b W F 6 b 2 4 i I C 8 + P E V u d H J 5 I F R 5 c G U 9 I k Z p b G x l Z E N v b X B s Z X R l U m V z d W x 0 V G 9 X b 3 J r c 2 h l Z X Q i I F Z h b H V l P S J s M S I g L z 4 8 R W 5 0 c n k g V H l w Z T 0 i R m l s b E N v d W 5 0 I i B W Y W x 1 Z T 0 i b D U 4 M S I g L z 4 8 R W 5 0 c n k g V H l w Z T 0 i R m l s b E V y c m 9 y Q 2 9 k Z S I g V m F s d W U 9 I n N V b m t u b 3 d u I i A v P j x F b n R y e S B U e X B l P S J G a W x s R X J y b 3 J D b 3 V u d C I g V m F s d W U 9 I m w w I i A v P j x F b n R y e S B U e X B l P S J G a W x s T G F z d F V w Z G F 0 Z W Q i I F Z h b H V l P S J k M j A y N S 0 w N y 0 w N V Q y M T o z N T o z M S 4 5 M T Q 3 N T E w W i I g L z 4 8 R W 5 0 c n k g V H l w Z T 0 i R m l s b E N v b H V t b l R 5 c G V z I i B W Y W x 1 Z T 0 i c 0 J n W U R C U V V G Q X d Z R 0 J n W U d C Z 1 l H Q m d Z P S I g L z 4 8 R W 5 0 c n k g V H l w Z T 0 i R m l s b E N v b H V t b k 5 h b W V z I i B W Y W x 1 Z T 0 i c 1 s m c X V v d D t Q c m 9 k d W N 0 X 0 l k J n F 1 b 3 Q 7 L C Z x d W 9 0 O 1 B y b 2 R 1 Y 3 R f T m F t Z S Z x d W 9 0 O y w m c X V v d D t E a X N j b 3 V u d G V k X 1 B y a W N l J n F 1 b 3 Q 7 L C Z x d W 9 0 O 0 F j d H V h b F 9 Q c m l j Z S Z x d W 9 0 O y w m c X V v d D t E a X N j b 3 V u d F 9 Q Z X J j Z W 5 0 Y W d l J n F 1 b 3 Q 7 L C Z x d W 9 0 O 1 J h d G l u Z y Z x d W 9 0 O y w m c X V v d D t S Y X R p b m d f Q 2 9 1 b n Q m c X V v d D s s J n F 1 b 3 Q 7 Q W J v d X R f U H J v Z H V j d C Z x d W 9 0 O y w m c X V v d D t V c 2 V y X 2 l k J n F 1 b 3 Q 7 L C Z x d W 9 0 O 1 V z Z X J f b m F t Z S Z x d W 9 0 O y w m c X V v d D t S Z X Z p Z X d f a W Q m c X V v d D s s J n F 1 b 3 Q 7 U m V 2 a W V 3 X 3 R p d G x l J n F 1 b 3 Q 7 L C Z x d W 9 0 O 1 J l d m l l d 1 9 j b 2 5 0 Z W 5 0 J n F 1 b 3 Q 7 L C Z x d W 9 0 O 0 l t Z 1 9 s a W 5 r J n F 1 b 3 Q 7 L C Z x d W 9 0 O 1 B y b 2 R 1 Y 3 R f b G l u a y Z x d W 9 0 O y w m c X V v d D t B d H R y a W J 1 d G U m c X V v d D s s J n F 1 b 3 Q 7 Q 2 F 0 Z W d v c n k 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Y W 1 h e m 9 u L 0 F 1 d G 9 S Z W 1 v d m V k Q 2 9 s d W 1 u c z E u e 1 B y b 2 R 1 Y 3 R f S W Q s M H 0 m c X V v d D s s J n F 1 b 3 Q 7 U 2 V j d G l v b j E v Y W 1 h e m 9 u L 0 F 1 d G 9 S Z W 1 v d m V k Q 2 9 s d W 1 u c z E u e 1 B y b 2 R 1 Y 3 R f T m F t Z S w x f S Z x d W 9 0 O y w m c X V v d D t T Z W N 0 a W 9 u M S 9 h b W F 6 b 2 4 v Q X V 0 b 1 J l b W 9 2 Z W R D b 2 x 1 b W 5 z M S 5 7 R G l z Y 2 9 1 b n R l Z F 9 Q c m l j Z S w y f S Z x d W 9 0 O y w m c X V v d D t T Z W N 0 a W 9 u M S 9 h b W F 6 b 2 4 v Q X V 0 b 1 J l b W 9 2 Z W R D b 2 x 1 b W 5 z M S 5 7 Q W N 0 d W F s X 1 B y a W N l L D N 9 J n F 1 b 3 Q 7 L C Z x d W 9 0 O 1 N l Y 3 R p b 2 4 x L 2 F t Y X p v b i 9 B d X R v U m V t b 3 Z l Z E N v b H V t b n M x L n t E a X N j b 3 V u d F 9 Q Z X J j Z W 5 0 Y W d l L D R 9 J n F 1 b 3 Q 7 L C Z x d W 9 0 O 1 N l Y 3 R p b 2 4 x L 2 F t Y X p v b i 9 B d X R v U m V t b 3 Z l Z E N v b H V t b n M x L n t S Y X R p b m c s N X 0 m c X V v d D s s J n F 1 b 3 Q 7 U 2 V j d G l v b j E v Y W 1 h e m 9 u L 0 F 1 d G 9 S Z W 1 v d m V k Q 2 9 s d W 1 u c z E u e 1 J h d G l u Z 1 9 D b 3 V u d C w 2 f S Z x d W 9 0 O y w m c X V v d D t T Z W N 0 a W 9 u M S 9 h b W F 6 b 2 4 v Q X V 0 b 1 J l b W 9 2 Z W R D b 2 x 1 b W 5 z M S 5 7 Q W J v d X R f U H J v Z H V j d C w 3 f S Z x d W 9 0 O y w m c X V v d D t T Z W N 0 a W 9 u M S 9 h b W F 6 b 2 4 v Q X V 0 b 1 J l b W 9 2 Z W R D b 2 x 1 b W 5 z M S 5 7 V X N l c l 9 p Z C w 4 f S Z x d W 9 0 O y w m c X V v d D t T Z W N 0 a W 9 u M S 9 h b W F 6 b 2 4 v Q X V 0 b 1 J l b W 9 2 Z W R D b 2 x 1 b W 5 z M S 5 7 V X N l c l 9 u Y W 1 l L D l 9 J n F 1 b 3 Q 7 L C Z x d W 9 0 O 1 N l Y 3 R p b 2 4 x L 2 F t Y X p v b i 9 B d X R v U m V t b 3 Z l Z E N v b H V t b n M x L n t S Z X Z p Z X d f a W Q s M T B 9 J n F 1 b 3 Q 7 L C Z x d W 9 0 O 1 N l Y 3 R p b 2 4 x L 2 F t Y X p v b i 9 B d X R v U m V t b 3 Z l Z E N v b H V t b n M x L n t S Z X Z p Z X d f d G l 0 b G U s M T F 9 J n F 1 b 3 Q 7 L C Z x d W 9 0 O 1 N l Y 3 R p b 2 4 x L 2 F t Y X p v b i 9 B d X R v U m V t b 3 Z l Z E N v b H V t b n M x L n t S Z X Z p Z X d f Y 2 9 u d G V u d C w x M n 0 m c X V v d D s s J n F 1 b 3 Q 7 U 2 V j d G l v b j E v Y W 1 h e m 9 u L 0 F 1 d G 9 S Z W 1 v d m V k Q 2 9 s d W 1 u c z E u e 0 l t Z 1 9 s a W 5 r L D E z f S Z x d W 9 0 O y w m c X V v d D t T Z W N 0 a W 9 u M S 9 h b W F 6 b 2 4 v Q X V 0 b 1 J l b W 9 2 Z W R D b 2 x 1 b W 5 z M S 5 7 U H J v Z H V j d F 9 s a W 5 r L D E 0 f S Z x d W 9 0 O y w m c X V v d D t T Z W N 0 a W 9 u M S 9 h b W F 6 b 2 4 v Q X V 0 b 1 J l b W 9 2 Z W R D b 2 x 1 b W 5 z M S 5 7 Q X R 0 c m l i d X R l L D E 1 f S Z x d W 9 0 O y w m c X V v d D t T Z W N 0 a W 9 u M S 9 h b W F 6 b 2 4 v Q X V 0 b 1 J l b W 9 2 Z W R D b 2 x 1 b W 5 z M S 5 7 Q 2 F 0 Z W d v c n k s M T Z 9 J n F 1 b 3 Q 7 X S w m c X V v d D t D b 2 x 1 b W 5 D b 3 V u d C Z x d W 9 0 O z o x N y w m c X V v d D t L Z X l D b 2 x 1 b W 5 O Y W 1 l c y Z x d W 9 0 O z p b X S w m c X V v d D t D b 2 x 1 b W 5 J Z G V u d G l 0 a W V z J n F 1 b 3 Q 7 O l s m c X V v d D t T Z W N 0 a W 9 u M S 9 h b W F 6 b 2 4 v Q X V 0 b 1 J l b W 9 2 Z W R D b 2 x 1 b W 5 z M S 5 7 U H J v Z H V j d F 9 J Z C w w f S Z x d W 9 0 O y w m c X V v d D t T Z W N 0 a W 9 u M S 9 h b W F 6 b 2 4 v Q X V 0 b 1 J l b W 9 2 Z W R D b 2 x 1 b W 5 z M S 5 7 U H J v Z H V j d F 9 O Y W 1 l L D F 9 J n F 1 b 3 Q 7 L C Z x d W 9 0 O 1 N l Y 3 R p b 2 4 x L 2 F t Y X p v b i 9 B d X R v U m V t b 3 Z l Z E N v b H V t b n M x L n t E a X N j b 3 V u d G V k X 1 B y a W N l L D J 9 J n F 1 b 3 Q 7 L C Z x d W 9 0 O 1 N l Y 3 R p b 2 4 x L 2 F t Y X p v b i 9 B d X R v U m V t b 3 Z l Z E N v b H V t b n M x L n t B Y 3 R 1 Y W x f U H J p Y 2 U s M 3 0 m c X V v d D s s J n F 1 b 3 Q 7 U 2 V j d G l v b j E v Y W 1 h e m 9 u L 0 F 1 d G 9 S Z W 1 v d m V k Q 2 9 s d W 1 u c z E u e 0 R p c 2 N v d W 5 0 X 1 B l c m N l b n R h Z 2 U s N H 0 m c X V v d D s s J n F 1 b 3 Q 7 U 2 V j d G l v b j E v Y W 1 h e m 9 u L 0 F 1 d G 9 S Z W 1 v d m V k Q 2 9 s d W 1 u c z E u e 1 J h d G l u Z y w 1 f S Z x d W 9 0 O y w m c X V v d D t T Z W N 0 a W 9 u M S 9 h b W F 6 b 2 4 v Q X V 0 b 1 J l b W 9 2 Z W R D b 2 x 1 b W 5 z M S 5 7 U m F 0 a W 5 n X 0 N v d W 5 0 L D Z 9 J n F 1 b 3 Q 7 L C Z x d W 9 0 O 1 N l Y 3 R p b 2 4 x L 2 F t Y X p v b i 9 B d X R v U m V t b 3 Z l Z E N v b H V t b n M x L n t B Y m 9 1 d F 9 Q c m 9 k d W N 0 L D d 9 J n F 1 b 3 Q 7 L C Z x d W 9 0 O 1 N l Y 3 R p b 2 4 x L 2 F t Y X p v b i 9 B d X R v U m V t b 3 Z l Z E N v b H V t b n M x L n t V c 2 V y X 2 l k L D h 9 J n F 1 b 3 Q 7 L C Z x d W 9 0 O 1 N l Y 3 R p b 2 4 x L 2 F t Y X p v b i 9 B d X R v U m V t b 3 Z l Z E N v b H V t b n M x L n t V c 2 V y X 2 5 h b W U s O X 0 m c X V v d D s s J n F 1 b 3 Q 7 U 2 V j d G l v b j E v Y W 1 h e m 9 u L 0 F 1 d G 9 S Z W 1 v d m V k Q 2 9 s d W 1 u c z E u e 1 J l d m l l d 1 9 p Z C w x M H 0 m c X V v d D s s J n F 1 b 3 Q 7 U 2 V j d G l v b j E v Y W 1 h e m 9 u L 0 F 1 d G 9 S Z W 1 v d m V k Q 2 9 s d W 1 u c z E u e 1 J l d m l l d 1 9 0 a X R s Z S w x M X 0 m c X V v d D s s J n F 1 b 3 Q 7 U 2 V j d G l v b j E v Y W 1 h e m 9 u L 0 F 1 d G 9 S Z W 1 v d m V k Q 2 9 s d W 1 u c z E u e 1 J l d m l l d 1 9 j b 2 5 0 Z W 5 0 L D E y f S Z x d W 9 0 O y w m c X V v d D t T Z W N 0 a W 9 u M S 9 h b W F 6 b 2 4 v Q X V 0 b 1 J l b W 9 2 Z W R D b 2 x 1 b W 5 z M S 5 7 S W 1 n X 2 x p b m s s M T N 9 J n F 1 b 3 Q 7 L C Z x d W 9 0 O 1 N l Y 3 R p b 2 4 x L 2 F t Y X p v b i 9 B d X R v U m V t b 3 Z l Z E N v b H V t b n M x L n t Q c m 9 k d W N 0 X 2 x p b m s s M T R 9 J n F 1 b 3 Q 7 L C Z x d W 9 0 O 1 N l Y 3 R p b 2 4 x L 2 F t Y X p v b i 9 B d X R v U m V t b 3 Z l Z E N v b H V t b n M x L n t B d H R y a W J 1 d G U s M T V 9 J n F 1 b 3 Q 7 L C Z x d W 9 0 O 1 N l Y 3 R p b 2 4 x L 2 F t Y X p v b i 9 B d X R v U m V t b 3 Z l Z E N v b H V t b n M x L n t D Y X R l Z 2 9 y e S w x N n 0 m c X V v d D t d L C Z x d W 9 0 O 1 J l b G F 0 a W 9 u c 2 h p c E l u Z m 8 m c X V v d D s 6 W 1 1 9 I i A v P j x F b n R y e S B U e X B l P S J B Z G R l Z F R v R G F 0 Y U 1 v Z G V s I i B W Y W x 1 Z T 0 i b D A i I C 8 + P C 9 T d G F i b G V F b n R y a W V z P j w v S X R l b T 4 8 S X R l b T 4 8 S X R l b U x v Y 2 F 0 a W 9 u P j x J d G V t V H l w Z T 5 G b 3 J t d W x h P C 9 J d G V t V H l w Z T 4 8 S X R l b V B h d G g + U 2 V j d G l v b j E v Y W 1 h e m 9 u L 1 N v d X J j Z T w v S X R l b V B h d G g + P C 9 J d G V t T G 9 j Y X R p b 2 4 + P F N 0 Y W J s Z U V u d H J p Z X M g L z 4 8 L 0 l 0 Z W 0 + P E l 0 Z W 0 + P E l 0 Z W 1 M b 2 N h d G l v b j 4 8 S X R l b V R 5 c G U + R m 9 y b X V s Y T w v S X R l b V R 5 c G U + P E l 0 Z W 1 Q Y X R o P l N l Y 3 R p b 2 4 x L 2 F t Y X p v b i 9 h b W F 6 b 2 5 f U 2 h l Z X Q 8 L 0 l 0 Z W 1 Q Y X R o P j w v S X R l b U x v Y 2 F 0 a W 9 u P j x T d G F i b G V F b n R y a W V z I C 8 + P C 9 J d G V t P j x J d G V t P j x J d G V t T G 9 j Y X R p b 2 4 + P E l 0 Z W 1 U e X B l P k Z v c m 1 1 b G E 8 L 0 l 0 Z W 1 U e X B l P j x J d G V t U G F 0 a D 5 T Z W N 0 a W 9 u M S 9 h b W F 6 b 2 4 v U H J v b W 9 0 Z W Q l M j B I Z W F k Z X J z P C 9 J d G V t U G F 0 a D 4 8 L 0 l 0 Z W 1 M b 2 N h d G l v b j 4 8 U 3 R h Y m x l R W 5 0 c m l l c y A v P j w v S X R l b T 4 8 S X R l b T 4 8 S X R l b U x v Y 2 F 0 a W 9 u P j x J d G V t V H l w Z T 5 G b 3 J t d W x h P C 9 J d G V t V H l w Z T 4 8 S X R l b V B h d G g + U 2 V j d G l v b j E v Y W 1 h e m 9 u L 0 N o Y W 5 n Z W Q l M j B U e X B l P C 9 J d G V t U G F 0 a D 4 8 L 0 l 0 Z W 1 M b 2 N h d G l v b j 4 8 U 3 R h Y m x l R W 5 0 c m l l c y A v P j w v S X R l b T 4 8 S X R l b T 4 8 S X R l b U x v Y 2 F 0 a W 9 u P j x J d G V t V H l w Z T 5 G b 3 J t d W x h P C 9 J d G V t V H l w Z T 4 8 S X R l b V B h d G g + U 2 V j d G l v b j E v Y W 1 h e m 9 u L 1 R y a W 1 t Z W Q l M j B U Z X h 0 P C 9 J d G V t U G F 0 a D 4 8 L 0 l 0 Z W 1 M b 2 N h d G l v b j 4 8 U 3 R h Y m x l R W 5 0 c m l l c y A v P j w v S X R l b T 4 8 S X R l b T 4 8 S X R l b U x v Y 2 F 0 a W 9 u P j x J d G V t V H l w Z T 5 G b 3 J t d W x h P C 9 J d G V t V H l w Z T 4 8 S X R l b V B h d G g + U 2 V j d G l v b j E v Y W 1 h e m 9 u L 0 N s Z W F u Z W Q l M j B U Z X h 0 P C 9 J d G V t U G F 0 a D 4 8 L 0 l 0 Z W 1 M b 2 N h d G l v b j 4 8 U 3 R h Y m x l R W 5 0 c m l l c y A v P j w v S X R l b T 4 8 S X R l b T 4 8 S X R l b U x v Y 2 F 0 a W 9 u P j x J d G V t V H l w Z T 5 G b 3 J t d W x h P C 9 J d G V t V H l w Z T 4 8 S X R l b V B h d G g + U 2 V j d G l v b j E v Y W 1 h e m 9 u L 1 J l b W 9 2 Z W Q l M j B E d X B s a W N h d G V z P C 9 J d G V t U G F 0 a D 4 8 L 0 l 0 Z W 1 M b 2 N h d G l v b j 4 8 U 3 R h Y m x l R W 5 0 c m l l c y A v P j w v S X R l b T 4 8 S X R l b T 4 8 S X R l b U x v Y 2 F 0 a W 9 u P j x J d G V t V H l w Z T 5 G b 3 J t d W x h P C 9 J d G V t V H l w Z T 4 8 S X R l b V B h d G g + U 2 V j d G l v b j E v Y W 1 h e m 9 u L 1 J l b W 9 2 Z W Q l M j B E d X B s a W N h d G V z M T w v S X R l b V B h d G g + P C 9 J d G V t T G 9 j Y X R p b 2 4 + P F N 0 Y W J s Z U V u d H J p Z X M g L z 4 8 L 0 l 0 Z W 0 + P E l 0 Z W 0 + P E l 0 Z W 1 M b 2 N h d G l v b j 4 8 S X R l b V R 5 c G U + R m 9 y b X V s Y T w v S X R l b V R 5 c G U + P E l 0 Z W 1 Q Y X R o P l N l Y 3 R p b 2 4 x L 2 F t Y X p v b i 9 S Z W 1 v d m V k J T I w R H V w b G l j Y X R l c z I 8 L 0 l 0 Z W 1 Q Y X R o P j w v S X R l b U x v Y 2 F 0 a W 9 u P j x T d G F i b G V F b n R y a W V z I C 8 + P C 9 J d G V t P j x J d G V t P j x J d G V t T G 9 j Y X R p b 2 4 + P E l 0 Z W 1 U e X B l P k Z v c m 1 1 b G E 8 L 0 l 0 Z W 1 U e X B l P j x J d G V t U G F 0 a D 5 T Z W N 0 a W 9 u M S 9 h b W F 6 b 2 4 v U m V t b 3 Z l Z C U y M E R 1 c G x p Y 2 F 0 Z X M z P C 9 J d G V t U G F 0 a D 4 8 L 0 l 0 Z W 1 M b 2 N h d G l v b j 4 8 U 3 R h Y m x l R W 5 0 c m l l c y A v P j w v S X R l b T 4 8 S X R l b T 4 8 S X R l b U x v Y 2 F 0 a W 9 u P j x J d G V t V H l w Z T 5 G b 3 J t d W x h P C 9 J d G V t V H l w Z T 4 8 S X R l b V B h d G g + U 2 V j d G l v b j E v Y W 1 h e m 9 u L 1 J l b W 9 2 Z W Q l M j B E d X B s a W N h d G V z N D w v S X R l b V B h d G g + P C 9 J d G V t T G 9 j Y X R p b 2 4 + P F N 0 Y W J s Z U V u d H J p Z X M g L z 4 8 L 0 l 0 Z W 0 + P E l 0 Z W 0 + P E l 0 Z W 1 M b 2 N h d G l v b j 4 8 S X R l b V R 5 c G U + R m 9 y b X V s Y T w v S X R l b V R 5 c G U + P E l 0 Z W 1 Q Y X R o P l N l Y 3 R p b 2 4 x L 2 F t Y X p v b i 9 S Z W 1 v d m V k J T I w Q m x h b m s l M j B S b 3 d z P C 9 J d G V t U G F 0 a D 4 8 L 0 l 0 Z W 1 M b 2 N h d G l v b j 4 8 U 3 R h Y m x l R W 5 0 c m l l c y A v P j w v S X R l b T 4 8 S X R l b T 4 8 S X R l b U x v Y 2 F 0 a W 9 u P j x J d G V t V H l w Z T 5 G b 3 J t d W x h P C 9 J d G V t V H l w Z T 4 8 S X R l b V B h d G g + U 2 V j d G l v b j E v Y W 1 h e m 9 u L 1 J l b m F t Z W Q l M j B D b 2 x 1 b W 5 z P C 9 J d G V t U G F 0 a D 4 8 L 0 l 0 Z W 1 M b 2 N h d G l v b j 4 8 U 3 R h Y m x l R W 5 0 c m l l c y A v P j w v S X R l b T 4 8 S X R l b T 4 8 S X R l b U x v Y 2 F 0 a W 9 u P j x J d G V t V H l w Z T 5 G b 3 J t d W x h P C 9 J d G V t V H l w Z T 4 8 S X R l b V B h d G g + U 2 V j d G l v b j E v Y W 1 h e m 9 u L 1 J l b W 9 2 Z W Q l M j B C b G F u a y U y M F J v d 3 M x P C 9 J d G V t U G F 0 a D 4 8 L 0 l 0 Z W 1 M b 2 N h d G l v b j 4 8 U 3 R h Y m x l R W 5 0 c m l l c y A v P j w v S X R l b T 4 8 S X R l b T 4 8 S X R l b U x v Y 2 F 0 a W 9 u P j x J d G V t V H l w Z T 5 G b 3 J t d W x h P C 9 J d G V t V H l w Z T 4 8 S X R l b V B h d G g + U 2 V j d G l v b j E v Y W 1 h e m 9 u L 1 J l b W 9 2 Z W Q l M j B P d G h l c i U y M E N v b H V t b n M 8 L 0 l 0 Z W 1 Q Y X R o P j w v S X R l b U x v Y 2 F 0 a W 9 u P j x T d G F i b G V F b n R y a W V z I C 8 + P C 9 J d G V t P j x J d G V t P j x J d G V t T G 9 j Y X R p b 2 4 + P E l 0 Z W 1 U e X B l P k Z v c m 1 1 b G E 8 L 0 l 0 Z W 1 U e X B l P j x J d G V t U G F 0 a D 5 T Z W N 0 a W 9 u M S 9 h b W F 6 b 2 4 v Q 2 h h b m d l Z C U y M F R 5 c G U x P C 9 J d G V t U G F 0 a D 4 8 L 0 l 0 Z W 1 M b 2 N h d G l v b j 4 8 U 3 R h Y m x l R W 5 0 c m l l c y A v P j w v S X R l b T 4 8 S X R l b T 4 8 S X R l b U x v Y 2 F 0 a W 9 u P j x J d G V t V H l w Z T 5 G b 3 J t d W x h P C 9 J d G V t V H l w Z T 4 8 S X R l b V B h d G g + U 2 V j d G l v b j E v Y W 1 h e m 9 u L 1 N w b G l 0 J T I w Q 2 9 s d W 1 u J T I w Y n k l M j B E Z W x p b W l 0 Z X I 8 L 0 l 0 Z W 1 Q Y X R o P j w v S X R l b U x v Y 2 F 0 a W 9 u P j x T d G F i b G V F b n R y a W V z I C 8 + P C 9 J d G V t P j x J d G V t P j x J d G V t T G 9 j Y X R p b 2 4 + P E l 0 Z W 1 U e X B l P k Z v c m 1 1 b G E 8 L 0 l 0 Z W 1 U e X B l P j x J d G V t U G F 0 a D 5 T Z W N 0 a W 9 u M S 9 h b W F 6 b 2 4 v Q 2 h h b m d l Z C U y M F R 5 c G U y P C 9 J d G V t U G F 0 a D 4 8 L 0 l 0 Z W 1 M b 2 N h d G l v b j 4 8 U 3 R h Y m x l R W 5 0 c m l l c y A v P j w v S X R l b T 4 8 S X R l b T 4 8 S X R l b U x v Y 2 F 0 a W 9 u P j x J d G V t V H l w Z T 5 G b 3 J t d W x h P C 9 J d G V t V H l w Z T 4 8 S X R l b V B h d G g + U 2 V j d G l v b j E v Y W 1 h e m 9 u L 1 J l b W 9 2 Z W Q l M j B C b G F u a y U y M F J v d 3 M y P C 9 J d G V t U G F 0 a D 4 8 L 0 l 0 Z W 1 M b 2 N h d G l v b j 4 8 U 3 R h Y m x l R W 5 0 c m l l c y A v P j w v S X R l b T 4 8 S X R l b T 4 8 S X R l b U x v Y 2 F 0 a W 9 u P j x J d G V t V H l w Z T 5 G b 3 J t d W x h P C 9 J d G V t V H l w Z T 4 8 S X R l b V B h d G g + U 2 V j d G l v b j E v Y W 1 h e m 9 u L 1 J l b W 9 2 Z W Q l M j B P d G h l c i U y M E N v b H V t b n M x P C 9 J d G V t U G F 0 a D 4 8 L 0 l 0 Z W 1 M b 2 N h d G l v b j 4 8 U 3 R h Y m x l R W 5 0 c m l l c y A v P j w v S X R l b T 4 8 S X R l b T 4 8 S X R l b U x v Y 2 F 0 a W 9 u P j x J d G V t V H l w Z T 5 G b 3 J t d W x h P C 9 J d G V t V H l w Z T 4 8 S X R l b V B h d G g + U 2 V j d G l v b j E v Y W 1 h e m 9 u L 1 V u c G l 2 b 3 R l Z C U y M E N v b H V t b n M 8 L 0 l 0 Z W 1 Q Y X R o P j w v S X R l b U x v Y 2 F 0 a W 9 u P j x T d G F i b G V F b n R y a W V z I C 8 + P C 9 J d G V t P j x J d G V t P j x J d G V t T G 9 j Y X R p b 2 4 + P E l 0 Z W 1 U e X B l P k Z v c m 1 1 b G E 8 L 0 l 0 Z W 1 U e X B l P j x J d G V t U G F 0 a D 5 T Z W N 0 a W 9 u M S 9 h b W F 6 b 2 4 v U m V u Y W 1 l Z C U y M E N v b H V t b n M x P C 9 J d G V t U G F 0 a D 4 8 L 0 l 0 Z W 1 M b 2 N h d G l v b j 4 8 U 3 R h Y m x l R W 5 0 c m l l c y A v P j w v S X R l b T 4 8 L 0 l 0 Z W 1 z P j w v T G 9 j Y W x Q Y W N r Y W d l T W V 0 Y W R h d G F G a W x l P h Y A A A B Q S w U G A A A A A A A A A A A A A A A A A A A A A A A A J g E A A A E A A A D Q j J 3 f A R X R E Y x 6 A M B P w p f r A Q A A A P + g u q F J R q Z F t a s 9 2 C H c f g I A A A A A A g A A A A A A E G Y A A A A B A A A g A A A A k p k r w + k F s m C 9 v Z y A c w P Q r j M Z f v 8 T F 1 o 7 V B f K 3 B k l 6 V w A A A A A D o A A A A A C A A A g A A A A F 4 M C h 5 Y D p D s 7 e P 5 A C j R 3 5 Y 4 c k A 9 V 2 Z S b v i e R i h L 7 y R d Q A A A A D 1 6 e d 8 5 d Y / j 2 w g 6 7 M d f 8 S 8 A 3 D O r k W R 0 w 8 W t u v p N z 6 4 E G q 5 y Z o V r N n 3 e y q 0 o S E T z C T 9 s L r a L A 3 G l + r P V G R H y 9 P n q k h / p 7 T v l p Z Y e + A T Y Z S 9 l A A A A A d M Y 4 B V K v p p 1 d G D i 7 W M P N R B p z x M 0 0 N i u M e Q i 6 x B Z 5 o 8 3 q 7 H I p C n Y m P R g S S 9 P e S Q s + 8 t P k V z 0 v I L t o Q 6 G E M J z L Y w = = < / D a t a M a s h u p > 
</file>

<file path=customXml/itemProps1.xml><?xml version="1.0" encoding="utf-8"?>
<ds:datastoreItem xmlns:ds="http://schemas.openxmlformats.org/officeDocument/2006/customXml" ds:itemID="{319AB8FB-AD67-43EB-9184-D0D5CE24EC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4</vt:i4>
      </vt:variant>
    </vt:vector>
  </HeadingPairs>
  <TitlesOfParts>
    <vt:vector size="8" baseType="lpstr">
      <vt:lpstr>DASHBOARD</vt:lpstr>
      <vt:lpstr>Analysis</vt:lpstr>
      <vt:lpstr>Dashboard!</vt:lpstr>
      <vt:lpstr>amazon</vt:lpstr>
      <vt:lpstr>Chart1</vt:lpstr>
      <vt:lpstr>Chart2</vt:lpstr>
      <vt:lpstr>Chart3</vt:lpstr>
      <vt:lpstr>Chart4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Theophilus Adeleke</dc:creator>
  <cp:lastModifiedBy>Theophilus Adeleke</cp:lastModifiedBy>
  <dcterms:created xsi:type="dcterms:W3CDTF">2025-06-29T14:25:22Z</dcterms:created>
  <dcterms:modified xsi:type="dcterms:W3CDTF">2025-07-09T16:15:13Z</dcterms:modified>
</cp:coreProperties>
</file>