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distance_sensing_ble\data\"/>
    </mc:Choice>
  </mc:AlternateContent>
  <xr:revisionPtr revIDLastSave="0" documentId="13_ncr:9_{6AA22EC0-1267-4976-9AF3-CEBE0E6A686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itial" sheetId="1" r:id="rId1"/>
    <sheet name="0 degre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8" i="2" l="1"/>
  <c r="AD1" i="2" s="1"/>
  <c r="S1" i="2"/>
  <c r="T1" i="2"/>
  <c r="U1" i="2"/>
  <c r="V1" i="2"/>
  <c r="W1" i="2"/>
  <c r="X1" i="2"/>
  <c r="Y1" i="2"/>
  <c r="Z1" i="2"/>
  <c r="AA1" i="2"/>
  <c r="AB1" i="2"/>
  <c r="AC1" i="2"/>
  <c r="AE1" i="2"/>
  <c r="R1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R2" i="2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6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R8" i="2"/>
  <c r="S8" i="2"/>
  <c r="T8" i="2"/>
  <c r="U8" i="2"/>
  <c r="V8" i="2"/>
  <c r="W8" i="2"/>
  <c r="X8" i="2"/>
  <c r="Y8" i="2"/>
  <c r="Z8" i="2"/>
  <c r="AA8" i="2"/>
  <c r="AB8" i="2"/>
  <c r="AC8" i="2"/>
  <c r="AE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R5" i="2"/>
</calcChain>
</file>

<file path=xl/sharedStrings.xml><?xml version="1.0" encoding="utf-8"?>
<sst xmlns="http://schemas.openxmlformats.org/spreadsheetml/2006/main" count="1193" uniqueCount="128">
  <si>
    <t>Distance</t>
    <phoneticPr fontId="1"/>
  </si>
  <si>
    <t>0.25m</t>
    <phoneticPr fontId="1"/>
  </si>
  <si>
    <t>0.5m</t>
    <phoneticPr fontId="1"/>
  </si>
  <si>
    <t>0.75m</t>
    <phoneticPr fontId="1"/>
  </si>
  <si>
    <t>1m</t>
    <phoneticPr fontId="1"/>
  </si>
  <si>
    <t>2m</t>
    <phoneticPr fontId="1"/>
  </si>
  <si>
    <t>1.5m</t>
    <phoneticPr fontId="1"/>
  </si>
  <si>
    <t>2.5m</t>
    <phoneticPr fontId="1"/>
  </si>
  <si>
    <t>3m</t>
    <phoneticPr fontId="1"/>
  </si>
  <si>
    <t>4m</t>
    <phoneticPr fontId="1"/>
  </si>
  <si>
    <t>5m</t>
    <phoneticPr fontId="1"/>
  </si>
  <si>
    <t>90°</t>
    <phoneticPr fontId="1"/>
  </si>
  <si>
    <t>180°</t>
    <phoneticPr fontId="1"/>
  </si>
  <si>
    <t>0°</t>
    <phoneticPr fontId="1"/>
  </si>
  <si>
    <t>270°</t>
    <phoneticPr fontId="1"/>
  </si>
  <si>
    <t>Horizontal Plane Relative Orientation</t>
    <phoneticPr fontId="1"/>
  </si>
  <si>
    <t>Vertical Plane Relative Orientation</t>
    <phoneticPr fontId="1"/>
  </si>
  <si>
    <t>90°※</t>
    <phoneticPr fontId="1"/>
  </si>
  <si>
    <t>180°※</t>
    <phoneticPr fontId="1"/>
  </si>
  <si>
    <t>270°※</t>
    <phoneticPr fontId="1"/>
  </si>
  <si>
    <t>2.25m</t>
    <phoneticPr fontId="1"/>
  </si>
  <si>
    <t>2.75m</t>
    <phoneticPr fontId="1"/>
  </si>
  <si>
    <t>3.5m</t>
    <phoneticPr fontId="1"/>
  </si>
  <si>
    <r>
      <rPr>
        <b/>
        <sz val="11"/>
        <color theme="1"/>
        <rFont val="游ゴシック"/>
        <family val="3"/>
        <charset val="128"/>
        <scheme val="minor"/>
      </rPr>
      <t xml:space="preserve">Goal: </t>
    </r>
    <r>
      <rPr>
        <sz val="11"/>
        <color theme="1"/>
        <rFont val="游ゴシック"/>
        <family val="3"/>
        <charset val="128"/>
        <scheme val="minor"/>
      </rPr>
      <t>Get an initial baseline data for converting RSSI to distance from different orientations</t>
    </r>
    <phoneticPr fontId="1"/>
  </si>
  <si>
    <t>Sampling period: 500ms</t>
    <phoneticPr fontId="1"/>
  </si>
  <si>
    <t>Data</t>
  </si>
  <si>
    <t>0.250m</t>
  </si>
  <si>
    <t xml:space="preserve">Rssi: -51 </t>
  </si>
  <si>
    <t xml:space="preserve">Rssi: -48 </t>
  </si>
  <si>
    <t xml:space="preserve">Rssi: -49 </t>
  </si>
  <si>
    <t xml:space="preserve">Rssi: -46 </t>
  </si>
  <si>
    <t xml:space="preserve">Rssi: -44 </t>
  </si>
  <si>
    <t xml:space="preserve">Rssi: -50 </t>
  </si>
  <si>
    <t xml:space="preserve">Rssi: -47 </t>
  </si>
  <si>
    <t xml:space="preserve">Rssi: -45 </t>
  </si>
  <si>
    <t xml:space="preserve">Rssi: -43 </t>
  </si>
  <si>
    <t xml:space="preserve">Rssi: -41 </t>
  </si>
  <si>
    <t>0.5m</t>
  </si>
  <si>
    <t xml:space="preserve">Rssi: -59 </t>
  </si>
  <si>
    <t xml:space="preserve">Rssi: -58 </t>
  </si>
  <si>
    <t xml:space="preserve">Rssi: -63 </t>
  </si>
  <si>
    <t xml:space="preserve">Rssi: -60 </t>
  </si>
  <si>
    <t xml:space="preserve">Rssi: -65 </t>
  </si>
  <si>
    <t xml:space="preserve">Rssi: -57 </t>
  </si>
  <si>
    <t xml:space="preserve">Rssi: -66 </t>
  </si>
  <si>
    <t xml:space="preserve">Rssi: -61 </t>
  </si>
  <si>
    <t xml:space="preserve">Rssi: -64 </t>
  </si>
  <si>
    <t xml:space="preserve">Rssi: -56 </t>
  </si>
  <si>
    <t xml:space="preserve">Rssi: -38 </t>
  </si>
  <si>
    <t xml:space="preserve">Rssi: -55 </t>
  </si>
  <si>
    <t xml:space="preserve">Rssi: -62 </t>
  </si>
  <si>
    <t xml:space="preserve">Rssi: -68 </t>
  </si>
  <si>
    <t xml:space="preserve">Rssi: -54 </t>
  </si>
  <si>
    <t>.75m</t>
  </si>
  <si>
    <t xml:space="preserve">Rssi: -70 </t>
  </si>
  <si>
    <t xml:space="preserve">Rssi: -71 </t>
  </si>
  <si>
    <t xml:space="preserve">Rssi: -53 </t>
  </si>
  <si>
    <t xml:space="preserve">Rssi: -72 </t>
  </si>
  <si>
    <t xml:space="preserve">Rssi: -69 </t>
  </si>
  <si>
    <t xml:space="preserve">Rssi: -83 </t>
  </si>
  <si>
    <t xml:space="preserve">Rssi: -74 </t>
  </si>
  <si>
    <t>1.0m</t>
  </si>
  <si>
    <t>1.5m</t>
  </si>
  <si>
    <t xml:space="preserve">Rssi: -80 </t>
  </si>
  <si>
    <t xml:space="preserve">Rssi: -89 </t>
  </si>
  <si>
    <t xml:space="preserve">Rssi: -73 </t>
  </si>
  <si>
    <t xml:space="preserve">Rssi: -81 </t>
  </si>
  <si>
    <t xml:space="preserve">Rssi: -67 </t>
  </si>
  <si>
    <t xml:space="preserve">Rssi: -103 </t>
  </si>
  <si>
    <t xml:space="preserve">Rssi: -79 </t>
  </si>
  <si>
    <t xml:space="preserve">Rssi: -96 </t>
  </si>
  <si>
    <t xml:space="preserve">Rssi: -85 </t>
  </si>
  <si>
    <t xml:space="preserve">Rssi: -76 </t>
  </si>
  <si>
    <t xml:space="preserve">Rssi: -75 </t>
  </si>
  <si>
    <t xml:space="preserve">Rssi: -78 </t>
  </si>
  <si>
    <t xml:space="preserve">Rssi: -84 </t>
  </si>
  <si>
    <t xml:space="preserve">Rssi: -77 </t>
  </si>
  <si>
    <t xml:space="preserve">Rssi: -40 </t>
  </si>
  <si>
    <t xml:space="preserve">Rssi: -82 </t>
  </si>
  <si>
    <t xml:space="preserve">Rssi: -92 </t>
  </si>
  <si>
    <t>2.0m</t>
  </si>
  <si>
    <t xml:space="preserve">Rssi: -99 </t>
  </si>
  <si>
    <t xml:space="preserve">Rssi: -87 </t>
  </si>
  <si>
    <t>2.5m</t>
  </si>
  <si>
    <t xml:space="preserve">Rssi: -93 </t>
  </si>
  <si>
    <t xml:space="preserve">Rssi: -101 </t>
  </si>
  <si>
    <t xml:space="preserve">Rssi: -106 </t>
  </si>
  <si>
    <t xml:space="preserve">Rssi: -88 </t>
  </si>
  <si>
    <t xml:space="preserve">Rssi: -98 </t>
  </si>
  <si>
    <t xml:space="preserve">Rssi: -91 </t>
  </si>
  <si>
    <t xml:space="preserve">Rssi: -97 </t>
  </si>
  <si>
    <t xml:space="preserve">Rssi: -102 </t>
  </si>
  <si>
    <t xml:space="preserve">Rssi: -86 </t>
  </si>
  <si>
    <t xml:space="preserve">Rssi: -100 </t>
  </si>
  <si>
    <t xml:space="preserve">Rssi: -95 </t>
  </si>
  <si>
    <t>3.0m</t>
  </si>
  <si>
    <t xml:space="preserve">Rssi: -104 </t>
  </si>
  <si>
    <t>3.5m</t>
  </si>
  <si>
    <t xml:space="preserve">Rssi: -107 </t>
  </si>
  <si>
    <t>4.0m</t>
  </si>
  <si>
    <t xml:space="preserve">Rssi: -105 </t>
  </si>
  <si>
    <t>4.5m</t>
  </si>
  <si>
    <t>5.0m</t>
  </si>
  <si>
    <t xml:space="preserve">Rssi: -94 </t>
  </si>
  <si>
    <t xml:space="preserve">Rssi: -108 </t>
  </si>
  <si>
    <t>7.5m</t>
  </si>
  <si>
    <t>10.0m</t>
  </si>
  <si>
    <t xml:space="preserve">Rssi: -90 </t>
  </si>
  <si>
    <t xml:space="preserve">Rssi: -111 </t>
  </si>
  <si>
    <t xml:space="preserve">Rssi: -110 </t>
  </si>
  <si>
    <t>time [s]</t>
    <phoneticPr fontId="1"/>
  </si>
  <si>
    <t>0.5</t>
  </si>
  <si>
    <t>.75</t>
  </si>
  <si>
    <t>1.0</t>
  </si>
  <si>
    <t>1.5</t>
  </si>
  <si>
    <t>2.0</t>
  </si>
  <si>
    <t>2.5</t>
  </si>
  <si>
    <t>3.0</t>
  </si>
  <si>
    <t>3.5</t>
  </si>
  <si>
    <t>4.0</t>
  </si>
  <si>
    <t>4.5</t>
  </si>
  <si>
    <t>5.0</t>
  </si>
  <si>
    <t>7.5</t>
  </si>
  <si>
    <t>10.0</t>
  </si>
  <si>
    <t>Distance [m]</t>
    <phoneticPr fontId="1"/>
  </si>
  <si>
    <t>7.5m</t>
    <phoneticPr fontId="1"/>
  </si>
  <si>
    <t>10.0m</t>
    <phoneticPr fontId="1"/>
  </si>
  <si>
    <t>Sampling time: 40 seconds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</si>
</sst>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'0 degrees'!$R$4</c:f>
              <c:strCache>
                <c:ptCount val="1"/>
                <c:pt idx="0">
                  <c:v>0.25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degrees'!$R$5:$R$85</c:f>
              <c:numCache>
                <c:formatCode>General</c:formatCode>
                <c:ptCount val="81"/>
                <c:pt idx="0">
                  <c:v>-51</c:v>
                </c:pt>
                <c:pt idx="1">
                  <c:v>-48</c:v>
                </c:pt>
                <c:pt idx="2">
                  <c:v>-49</c:v>
                </c:pt>
                <c:pt idx="3">
                  <c:v>-46</c:v>
                </c:pt>
                <c:pt idx="4">
                  <c:v>-49</c:v>
                </c:pt>
                <c:pt idx="5">
                  <c:v>-49</c:v>
                </c:pt>
                <c:pt idx="6">
                  <c:v>-51</c:v>
                </c:pt>
                <c:pt idx="7">
                  <c:v>-44</c:v>
                </c:pt>
                <c:pt idx="8">
                  <c:v>-48</c:v>
                </c:pt>
                <c:pt idx="9">
                  <c:v>-48</c:v>
                </c:pt>
                <c:pt idx="10">
                  <c:v>-50</c:v>
                </c:pt>
                <c:pt idx="11">
                  <c:v>-48</c:v>
                </c:pt>
                <c:pt idx="12">
                  <c:v>-50</c:v>
                </c:pt>
                <c:pt idx="13">
                  <c:v>-47</c:v>
                </c:pt>
                <c:pt idx="14">
                  <c:v>-48</c:v>
                </c:pt>
                <c:pt idx="15">
                  <c:v>-48</c:v>
                </c:pt>
                <c:pt idx="16">
                  <c:v>-48</c:v>
                </c:pt>
                <c:pt idx="17">
                  <c:v>-44</c:v>
                </c:pt>
                <c:pt idx="18">
                  <c:v>-49</c:v>
                </c:pt>
                <c:pt idx="19">
                  <c:v>-45</c:v>
                </c:pt>
                <c:pt idx="20">
                  <c:v>-43</c:v>
                </c:pt>
                <c:pt idx="21">
                  <c:v>-51</c:v>
                </c:pt>
                <c:pt idx="22">
                  <c:v>-43</c:v>
                </c:pt>
                <c:pt idx="23">
                  <c:v>-47</c:v>
                </c:pt>
                <c:pt idx="24">
                  <c:v>-46</c:v>
                </c:pt>
                <c:pt idx="25">
                  <c:v>-44</c:v>
                </c:pt>
                <c:pt idx="26">
                  <c:v>-43</c:v>
                </c:pt>
                <c:pt idx="27">
                  <c:v>-50</c:v>
                </c:pt>
                <c:pt idx="28">
                  <c:v>-45</c:v>
                </c:pt>
                <c:pt idx="29">
                  <c:v>-44</c:v>
                </c:pt>
                <c:pt idx="30">
                  <c:v>-45</c:v>
                </c:pt>
                <c:pt idx="31">
                  <c:v>-45</c:v>
                </c:pt>
                <c:pt idx="32">
                  <c:v>-43</c:v>
                </c:pt>
                <c:pt idx="33">
                  <c:v>-50</c:v>
                </c:pt>
                <c:pt idx="34">
                  <c:v>-45</c:v>
                </c:pt>
                <c:pt idx="35">
                  <c:v>-43</c:v>
                </c:pt>
                <c:pt idx="36">
                  <c:v>-45</c:v>
                </c:pt>
                <c:pt idx="37">
                  <c:v>-49</c:v>
                </c:pt>
                <c:pt idx="38">
                  <c:v>-47</c:v>
                </c:pt>
                <c:pt idx="39">
                  <c:v>-49</c:v>
                </c:pt>
                <c:pt idx="40">
                  <c:v>-50</c:v>
                </c:pt>
                <c:pt idx="41">
                  <c:v>-44</c:v>
                </c:pt>
                <c:pt idx="42">
                  <c:v>-47</c:v>
                </c:pt>
                <c:pt idx="43">
                  <c:v>-46</c:v>
                </c:pt>
                <c:pt idx="44">
                  <c:v>-48</c:v>
                </c:pt>
                <c:pt idx="45">
                  <c:v>-48</c:v>
                </c:pt>
                <c:pt idx="46">
                  <c:v>-50</c:v>
                </c:pt>
                <c:pt idx="47">
                  <c:v>-44</c:v>
                </c:pt>
                <c:pt idx="48">
                  <c:v>-44</c:v>
                </c:pt>
                <c:pt idx="49">
                  <c:v>-48</c:v>
                </c:pt>
                <c:pt idx="50">
                  <c:v>-45</c:v>
                </c:pt>
                <c:pt idx="51">
                  <c:v>-44</c:v>
                </c:pt>
                <c:pt idx="52">
                  <c:v>-49</c:v>
                </c:pt>
                <c:pt idx="53">
                  <c:v>-45</c:v>
                </c:pt>
                <c:pt idx="54">
                  <c:v>-44</c:v>
                </c:pt>
                <c:pt idx="55">
                  <c:v>-48</c:v>
                </c:pt>
                <c:pt idx="56">
                  <c:v>-45</c:v>
                </c:pt>
                <c:pt idx="57">
                  <c:v>-44</c:v>
                </c:pt>
                <c:pt idx="58">
                  <c:v>-47</c:v>
                </c:pt>
                <c:pt idx="59">
                  <c:v>-47</c:v>
                </c:pt>
                <c:pt idx="60">
                  <c:v>-44</c:v>
                </c:pt>
                <c:pt idx="61">
                  <c:v>-49</c:v>
                </c:pt>
                <c:pt idx="62">
                  <c:v>-41</c:v>
                </c:pt>
                <c:pt idx="63">
                  <c:v>-46</c:v>
                </c:pt>
                <c:pt idx="64">
                  <c:v>-48</c:v>
                </c:pt>
                <c:pt idx="65">
                  <c:v>-48</c:v>
                </c:pt>
                <c:pt idx="66">
                  <c:v>-46</c:v>
                </c:pt>
                <c:pt idx="67">
                  <c:v>-51</c:v>
                </c:pt>
                <c:pt idx="68">
                  <c:v>-49</c:v>
                </c:pt>
                <c:pt idx="69">
                  <c:v>-47</c:v>
                </c:pt>
                <c:pt idx="70">
                  <c:v>-45</c:v>
                </c:pt>
                <c:pt idx="71">
                  <c:v>-48</c:v>
                </c:pt>
                <c:pt idx="72">
                  <c:v>-47</c:v>
                </c:pt>
                <c:pt idx="73">
                  <c:v>-49</c:v>
                </c:pt>
                <c:pt idx="74">
                  <c:v>-50</c:v>
                </c:pt>
                <c:pt idx="75">
                  <c:v>-45</c:v>
                </c:pt>
                <c:pt idx="76">
                  <c:v>-48</c:v>
                </c:pt>
                <c:pt idx="77">
                  <c:v>-45</c:v>
                </c:pt>
                <c:pt idx="78">
                  <c:v>-45</c:v>
                </c:pt>
                <c:pt idx="79">
                  <c:v>-44</c:v>
                </c:pt>
                <c:pt idx="80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D-4B0C-A11E-DA569585E354}"/>
            </c:ext>
          </c:extLst>
        </c:ser>
        <c:ser>
          <c:idx val="0"/>
          <c:order val="1"/>
          <c:tx>
            <c:strRef>
              <c:f>'0 degrees'!$S$4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degrees'!$S$5:$S$85</c:f>
              <c:numCache>
                <c:formatCode>General</c:formatCode>
                <c:ptCount val="81"/>
                <c:pt idx="0">
                  <c:v>-59</c:v>
                </c:pt>
                <c:pt idx="1">
                  <c:v>-59</c:v>
                </c:pt>
                <c:pt idx="2">
                  <c:v>-58</c:v>
                </c:pt>
                <c:pt idx="3">
                  <c:v>-58</c:v>
                </c:pt>
                <c:pt idx="4">
                  <c:v>-63</c:v>
                </c:pt>
                <c:pt idx="5">
                  <c:v>-58</c:v>
                </c:pt>
                <c:pt idx="6">
                  <c:v>-59</c:v>
                </c:pt>
                <c:pt idx="7">
                  <c:v>-59</c:v>
                </c:pt>
                <c:pt idx="8">
                  <c:v>-59</c:v>
                </c:pt>
                <c:pt idx="9">
                  <c:v>-60</c:v>
                </c:pt>
                <c:pt idx="10">
                  <c:v>-65</c:v>
                </c:pt>
                <c:pt idx="11">
                  <c:v>-59</c:v>
                </c:pt>
                <c:pt idx="12">
                  <c:v>-60</c:v>
                </c:pt>
                <c:pt idx="13">
                  <c:v>-59</c:v>
                </c:pt>
                <c:pt idx="14">
                  <c:v>-57</c:v>
                </c:pt>
                <c:pt idx="15">
                  <c:v>-63</c:v>
                </c:pt>
                <c:pt idx="16">
                  <c:v>-66</c:v>
                </c:pt>
                <c:pt idx="17">
                  <c:v>-65</c:v>
                </c:pt>
                <c:pt idx="18">
                  <c:v>-61</c:v>
                </c:pt>
                <c:pt idx="19">
                  <c:v>-60</c:v>
                </c:pt>
                <c:pt idx="20">
                  <c:v>-57</c:v>
                </c:pt>
                <c:pt idx="21">
                  <c:v>-59</c:v>
                </c:pt>
                <c:pt idx="22">
                  <c:v>-60</c:v>
                </c:pt>
                <c:pt idx="23">
                  <c:v>-64</c:v>
                </c:pt>
                <c:pt idx="24">
                  <c:v>-58</c:v>
                </c:pt>
                <c:pt idx="25">
                  <c:v>-57</c:v>
                </c:pt>
                <c:pt idx="26">
                  <c:v>-56</c:v>
                </c:pt>
                <c:pt idx="27">
                  <c:v>-57</c:v>
                </c:pt>
                <c:pt idx="28">
                  <c:v>-59</c:v>
                </c:pt>
                <c:pt idx="29">
                  <c:v>-64</c:v>
                </c:pt>
                <c:pt idx="30">
                  <c:v>-60</c:v>
                </c:pt>
                <c:pt idx="31">
                  <c:v>-38</c:v>
                </c:pt>
                <c:pt idx="32">
                  <c:v>-59</c:v>
                </c:pt>
                <c:pt idx="33">
                  <c:v>-57</c:v>
                </c:pt>
                <c:pt idx="34">
                  <c:v>-58</c:v>
                </c:pt>
                <c:pt idx="35">
                  <c:v>-59</c:v>
                </c:pt>
                <c:pt idx="36">
                  <c:v>-61</c:v>
                </c:pt>
                <c:pt idx="37">
                  <c:v>-57</c:v>
                </c:pt>
                <c:pt idx="38">
                  <c:v>-60</c:v>
                </c:pt>
                <c:pt idx="39">
                  <c:v>-55</c:v>
                </c:pt>
                <c:pt idx="40">
                  <c:v>-57</c:v>
                </c:pt>
                <c:pt idx="41">
                  <c:v>-57</c:v>
                </c:pt>
                <c:pt idx="42">
                  <c:v>-58</c:v>
                </c:pt>
                <c:pt idx="43">
                  <c:v>-59</c:v>
                </c:pt>
                <c:pt idx="44">
                  <c:v>-66</c:v>
                </c:pt>
                <c:pt idx="45">
                  <c:v>-60</c:v>
                </c:pt>
                <c:pt idx="46">
                  <c:v>-62</c:v>
                </c:pt>
                <c:pt idx="47">
                  <c:v>-61</c:v>
                </c:pt>
                <c:pt idx="48">
                  <c:v>-58</c:v>
                </c:pt>
                <c:pt idx="49">
                  <c:v>-62</c:v>
                </c:pt>
                <c:pt idx="50">
                  <c:v>-68</c:v>
                </c:pt>
                <c:pt idx="51">
                  <c:v>-64</c:v>
                </c:pt>
                <c:pt idx="52">
                  <c:v>-64</c:v>
                </c:pt>
                <c:pt idx="53">
                  <c:v>-61</c:v>
                </c:pt>
                <c:pt idx="54">
                  <c:v>-61</c:v>
                </c:pt>
                <c:pt idx="55">
                  <c:v>-63</c:v>
                </c:pt>
                <c:pt idx="56">
                  <c:v>-61</c:v>
                </c:pt>
                <c:pt idx="57">
                  <c:v>-58</c:v>
                </c:pt>
                <c:pt idx="58">
                  <c:v>-57</c:v>
                </c:pt>
                <c:pt idx="59">
                  <c:v>-57</c:v>
                </c:pt>
                <c:pt idx="60">
                  <c:v>-56</c:v>
                </c:pt>
                <c:pt idx="61">
                  <c:v>-58</c:v>
                </c:pt>
                <c:pt idx="62">
                  <c:v>-59</c:v>
                </c:pt>
                <c:pt idx="63">
                  <c:v>-62</c:v>
                </c:pt>
                <c:pt idx="64">
                  <c:v>-56</c:v>
                </c:pt>
                <c:pt idx="65">
                  <c:v>-60</c:v>
                </c:pt>
                <c:pt idx="66">
                  <c:v>-58</c:v>
                </c:pt>
                <c:pt idx="67">
                  <c:v>-58</c:v>
                </c:pt>
                <c:pt idx="68">
                  <c:v>-59</c:v>
                </c:pt>
                <c:pt idx="69">
                  <c:v>-63</c:v>
                </c:pt>
                <c:pt idx="70">
                  <c:v>-59</c:v>
                </c:pt>
                <c:pt idx="71">
                  <c:v>-58</c:v>
                </c:pt>
                <c:pt idx="72">
                  <c:v>-60</c:v>
                </c:pt>
                <c:pt idx="73">
                  <c:v>-58</c:v>
                </c:pt>
                <c:pt idx="74">
                  <c:v>-56</c:v>
                </c:pt>
                <c:pt idx="75">
                  <c:v>-56</c:v>
                </c:pt>
                <c:pt idx="76">
                  <c:v>-64</c:v>
                </c:pt>
                <c:pt idx="77">
                  <c:v>-60</c:v>
                </c:pt>
                <c:pt idx="78">
                  <c:v>-62</c:v>
                </c:pt>
                <c:pt idx="79">
                  <c:v>-56</c:v>
                </c:pt>
                <c:pt idx="80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D2D-4B0C-A11E-DA569585E354}"/>
            </c:ext>
          </c:extLst>
        </c:ser>
        <c:ser>
          <c:idx val="2"/>
          <c:order val="2"/>
          <c:tx>
            <c:strRef>
              <c:f>'0 degrees'!$T$4</c:f>
              <c:strCache>
                <c:ptCount val="1"/>
                <c:pt idx="0">
                  <c:v>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degrees'!$T$5:$T$85</c:f>
              <c:numCache>
                <c:formatCode>General</c:formatCode>
                <c:ptCount val="81"/>
                <c:pt idx="0">
                  <c:v>-70</c:v>
                </c:pt>
                <c:pt idx="1">
                  <c:v>-51</c:v>
                </c:pt>
                <c:pt idx="2">
                  <c:v>-58</c:v>
                </c:pt>
                <c:pt idx="3">
                  <c:v>-58</c:v>
                </c:pt>
                <c:pt idx="4">
                  <c:v>-59</c:v>
                </c:pt>
                <c:pt idx="5">
                  <c:v>-60</c:v>
                </c:pt>
                <c:pt idx="6">
                  <c:v>-68</c:v>
                </c:pt>
                <c:pt idx="7">
                  <c:v>-60</c:v>
                </c:pt>
                <c:pt idx="8">
                  <c:v>-62</c:v>
                </c:pt>
                <c:pt idx="9">
                  <c:v>-71</c:v>
                </c:pt>
                <c:pt idx="10">
                  <c:v>-61</c:v>
                </c:pt>
                <c:pt idx="11">
                  <c:v>-56</c:v>
                </c:pt>
                <c:pt idx="12">
                  <c:v>-61</c:v>
                </c:pt>
                <c:pt idx="13">
                  <c:v>-57</c:v>
                </c:pt>
                <c:pt idx="14">
                  <c:v>-58</c:v>
                </c:pt>
                <c:pt idx="15">
                  <c:v>-53</c:v>
                </c:pt>
                <c:pt idx="16">
                  <c:v>-62</c:v>
                </c:pt>
                <c:pt idx="17">
                  <c:v>-57</c:v>
                </c:pt>
                <c:pt idx="18">
                  <c:v>-62</c:v>
                </c:pt>
                <c:pt idx="19">
                  <c:v>-60</c:v>
                </c:pt>
                <c:pt idx="20">
                  <c:v>-59</c:v>
                </c:pt>
                <c:pt idx="21">
                  <c:v>-72</c:v>
                </c:pt>
                <c:pt idx="22">
                  <c:v>-64</c:v>
                </c:pt>
                <c:pt idx="23">
                  <c:v>-59</c:v>
                </c:pt>
                <c:pt idx="24">
                  <c:v>-59</c:v>
                </c:pt>
                <c:pt idx="25">
                  <c:v>-63</c:v>
                </c:pt>
                <c:pt idx="26">
                  <c:v>-60</c:v>
                </c:pt>
                <c:pt idx="27">
                  <c:v>-66</c:v>
                </c:pt>
                <c:pt idx="28">
                  <c:v>-65</c:v>
                </c:pt>
                <c:pt idx="29">
                  <c:v>-59</c:v>
                </c:pt>
                <c:pt idx="30">
                  <c:v>-56</c:v>
                </c:pt>
                <c:pt idx="31">
                  <c:v>-62</c:v>
                </c:pt>
                <c:pt idx="32">
                  <c:v>-59</c:v>
                </c:pt>
                <c:pt idx="33">
                  <c:v>-62</c:v>
                </c:pt>
                <c:pt idx="34">
                  <c:v>-66</c:v>
                </c:pt>
                <c:pt idx="35">
                  <c:v>-59</c:v>
                </c:pt>
                <c:pt idx="36">
                  <c:v>-58</c:v>
                </c:pt>
                <c:pt idx="37">
                  <c:v>-59</c:v>
                </c:pt>
                <c:pt idx="38">
                  <c:v>-59</c:v>
                </c:pt>
                <c:pt idx="39">
                  <c:v>-61</c:v>
                </c:pt>
                <c:pt idx="40">
                  <c:v>-70</c:v>
                </c:pt>
                <c:pt idx="41">
                  <c:v>-59</c:v>
                </c:pt>
                <c:pt idx="42">
                  <c:v>-60</c:v>
                </c:pt>
                <c:pt idx="43">
                  <c:v>-64</c:v>
                </c:pt>
                <c:pt idx="44">
                  <c:v>-64</c:v>
                </c:pt>
                <c:pt idx="45">
                  <c:v>-64</c:v>
                </c:pt>
                <c:pt idx="46">
                  <c:v>-63</c:v>
                </c:pt>
                <c:pt idx="47">
                  <c:v>-55</c:v>
                </c:pt>
                <c:pt idx="48">
                  <c:v>-62</c:v>
                </c:pt>
                <c:pt idx="49">
                  <c:v>-69</c:v>
                </c:pt>
                <c:pt idx="50">
                  <c:v>-64</c:v>
                </c:pt>
                <c:pt idx="51">
                  <c:v>-58</c:v>
                </c:pt>
                <c:pt idx="52">
                  <c:v>-62</c:v>
                </c:pt>
                <c:pt idx="53">
                  <c:v>-64</c:v>
                </c:pt>
                <c:pt idx="54">
                  <c:v>-63</c:v>
                </c:pt>
                <c:pt idx="55">
                  <c:v>-83</c:v>
                </c:pt>
                <c:pt idx="56">
                  <c:v>-70</c:v>
                </c:pt>
                <c:pt idx="57">
                  <c:v>-62</c:v>
                </c:pt>
                <c:pt idx="58">
                  <c:v>-63</c:v>
                </c:pt>
                <c:pt idx="59">
                  <c:v>-72</c:v>
                </c:pt>
                <c:pt idx="60">
                  <c:v>-66</c:v>
                </c:pt>
                <c:pt idx="61">
                  <c:v>-74</c:v>
                </c:pt>
                <c:pt idx="62">
                  <c:v>-70</c:v>
                </c:pt>
                <c:pt idx="63">
                  <c:v>-70</c:v>
                </c:pt>
                <c:pt idx="64">
                  <c:v>-61</c:v>
                </c:pt>
                <c:pt idx="65">
                  <c:v>-58</c:v>
                </c:pt>
                <c:pt idx="66">
                  <c:v>-66</c:v>
                </c:pt>
                <c:pt idx="67">
                  <c:v>-59</c:v>
                </c:pt>
                <c:pt idx="68">
                  <c:v>-62</c:v>
                </c:pt>
                <c:pt idx="69">
                  <c:v>-68</c:v>
                </c:pt>
                <c:pt idx="70">
                  <c:v>-63</c:v>
                </c:pt>
                <c:pt idx="71">
                  <c:v>-57</c:v>
                </c:pt>
                <c:pt idx="72">
                  <c:v>-65</c:v>
                </c:pt>
                <c:pt idx="73">
                  <c:v>-62</c:v>
                </c:pt>
                <c:pt idx="74">
                  <c:v>-62</c:v>
                </c:pt>
                <c:pt idx="75">
                  <c:v>-63</c:v>
                </c:pt>
                <c:pt idx="76">
                  <c:v>-56</c:v>
                </c:pt>
                <c:pt idx="77">
                  <c:v>-59</c:v>
                </c:pt>
                <c:pt idx="78">
                  <c:v>-59</c:v>
                </c:pt>
                <c:pt idx="79">
                  <c:v>-57</c:v>
                </c:pt>
                <c:pt idx="80">
                  <c:v>-59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D2D-4B0C-A11E-DA569585E354}"/>
            </c:ext>
          </c:extLst>
        </c:ser>
        <c:ser>
          <c:idx val="3"/>
          <c:order val="3"/>
          <c:tx>
            <c:strRef>
              <c:f>'0 degrees'!$U$4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degrees'!$U$5:$U$85</c:f>
              <c:numCache>
                <c:formatCode>General</c:formatCode>
                <c:ptCount val="81"/>
                <c:pt idx="0">
                  <c:v>-65</c:v>
                </c:pt>
                <c:pt idx="1">
                  <c:v>-63</c:v>
                </c:pt>
                <c:pt idx="2">
                  <c:v>-69</c:v>
                </c:pt>
                <c:pt idx="3">
                  <c:v>-68</c:v>
                </c:pt>
                <c:pt idx="4">
                  <c:v>-65</c:v>
                </c:pt>
                <c:pt idx="5">
                  <c:v>-74</c:v>
                </c:pt>
                <c:pt idx="6">
                  <c:v>-65</c:v>
                </c:pt>
                <c:pt idx="7">
                  <c:v>-66</c:v>
                </c:pt>
                <c:pt idx="8">
                  <c:v>-76</c:v>
                </c:pt>
                <c:pt idx="9">
                  <c:v>-70</c:v>
                </c:pt>
                <c:pt idx="10">
                  <c:v>-67</c:v>
                </c:pt>
                <c:pt idx="11">
                  <c:v>-70</c:v>
                </c:pt>
                <c:pt idx="12">
                  <c:v>-60</c:v>
                </c:pt>
                <c:pt idx="13">
                  <c:v>-40</c:v>
                </c:pt>
                <c:pt idx="14">
                  <c:v>-67</c:v>
                </c:pt>
                <c:pt idx="15">
                  <c:v>-72</c:v>
                </c:pt>
                <c:pt idx="16">
                  <c:v>-65</c:v>
                </c:pt>
                <c:pt idx="17">
                  <c:v>-67</c:v>
                </c:pt>
                <c:pt idx="18">
                  <c:v>-62</c:v>
                </c:pt>
                <c:pt idx="19">
                  <c:v>-63</c:v>
                </c:pt>
                <c:pt idx="20">
                  <c:v>-70</c:v>
                </c:pt>
                <c:pt idx="21">
                  <c:v>-69</c:v>
                </c:pt>
                <c:pt idx="22">
                  <c:v>-65</c:v>
                </c:pt>
                <c:pt idx="23">
                  <c:v>-66</c:v>
                </c:pt>
                <c:pt idx="24">
                  <c:v>-65</c:v>
                </c:pt>
                <c:pt idx="25">
                  <c:v>-63</c:v>
                </c:pt>
                <c:pt idx="26">
                  <c:v>-78</c:v>
                </c:pt>
                <c:pt idx="27">
                  <c:v>-78</c:v>
                </c:pt>
                <c:pt idx="28">
                  <c:v>-65</c:v>
                </c:pt>
                <c:pt idx="29">
                  <c:v>-68</c:v>
                </c:pt>
                <c:pt idx="30">
                  <c:v>-69</c:v>
                </c:pt>
                <c:pt idx="31">
                  <c:v>-63</c:v>
                </c:pt>
                <c:pt idx="32">
                  <c:v>-70</c:v>
                </c:pt>
                <c:pt idx="33">
                  <c:v>-70</c:v>
                </c:pt>
                <c:pt idx="34">
                  <c:v>-66</c:v>
                </c:pt>
                <c:pt idx="35">
                  <c:v>-67</c:v>
                </c:pt>
                <c:pt idx="36">
                  <c:v>-68</c:v>
                </c:pt>
                <c:pt idx="37">
                  <c:v>-65</c:v>
                </c:pt>
                <c:pt idx="38">
                  <c:v>-66</c:v>
                </c:pt>
                <c:pt idx="39">
                  <c:v>-76</c:v>
                </c:pt>
                <c:pt idx="40">
                  <c:v>-65</c:v>
                </c:pt>
                <c:pt idx="41">
                  <c:v>-65</c:v>
                </c:pt>
                <c:pt idx="42">
                  <c:v>-82</c:v>
                </c:pt>
                <c:pt idx="43">
                  <c:v>-68</c:v>
                </c:pt>
                <c:pt idx="44">
                  <c:v>-71</c:v>
                </c:pt>
                <c:pt idx="45">
                  <c:v>-75</c:v>
                </c:pt>
                <c:pt idx="46">
                  <c:v>-64</c:v>
                </c:pt>
                <c:pt idx="47">
                  <c:v>-68</c:v>
                </c:pt>
                <c:pt idx="48">
                  <c:v>-75</c:v>
                </c:pt>
                <c:pt idx="49">
                  <c:v>-75</c:v>
                </c:pt>
                <c:pt idx="50">
                  <c:v>-85</c:v>
                </c:pt>
                <c:pt idx="51">
                  <c:v>-68</c:v>
                </c:pt>
                <c:pt idx="52">
                  <c:v>-67</c:v>
                </c:pt>
                <c:pt idx="53">
                  <c:v>-65</c:v>
                </c:pt>
                <c:pt idx="54">
                  <c:v>-92</c:v>
                </c:pt>
                <c:pt idx="55">
                  <c:v>-71</c:v>
                </c:pt>
                <c:pt idx="56">
                  <c:v>-78</c:v>
                </c:pt>
                <c:pt idx="57">
                  <c:v>-69</c:v>
                </c:pt>
                <c:pt idx="58">
                  <c:v>-66</c:v>
                </c:pt>
                <c:pt idx="59">
                  <c:v>-65</c:v>
                </c:pt>
                <c:pt idx="60">
                  <c:v>-66</c:v>
                </c:pt>
                <c:pt idx="61">
                  <c:v>-74</c:v>
                </c:pt>
                <c:pt idx="62">
                  <c:v>-83</c:v>
                </c:pt>
                <c:pt idx="63">
                  <c:v>-67</c:v>
                </c:pt>
                <c:pt idx="64">
                  <c:v>-68</c:v>
                </c:pt>
                <c:pt idx="65">
                  <c:v>-68</c:v>
                </c:pt>
                <c:pt idx="66">
                  <c:v>-64</c:v>
                </c:pt>
                <c:pt idx="67">
                  <c:v>-71</c:v>
                </c:pt>
                <c:pt idx="68">
                  <c:v>-73</c:v>
                </c:pt>
                <c:pt idx="69">
                  <c:v>-67</c:v>
                </c:pt>
                <c:pt idx="70">
                  <c:v>-67</c:v>
                </c:pt>
                <c:pt idx="71">
                  <c:v>-74</c:v>
                </c:pt>
                <c:pt idx="72">
                  <c:v>-64</c:v>
                </c:pt>
                <c:pt idx="73">
                  <c:v>-63</c:v>
                </c:pt>
                <c:pt idx="74">
                  <c:v>-67</c:v>
                </c:pt>
                <c:pt idx="75">
                  <c:v>-64</c:v>
                </c:pt>
                <c:pt idx="76">
                  <c:v>-64</c:v>
                </c:pt>
                <c:pt idx="77">
                  <c:v>-72</c:v>
                </c:pt>
                <c:pt idx="78">
                  <c:v>-66</c:v>
                </c:pt>
                <c:pt idx="79">
                  <c:v>-65</c:v>
                </c:pt>
                <c:pt idx="80">
                  <c:v>-68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DD2D-4B0C-A11E-DA569585E354}"/>
            </c:ext>
          </c:extLst>
        </c:ser>
        <c:ser>
          <c:idx val="4"/>
          <c:order val="4"/>
          <c:tx>
            <c:strRef>
              <c:f>'0 degrees'!$V$4</c:f>
              <c:strCache>
                <c:ptCount val="1"/>
                <c:pt idx="0">
                  <c:v>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degrees'!$V$5:$V$85</c:f>
              <c:numCache>
                <c:formatCode>General</c:formatCode>
                <c:ptCount val="81"/>
                <c:pt idx="0">
                  <c:v>-80</c:v>
                </c:pt>
                <c:pt idx="1">
                  <c:v>-89</c:v>
                </c:pt>
                <c:pt idx="2">
                  <c:v>-73</c:v>
                </c:pt>
                <c:pt idx="3">
                  <c:v>-81</c:v>
                </c:pt>
                <c:pt idx="4">
                  <c:v>-67</c:v>
                </c:pt>
                <c:pt idx="5">
                  <c:v>-103</c:v>
                </c:pt>
                <c:pt idx="6">
                  <c:v>-79</c:v>
                </c:pt>
                <c:pt idx="7">
                  <c:v>-69</c:v>
                </c:pt>
                <c:pt idx="8">
                  <c:v>-96</c:v>
                </c:pt>
                <c:pt idx="9">
                  <c:v>-85</c:v>
                </c:pt>
                <c:pt idx="10">
                  <c:v>-73</c:v>
                </c:pt>
                <c:pt idx="11">
                  <c:v>-76</c:v>
                </c:pt>
                <c:pt idx="12">
                  <c:v>-79</c:v>
                </c:pt>
                <c:pt idx="13">
                  <c:v>-76</c:v>
                </c:pt>
                <c:pt idx="14">
                  <c:v>-74</c:v>
                </c:pt>
                <c:pt idx="15">
                  <c:v>-70</c:v>
                </c:pt>
                <c:pt idx="16">
                  <c:v>-75</c:v>
                </c:pt>
                <c:pt idx="17">
                  <c:v>-74</c:v>
                </c:pt>
                <c:pt idx="18">
                  <c:v>-79</c:v>
                </c:pt>
                <c:pt idx="19">
                  <c:v>-74</c:v>
                </c:pt>
                <c:pt idx="20">
                  <c:v>-70</c:v>
                </c:pt>
                <c:pt idx="21">
                  <c:v>-73</c:v>
                </c:pt>
                <c:pt idx="22">
                  <c:v>-72</c:v>
                </c:pt>
                <c:pt idx="23">
                  <c:v>-72</c:v>
                </c:pt>
                <c:pt idx="24">
                  <c:v>-74</c:v>
                </c:pt>
                <c:pt idx="25">
                  <c:v>-75</c:v>
                </c:pt>
                <c:pt idx="26">
                  <c:v>-79</c:v>
                </c:pt>
                <c:pt idx="27">
                  <c:v>-70</c:v>
                </c:pt>
                <c:pt idx="28">
                  <c:v>-73</c:v>
                </c:pt>
                <c:pt idx="29">
                  <c:v>-75</c:v>
                </c:pt>
                <c:pt idx="30">
                  <c:v>-79</c:v>
                </c:pt>
                <c:pt idx="31">
                  <c:v>-75</c:v>
                </c:pt>
                <c:pt idx="32">
                  <c:v>-70</c:v>
                </c:pt>
                <c:pt idx="33">
                  <c:v>-69</c:v>
                </c:pt>
                <c:pt idx="34">
                  <c:v>-72</c:v>
                </c:pt>
                <c:pt idx="35">
                  <c:v>-73</c:v>
                </c:pt>
                <c:pt idx="36">
                  <c:v>-76</c:v>
                </c:pt>
                <c:pt idx="37">
                  <c:v>-76</c:v>
                </c:pt>
                <c:pt idx="38">
                  <c:v>-72</c:v>
                </c:pt>
                <c:pt idx="39">
                  <c:v>-70</c:v>
                </c:pt>
                <c:pt idx="40">
                  <c:v>-71</c:v>
                </c:pt>
                <c:pt idx="41">
                  <c:v>-78</c:v>
                </c:pt>
                <c:pt idx="42">
                  <c:v>-74</c:v>
                </c:pt>
                <c:pt idx="43">
                  <c:v>-74</c:v>
                </c:pt>
                <c:pt idx="44">
                  <c:v>-71</c:v>
                </c:pt>
                <c:pt idx="45">
                  <c:v>-80</c:v>
                </c:pt>
                <c:pt idx="46">
                  <c:v>-76</c:v>
                </c:pt>
                <c:pt idx="47">
                  <c:v>-72</c:v>
                </c:pt>
                <c:pt idx="48">
                  <c:v>-70</c:v>
                </c:pt>
                <c:pt idx="49">
                  <c:v>-69</c:v>
                </c:pt>
                <c:pt idx="50">
                  <c:v>-84</c:v>
                </c:pt>
                <c:pt idx="51">
                  <c:v>-66</c:v>
                </c:pt>
                <c:pt idx="52">
                  <c:v>-73</c:v>
                </c:pt>
                <c:pt idx="53">
                  <c:v>-69</c:v>
                </c:pt>
                <c:pt idx="54">
                  <c:v>-66</c:v>
                </c:pt>
                <c:pt idx="55">
                  <c:v>-74</c:v>
                </c:pt>
                <c:pt idx="56">
                  <c:v>-69</c:v>
                </c:pt>
                <c:pt idx="57">
                  <c:v>-68</c:v>
                </c:pt>
                <c:pt idx="58">
                  <c:v>-69</c:v>
                </c:pt>
                <c:pt idx="59">
                  <c:v>-69</c:v>
                </c:pt>
                <c:pt idx="60">
                  <c:v>-67</c:v>
                </c:pt>
                <c:pt idx="61">
                  <c:v>-69</c:v>
                </c:pt>
                <c:pt idx="62">
                  <c:v>-69</c:v>
                </c:pt>
                <c:pt idx="63">
                  <c:v>-77</c:v>
                </c:pt>
                <c:pt idx="64">
                  <c:v>-69</c:v>
                </c:pt>
                <c:pt idx="65">
                  <c:v>-68</c:v>
                </c:pt>
                <c:pt idx="66">
                  <c:v>-67</c:v>
                </c:pt>
                <c:pt idx="67">
                  <c:v>-65</c:v>
                </c:pt>
                <c:pt idx="68">
                  <c:v>-68</c:v>
                </c:pt>
                <c:pt idx="69">
                  <c:v>-71</c:v>
                </c:pt>
                <c:pt idx="70">
                  <c:v>-70</c:v>
                </c:pt>
                <c:pt idx="71">
                  <c:v>-69</c:v>
                </c:pt>
                <c:pt idx="72">
                  <c:v>-66</c:v>
                </c:pt>
                <c:pt idx="73">
                  <c:v>-67</c:v>
                </c:pt>
                <c:pt idx="74">
                  <c:v>-70</c:v>
                </c:pt>
                <c:pt idx="75">
                  <c:v>-69</c:v>
                </c:pt>
                <c:pt idx="76">
                  <c:v>-75</c:v>
                </c:pt>
                <c:pt idx="77">
                  <c:v>-68</c:v>
                </c:pt>
                <c:pt idx="78">
                  <c:v>-70</c:v>
                </c:pt>
                <c:pt idx="79">
                  <c:v>-70</c:v>
                </c:pt>
                <c:pt idx="80">
                  <c:v>-74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DD2D-4B0C-A11E-DA569585E354}"/>
            </c:ext>
          </c:extLst>
        </c:ser>
        <c:ser>
          <c:idx val="5"/>
          <c:order val="5"/>
          <c:tx>
            <c:strRef>
              <c:f>'0 degrees'!$W$4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degrees'!$W$5:$W$85</c:f>
              <c:numCache>
                <c:formatCode>General</c:formatCode>
                <c:ptCount val="81"/>
                <c:pt idx="0">
                  <c:v>-72</c:v>
                </c:pt>
                <c:pt idx="1">
                  <c:v>-78</c:v>
                </c:pt>
                <c:pt idx="2">
                  <c:v>-74</c:v>
                </c:pt>
                <c:pt idx="3">
                  <c:v>-81</c:v>
                </c:pt>
                <c:pt idx="4">
                  <c:v>-72</c:v>
                </c:pt>
                <c:pt idx="5">
                  <c:v>-71</c:v>
                </c:pt>
                <c:pt idx="6">
                  <c:v>-71</c:v>
                </c:pt>
                <c:pt idx="7">
                  <c:v>-66</c:v>
                </c:pt>
                <c:pt idx="8">
                  <c:v>-73</c:v>
                </c:pt>
                <c:pt idx="9">
                  <c:v>-67</c:v>
                </c:pt>
                <c:pt idx="10">
                  <c:v>-80</c:v>
                </c:pt>
                <c:pt idx="11">
                  <c:v>-70</c:v>
                </c:pt>
                <c:pt idx="12">
                  <c:v>-75</c:v>
                </c:pt>
                <c:pt idx="13">
                  <c:v>-67</c:v>
                </c:pt>
                <c:pt idx="14">
                  <c:v>-74</c:v>
                </c:pt>
                <c:pt idx="15">
                  <c:v>-69</c:v>
                </c:pt>
                <c:pt idx="16">
                  <c:v>-89</c:v>
                </c:pt>
                <c:pt idx="17">
                  <c:v>-72</c:v>
                </c:pt>
                <c:pt idx="18">
                  <c:v>-71</c:v>
                </c:pt>
                <c:pt idx="19">
                  <c:v>-68</c:v>
                </c:pt>
                <c:pt idx="20">
                  <c:v>-71</c:v>
                </c:pt>
                <c:pt idx="21">
                  <c:v>-80</c:v>
                </c:pt>
                <c:pt idx="22">
                  <c:v>-73</c:v>
                </c:pt>
                <c:pt idx="23">
                  <c:v>-66</c:v>
                </c:pt>
                <c:pt idx="24">
                  <c:v>-70</c:v>
                </c:pt>
                <c:pt idx="25">
                  <c:v>-74</c:v>
                </c:pt>
                <c:pt idx="26">
                  <c:v>-64</c:v>
                </c:pt>
                <c:pt idx="27">
                  <c:v>-70</c:v>
                </c:pt>
                <c:pt idx="28">
                  <c:v>-73</c:v>
                </c:pt>
                <c:pt idx="29">
                  <c:v>-70</c:v>
                </c:pt>
                <c:pt idx="30">
                  <c:v>-67</c:v>
                </c:pt>
                <c:pt idx="31">
                  <c:v>-70</c:v>
                </c:pt>
                <c:pt idx="32">
                  <c:v>-66</c:v>
                </c:pt>
                <c:pt idx="33">
                  <c:v>-71</c:v>
                </c:pt>
                <c:pt idx="34">
                  <c:v>-69</c:v>
                </c:pt>
                <c:pt idx="35">
                  <c:v>-70</c:v>
                </c:pt>
                <c:pt idx="36">
                  <c:v>-70</c:v>
                </c:pt>
                <c:pt idx="37">
                  <c:v>-84</c:v>
                </c:pt>
                <c:pt idx="38">
                  <c:v>-68</c:v>
                </c:pt>
                <c:pt idx="39">
                  <c:v>-71</c:v>
                </c:pt>
                <c:pt idx="40">
                  <c:v>-71</c:v>
                </c:pt>
                <c:pt idx="41">
                  <c:v>-70</c:v>
                </c:pt>
                <c:pt idx="42">
                  <c:v>-69</c:v>
                </c:pt>
                <c:pt idx="43">
                  <c:v>-69</c:v>
                </c:pt>
                <c:pt idx="44">
                  <c:v>-72</c:v>
                </c:pt>
                <c:pt idx="45">
                  <c:v>-68</c:v>
                </c:pt>
                <c:pt idx="46">
                  <c:v>-73</c:v>
                </c:pt>
                <c:pt idx="47">
                  <c:v>-69</c:v>
                </c:pt>
                <c:pt idx="48">
                  <c:v>-76</c:v>
                </c:pt>
                <c:pt idx="49">
                  <c:v>-81</c:v>
                </c:pt>
                <c:pt idx="50">
                  <c:v>-72</c:v>
                </c:pt>
                <c:pt idx="51">
                  <c:v>-70</c:v>
                </c:pt>
                <c:pt idx="52">
                  <c:v>-78</c:v>
                </c:pt>
                <c:pt idx="53">
                  <c:v>-69</c:v>
                </c:pt>
                <c:pt idx="54">
                  <c:v>-73</c:v>
                </c:pt>
                <c:pt idx="55">
                  <c:v>-93</c:v>
                </c:pt>
                <c:pt idx="56">
                  <c:v>-71</c:v>
                </c:pt>
                <c:pt idx="57">
                  <c:v>-71</c:v>
                </c:pt>
                <c:pt idx="58">
                  <c:v>-71</c:v>
                </c:pt>
                <c:pt idx="59">
                  <c:v>-72</c:v>
                </c:pt>
                <c:pt idx="60">
                  <c:v>-69</c:v>
                </c:pt>
                <c:pt idx="61">
                  <c:v>-82</c:v>
                </c:pt>
                <c:pt idx="62">
                  <c:v>-85</c:v>
                </c:pt>
                <c:pt idx="63">
                  <c:v>-72</c:v>
                </c:pt>
                <c:pt idx="64">
                  <c:v>-72</c:v>
                </c:pt>
                <c:pt idx="65">
                  <c:v>-83</c:v>
                </c:pt>
                <c:pt idx="66">
                  <c:v>-68</c:v>
                </c:pt>
                <c:pt idx="67">
                  <c:v>-101</c:v>
                </c:pt>
                <c:pt idx="68">
                  <c:v>-84</c:v>
                </c:pt>
                <c:pt idx="69">
                  <c:v>-80</c:v>
                </c:pt>
                <c:pt idx="70">
                  <c:v>-71</c:v>
                </c:pt>
                <c:pt idx="71">
                  <c:v>-75</c:v>
                </c:pt>
                <c:pt idx="72">
                  <c:v>-69</c:v>
                </c:pt>
                <c:pt idx="73">
                  <c:v>-76</c:v>
                </c:pt>
                <c:pt idx="74">
                  <c:v>-79</c:v>
                </c:pt>
                <c:pt idx="75">
                  <c:v>-73</c:v>
                </c:pt>
                <c:pt idx="76">
                  <c:v>-72</c:v>
                </c:pt>
                <c:pt idx="77">
                  <c:v>-72</c:v>
                </c:pt>
                <c:pt idx="78">
                  <c:v>-80</c:v>
                </c:pt>
                <c:pt idx="79">
                  <c:v>-72</c:v>
                </c:pt>
                <c:pt idx="80">
                  <c:v>-106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D2D-4B0C-A11E-DA569585E354}"/>
            </c:ext>
          </c:extLst>
        </c:ser>
        <c:ser>
          <c:idx val="6"/>
          <c:order val="6"/>
          <c:tx>
            <c:strRef>
              <c:f>'0 degrees'!$X$4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degrees'!$X$5:$X$85</c:f>
              <c:numCache>
                <c:formatCode>General</c:formatCode>
                <c:ptCount val="81"/>
                <c:pt idx="0">
                  <c:v>-68</c:v>
                </c:pt>
                <c:pt idx="1">
                  <c:v>-77</c:v>
                </c:pt>
                <c:pt idx="2">
                  <c:v>-75</c:v>
                </c:pt>
                <c:pt idx="3">
                  <c:v>-73</c:v>
                </c:pt>
                <c:pt idx="4">
                  <c:v>-77</c:v>
                </c:pt>
                <c:pt idx="5">
                  <c:v>-76</c:v>
                </c:pt>
                <c:pt idx="6">
                  <c:v>-70</c:v>
                </c:pt>
                <c:pt idx="7">
                  <c:v>-65</c:v>
                </c:pt>
                <c:pt idx="8">
                  <c:v>-88</c:v>
                </c:pt>
                <c:pt idx="9">
                  <c:v>-78</c:v>
                </c:pt>
                <c:pt idx="10">
                  <c:v>-78</c:v>
                </c:pt>
                <c:pt idx="11">
                  <c:v>-71</c:v>
                </c:pt>
                <c:pt idx="12">
                  <c:v>-71</c:v>
                </c:pt>
                <c:pt idx="13">
                  <c:v>-66</c:v>
                </c:pt>
                <c:pt idx="14">
                  <c:v>-91</c:v>
                </c:pt>
                <c:pt idx="15">
                  <c:v>-79</c:v>
                </c:pt>
                <c:pt idx="16">
                  <c:v>-74</c:v>
                </c:pt>
                <c:pt idx="17">
                  <c:v>-78</c:v>
                </c:pt>
                <c:pt idx="18">
                  <c:v>-78</c:v>
                </c:pt>
                <c:pt idx="19">
                  <c:v>-68</c:v>
                </c:pt>
                <c:pt idx="20">
                  <c:v>-79</c:v>
                </c:pt>
                <c:pt idx="21">
                  <c:v>-80</c:v>
                </c:pt>
                <c:pt idx="22">
                  <c:v>-71</c:v>
                </c:pt>
                <c:pt idx="23">
                  <c:v>-97</c:v>
                </c:pt>
                <c:pt idx="24">
                  <c:v>-76</c:v>
                </c:pt>
                <c:pt idx="25">
                  <c:v>-72</c:v>
                </c:pt>
                <c:pt idx="26">
                  <c:v>-80</c:v>
                </c:pt>
                <c:pt idx="27">
                  <c:v>-102</c:v>
                </c:pt>
                <c:pt idx="28">
                  <c:v>-66</c:v>
                </c:pt>
                <c:pt idx="29">
                  <c:v>-97</c:v>
                </c:pt>
                <c:pt idx="30">
                  <c:v>-76</c:v>
                </c:pt>
                <c:pt idx="31">
                  <c:v>-74</c:v>
                </c:pt>
                <c:pt idx="32">
                  <c:v>-71</c:v>
                </c:pt>
                <c:pt idx="33">
                  <c:v>-86</c:v>
                </c:pt>
                <c:pt idx="34">
                  <c:v>-66</c:v>
                </c:pt>
                <c:pt idx="35">
                  <c:v>-75</c:v>
                </c:pt>
                <c:pt idx="36">
                  <c:v>-78</c:v>
                </c:pt>
                <c:pt idx="37">
                  <c:v>-80</c:v>
                </c:pt>
                <c:pt idx="38">
                  <c:v>-75</c:v>
                </c:pt>
                <c:pt idx="39">
                  <c:v>-84</c:v>
                </c:pt>
                <c:pt idx="40">
                  <c:v>-69</c:v>
                </c:pt>
                <c:pt idx="41">
                  <c:v>-67</c:v>
                </c:pt>
                <c:pt idx="42">
                  <c:v>-78</c:v>
                </c:pt>
                <c:pt idx="43">
                  <c:v>-72</c:v>
                </c:pt>
                <c:pt idx="44">
                  <c:v>-85</c:v>
                </c:pt>
                <c:pt idx="45">
                  <c:v>-73</c:v>
                </c:pt>
                <c:pt idx="46">
                  <c:v>-77</c:v>
                </c:pt>
                <c:pt idx="47">
                  <c:v>-68</c:v>
                </c:pt>
                <c:pt idx="48">
                  <c:v>-82</c:v>
                </c:pt>
                <c:pt idx="49">
                  <c:v>-58</c:v>
                </c:pt>
                <c:pt idx="50">
                  <c:v>-93</c:v>
                </c:pt>
                <c:pt idx="51">
                  <c:v>-72</c:v>
                </c:pt>
                <c:pt idx="52">
                  <c:v>-71</c:v>
                </c:pt>
                <c:pt idx="53">
                  <c:v>-68</c:v>
                </c:pt>
                <c:pt idx="54">
                  <c:v>-102</c:v>
                </c:pt>
                <c:pt idx="55">
                  <c:v>-81</c:v>
                </c:pt>
                <c:pt idx="56">
                  <c:v>-76</c:v>
                </c:pt>
                <c:pt idx="57">
                  <c:v>-77</c:v>
                </c:pt>
                <c:pt idx="58">
                  <c:v>-83</c:v>
                </c:pt>
                <c:pt idx="59">
                  <c:v>-74</c:v>
                </c:pt>
                <c:pt idx="60">
                  <c:v>-84</c:v>
                </c:pt>
                <c:pt idx="61">
                  <c:v>-80</c:v>
                </c:pt>
                <c:pt idx="62">
                  <c:v>-72</c:v>
                </c:pt>
                <c:pt idx="63">
                  <c:v>-75</c:v>
                </c:pt>
                <c:pt idx="64">
                  <c:v>-73</c:v>
                </c:pt>
                <c:pt idx="65">
                  <c:v>-71</c:v>
                </c:pt>
                <c:pt idx="66">
                  <c:v>-73</c:v>
                </c:pt>
                <c:pt idx="67">
                  <c:v>-85</c:v>
                </c:pt>
                <c:pt idx="68">
                  <c:v>-70</c:v>
                </c:pt>
                <c:pt idx="69">
                  <c:v>-100</c:v>
                </c:pt>
                <c:pt idx="70">
                  <c:v>-75</c:v>
                </c:pt>
                <c:pt idx="71">
                  <c:v>-76</c:v>
                </c:pt>
                <c:pt idx="72">
                  <c:v>-71</c:v>
                </c:pt>
                <c:pt idx="73">
                  <c:v>-81</c:v>
                </c:pt>
                <c:pt idx="74">
                  <c:v>-67</c:v>
                </c:pt>
                <c:pt idx="75">
                  <c:v>-75</c:v>
                </c:pt>
                <c:pt idx="76">
                  <c:v>-76</c:v>
                </c:pt>
                <c:pt idx="77">
                  <c:v>-76</c:v>
                </c:pt>
                <c:pt idx="78">
                  <c:v>-75</c:v>
                </c:pt>
                <c:pt idx="79">
                  <c:v>-83</c:v>
                </c:pt>
                <c:pt idx="80">
                  <c:v>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DD2D-4B0C-A11E-DA569585E354}"/>
            </c:ext>
          </c:extLst>
        </c:ser>
        <c:ser>
          <c:idx val="7"/>
          <c:order val="7"/>
          <c:tx>
            <c:strRef>
              <c:f>'0 degrees'!$Y$4</c:f>
              <c:strCache>
                <c:ptCount val="1"/>
                <c:pt idx="0">
                  <c:v>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degrees'!$Y$5:$Y$85</c:f>
              <c:numCache>
                <c:formatCode>General</c:formatCode>
                <c:ptCount val="81"/>
                <c:pt idx="0">
                  <c:v>-71</c:v>
                </c:pt>
                <c:pt idx="1">
                  <c:v>-69</c:v>
                </c:pt>
                <c:pt idx="2">
                  <c:v>-72</c:v>
                </c:pt>
                <c:pt idx="3">
                  <c:v>-71</c:v>
                </c:pt>
                <c:pt idx="4">
                  <c:v>-83</c:v>
                </c:pt>
                <c:pt idx="5">
                  <c:v>-84</c:v>
                </c:pt>
                <c:pt idx="6">
                  <c:v>-71</c:v>
                </c:pt>
                <c:pt idx="7">
                  <c:v>-70</c:v>
                </c:pt>
                <c:pt idx="8">
                  <c:v>-76</c:v>
                </c:pt>
                <c:pt idx="9">
                  <c:v>-76</c:v>
                </c:pt>
                <c:pt idx="10">
                  <c:v>-83</c:v>
                </c:pt>
                <c:pt idx="11">
                  <c:v>-75</c:v>
                </c:pt>
                <c:pt idx="12">
                  <c:v>-69</c:v>
                </c:pt>
                <c:pt idx="13">
                  <c:v>-70</c:v>
                </c:pt>
                <c:pt idx="14">
                  <c:v>-75</c:v>
                </c:pt>
                <c:pt idx="15">
                  <c:v>-74</c:v>
                </c:pt>
                <c:pt idx="16">
                  <c:v>-104</c:v>
                </c:pt>
                <c:pt idx="17">
                  <c:v>-79</c:v>
                </c:pt>
                <c:pt idx="18">
                  <c:v>-71</c:v>
                </c:pt>
                <c:pt idx="19">
                  <c:v>-73</c:v>
                </c:pt>
                <c:pt idx="20">
                  <c:v>-71</c:v>
                </c:pt>
                <c:pt idx="21">
                  <c:v>-86</c:v>
                </c:pt>
                <c:pt idx="22">
                  <c:v>-77</c:v>
                </c:pt>
                <c:pt idx="23">
                  <c:v>-78</c:v>
                </c:pt>
                <c:pt idx="24">
                  <c:v>-69</c:v>
                </c:pt>
                <c:pt idx="25">
                  <c:v>-71</c:v>
                </c:pt>
                <c:pt idx="26">
                  <c:v>-54</c:v>
                </c:pt>
                <c:pt idx="27">
                  <c:v>-80</c:v>
                </c:pt>
                <c:pt idx="28">
                  <c:v>-68</c:v>
                </c:pt>
                <c:pt idx="29">
                  <c:v>-79</c:v>
                </c:pt>
                <c:pt idx="30">
                  <c:v>-74</c:v>
                </c:pt>
                <c:pt idx="31">
                  <c:v>-72</c:v>
                </c:pt>
                <c:pt idx="32">
                  <c:v>-74</c:v>
                </c:pt>
                <c:pt idx="33">
                  <c:v>-70</c:v>
                </c:pt>
                <c:pt idx="34">
                  <c:v>-70</c:v>
                </c:pt>
                <c:pt idx="35">
                  <c:v>-79</c:v>
                </c:pt>
                <c:pt idx="36">
                  <c:v>-75</c:v>
                </c:pt>
                <c:pt idx="37">
                  <c:v>-71</c:v>
                </c:pt>
                <c:pt idx="38">
                  <c:v>-78</c:v>
                </c:pt>
                <c:pt idx="39">
                  <c:v>-72</c:v>
                </c:pt>
                <c:pt idx="40">
                  <c:v>-63</c:v>
                </c:pt>
                <c:pt idx="41">
                  <c:v>-68</c:v>
                </c:pt>
                <c:pt idx="42">
                  <c:v>-75</c:v>
                </c:pt>
                <c:pt idx="43">
                  <c:v>-72</c:v>
                </c:pt>
                <c:pt idx="44">
                  <c:v>-57</c:v>
                </c:pt>
                <c:pt idx="45">
                  <c:v>-75</c:v>
                </c:pt>
                <c:pt idx="46">
                  <c:v>-72</c:v>
                </c:pt>
                <c:pt idx="47">
                  <c:v>-70</c:v>
                </c:pt>
                <c:pt idx="48">
                  <c:v>-78</c:v>
                </c:pt>
                <c:pt idx="49">
                  <c:v>-75</c:v>
                </c:pt>
                <c:pt idx="50">
                  <c:v>-79</c:v>
                </c:pt>
                <c:pt idx="51">
                  <c:v>-81</c:v>
                </c:pt>
                <c:pt idx="52">
                  <c:v>-73</c:v>
                </c:pt>
                <c:pt idx="53">
                  <c:v>-76</c:v>
                </c:pt>
                <c:pt idx="54">
                  <c:v>-70</c:v>
                </c:pt>
                <c:pt idx="55">
                  <c:v>-82</c:v>
                </c:pt>
                <c:pt idx="56">
                  <c:v>-78</c:v>
                </c:pt>
                <c:pt idx="57">
                  <c:v>-83</c:v>
                </c:pt>
                <c:pt idx="58">
                  <c:v>-70</c:v>
                </c:pt>
                <c:pt idx="59">
                  <c:v>-73</c:v>
                </c:pt>
                <c:pt idx="60">
                  <c:v>-77</c:v>
                </c:pt>
                <c:pt idx="61">
                  <c:v>-79</c:v>
                </c:pt>
                <c:pt idx="62">
                  <c:v>-71</c:v>
                </c:pt>
                <c:pt idx="63">
                  <c:v>-81</c:v>
                </c:pt>
                <c:pt idx="64">
                  <c:v>-79</c:v>
                </c:pt>
                <c:pt idx="65">
                  <c:v>-74</c:v>
                </c:pt>
                <c:pt idx="66">
                  <c:v>-78</c:v>
                </c:pt>
                <c:pt idx="67">
                  <c:v>-76</c:v>
                </c:pt>
                <c:pt idx="68">
                  <c:v>-69</c:v>
                </c:pt>
                <c:pt idx="69">
                  <c:v>-81</c:v>
                </c:pt>
                <c:pt idx="70">
                  <c:v>-74</c:v>
                </c:pt>
                <c:pt idx="71">
                  <c:v>-72</c:v>
                </c:pt>
                <c:pt idx="72">
                  <c:v>-79</c:v>
                </c:pt>
                <c:pt idx="73">
                  <c:v>-70</c:v>
                </c:pt>
                <c:pt idx="74">
                  <c:v>-73</c:v>
                </c:pt>
                <c:pt idx="75">
                  <c:v>-76</c:v>
                </c:pt>
                <c:pt idx="76">
                  <c:v>-82</c:v>
                </c:pt>
                <c:pt idx="77">
                  <c:v>-72</c:v>
                </c:pt>
                <c:pt idx="78">
                  <c:v>-84</c:v>
                </c:pt>
                <c:pt idx="79">
                  <c:v>-74</c:v>
                </c:pt>
                <c:pt idx="80">
                  <c:v>-73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DD2D-4B0C-A11E-DA569585E354}"/>
            </c:ext>
          </c:extLst>
        </c:ser>
        <c:ser>
          <c:idx val="8"/>
          <c:order val="8"/>
          <c:tx>
            <c:strRef>
              <c:f>'0 degrees'!$Z$4</c:f>
              <c:strCache>
                <c:ptCount val="1"/>
                <c:pt idx="0">
                  <c:v>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degrees'!$Z$5:$Z$85</c:f>
              <c:numCache>
                <c:formatCode>General</c:formatCode>
                <c:ptCount val="81"/>
                <c:pt idx="0">
                  <c:v>-82</c:v>
                </c:pt>
                <c:pt idx="1">
                  <c:v>-104</c:v>
                </c:pt>
                <c:pt idx="2">
                  <c:v>-75</c:v>
                </c:pt>
                <c:pt idx="3">
                  <c:v>-76</c:v>
                </c:pt>
                <c:pt idx="4">
                  <c:v>-88</c:v>
                </c:pt>
                <c:pt idx="5">
                  <c:v>-80</c:v>
                </c:pt>
                <c:pt idx="6">
                  <c:v>-79</c:v>
                </c:pt>
                <c:pt idx="7">
                  <c:v>-83</c:v>
                </c:pt>
                <c:pt idx="8">
                  <c:v>-81</c:v>
                </c:pt>
                <c:pt idx="9">
                  <c:v>-74</c:v>
                </c:pt>
                <c:pt idx="10">
                  <c:v>-83</c:v>
                </c:pt>
                <c:pt idx="11">
                  <c:v>-86</c:v>
                </c:pt>
                <c:pt idx="12">
                  <c:v>-75</c:v>
                </c:pt>
                <c:pt idx="13">
                  <c:v>-77</c:v>
                </c:pt>
                <c:pt idx="14">
                  <c:v>-88</c:v>
                </c:pt>
                <c:pt idx="15">
                  <c:v>-78</c:v>
                </c:pt>
                <c:pt idx="16">
                  <c:v>-106</c:v>
                </c:pt>
                <c:pt idx="17">
                  <c:v>-100</c:v>
                </c:pt>
                <c:pt idx="18">
                  <c:v>-75</c:v>
                </c:pt>
                <c:pt idx="19">
                  <c:v>-104</c:v>
                </c:pt>
                <c:pt idx="20">
                  <c:v>-107</c:v>
                </c:pt>
                <c:pt idx="21">
                  <c:v>-103</c:v>
                </c:pt>
                <c:pt idx="22">
                  <c:v>-80</c:v>
                </c:pt>
                <c:pt idx="23">
                  <c:v>-73</c:v>
                </c:pt>
                <c:pt idx="24">
                  <c:v>-75</c:v>
                </c:pt>
                <c:pt idx="25">
                  <c:v>-86</c:v>
                </c:pt>
                <c:pt idx="26">
                  <c:v>-79</c:v>
                </c:pt>
                <c:pt idx="27">
                  <c:v>-85</c:v>
                </c:pt>
                <c:pt idx="28">
                  <c:v>-87</c:v>
                </c:pt>
                <c:pt idx="29">
                  <c:v>-79</c:v>
                </c:pt>
                <c:pt idx="30">
                  <c:v>-71</c:v>
                </c:pt>
                <c:pt idx="31">
                  <c:v>-86</c:v>
                </c:pt>
                <c:pt idx="32">
                  <c:v>-79</c:v>
                </c:pt>
                <c:pt idx="33">
                  <c:v>-98</c:v>
                </c:pt>
                <c:pt idx="34">
                  <c:v>-92</c:v>
                </c:pt>
                <c:pt idx="35">
                  <c:v>-77</c:v>
                </c:pt>
                <c:pt idx="36">
                  <c:v>-74</c:v>
                </c:pt>
                <c:pt idx="37">
                  <c:v>-84</c:v>
                </c:pt>
                <c:pt idx="38">
                  <c:v>-83</c:v>
                </c:pt>
                <c:pt idx="39">
                  <c:v>-77</c:v>
                </c:pt>
                <c:pt idx="40">
                  <c:v>-101</c:v>
                </c:pt>
                <c:pt idx="41">
                  <c:v>-87</c:v>
                </c:pt>
                <c:pt idx="42">
                  <c:v>-83</c:v>
                </c:pt>
                <c:pt idx="43">
                  <c:v>-73</c:v>
                </c:pt>
                <c:pt idx="44">
                  <c:v>-84</c:v>
                </c:pt>
                <c:pt idx="45">
                  <c:v>-87</c:v>
                </c:pt>
                <c:pt idx="46">
                  <c:v>-77</c:v>
                </c:pt>
                <c:pt idx="47">
                  <c:v>-79</c:v>
                </c:pt>
                <c:pt idx="48">
                  <c:v>-79</c:v>
                </c:pt>
                <c:pt idx="49">
                  <c:v>-72</c:v>
                </c:pt>
                <c:pt idx="50">
                  <c:v>-80</c:v>
                </c:pt>
                <c:pt idx="51">
                  <c:v>-88</c:v>
                </c:pt>
                <c:pt idx="52">
                  <c:v>-77</c:v>
                </c:pt>
                <c:pt idx="53">
                  <c:v>-75</c:v>
                </c:pt>
                <c:pt idx="54">
                  <c:v>-81</c:v>
                </c:pt>
                <c:pt idx="55">
                  <c:v>-76</c:v>
                </c:pt>
                <c:pt idx="56">
                  <c:v>-79</c:v>
                </c:pt>
                <c:pt idx="57">
                  <c:v>-76</c:v>
                </c:pt>
                <c:pt idx="58">
                  <c:v>-83</c:v>
                </c:pt>
                <c:pt idx="59">
                  <c:v>-82</c:v>
                </c:pt>
                <c:pt idx="60">
                  <c:v>-86</c:v>
                </c:pt>
                <c:pt idx="61">
                  <c:v>-81</c:v>
                </c:pt>
                <c:pt idx="62">
                  <c:v>-77</c:v>
                </c:pt>
                <c:pt idx="63">
                  <c:v>-80</c:v>
                </c:pt>
                <c:pt idx="64">
                  <c:v>-69</c:v>
                </c:pt>
                <c:pt idx="65">
                  <c:v>-77</c:v>
                </c:pt>
                <c:pt idx="66">
                  <c:v>-75</c:v>
                </c:pt>
                <c:pt idx="67">
                  <c:v>-104</c:v>
                </c:pt>
                <c:pt idx="68">
                  <c:v>-83</c:v>
                </c:pt>
                <c:pt idx="69">
                  <c:v>-92</c:v>
                </c:pt>
                <c:pt idx="70">
                  <c:v>-72</c:v>
                </c:pt>
                <c:pt idx="71">
                  <c:v>-79</c:v>
                </c:pt>
                <c:pt idx="72">
                  <c:v>-83</c:v>
                </c:pt>
                <c:pt idx="73">
                  <c:v>-85</c:v>
                </c:pt>
                <c:pt idx="74">
                  <c:v>-74</c:v>
                </c:pt>
                <c:pt idx="75">
                  <c:v>-79</c:v>
                </c:pt>
                <c:pt idx="76">
                  <c:v>-76</c:v>
                </c:pt>
                <c:pt idx="77">
                  <c:v>-73</c:v>
                </c:pt>
                <c:pt idx="78">
                  <c:v>-100</c:v>
                </c:pt>
                <c:pt idx="79">
                  <c:v>-83</c:v>
                </c:pt>
                <c:pt idx="80">
                  <c:v>-76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DD2D-4B0C-A11E-DA569585E354}"/>
            </c:ext>
          </c:extLst>
        </c:ser>
        <c:ser>
          <c:idx val="9"/>
          <c:order val="9"/>
          <c:tx>
            <c:strRef>
              <c:f>'0 degrees'!$AA$4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degrees'!$AA$5:$AA$85</c:f>
              <c:numCache>
                <c:formatCode>General</c:formatCode>
                <c:ptCount val="81"/>
                <c:pt idx="0">
                  <c:v>-89</c:v>
                </c:pt>
                <c:pt idx="1">
                  <c:v>-78</c:v>
                </c:pt>
                <c:pt idx="2">
                  <c:v>-81</c:v>
                </c:pt>
                <c:pt idx="3">
                  <c:v>-75</c:v>
                </c:pt>
                <c:pt idx="4">
                  <c:v>-105</c:v>
                </c:pt>
                <c:pt idx="5">
                  <c:v>-72</c:v>
                </c:pt>
                <c:pt idx="6">
                  <c:v>-72</c:v>
                </c:pt>
                <c:pt idx="7">
                  <c:v>-80</c:v>
                </c:pt>
                <c:pt idx="8">
                  <c:v>-76</c:v>
                </c:pt>
                <c:pt idx="9">
                  <c:v>-77</c:v>
                </c:pt>
                <c:pt idx="10">
                  <c:v>-81</c:v>
                </c:pt>
                <c:pt idx="11">
                  <c:v>-76</c:v>
                </c:pt>
                <c:pt idx="12">
                  <c:v>-100</c:v>
                </c:pt>
                <c:pt idx="13">
                  <c:v>-81</c:v>
                </c:pt>
                <c:pt idx="14">
                  <c:v>-76</c:v>
                </c:pt>
                <c:pt idx="15">
                  <c:v>-76</c:v>
                </c:pt>
                <c:pt idx="16">
                  <c:v>-78</c:v>
                </c:pt>
                <c:pt idx="17">
                  <c:v>-73</c:v>
                </c:pt>
                <c:pt idx="18">
                  <c:v>-72</c:v>
                </c:pt>
                <c:pt idx="19">
                  <c:v>-81</c:v>
                </c:pt>
                <c:pt idx="20">
                  <c:v>-83</c:v>
                </c:pt>
                <c:pt idx="21">
                  <c:v>-75</c:v>
                </c:pt>
                <c:pt idx="22">
                  <c:v>-76</c:v>
                </c:pt>
                <c:pt idx="23">
                  <c:v>-79</c:v>
                </c:pt>
                <c:pt idx="24">
                  <c:v>-74</c:v>
                </c:pt>
                <c:pt idx="25">
                  <c:v>-79</c:v>
                </c:pt>
                <c:pt idx="26">
                  <c:v>-98</c:v>
                </c:pt>
                <c:pt idx="27">
                  <c:v>-72</c:v>
                </c:pt>
                <c:pt idx="28">
                  <c:v>-75</c:v>
                </c:pt>
                <c:pt idx="29">
                  <c:v>-75</c:v>
                </c:pt>
                <c:pt idx="30">
                  <c:v>-74</c:v>
                </c:pt>
                <c:pt idx="31">
                  <c:v>-77</c:v>
                </c:pt>
                <c:pt idx="32">
                  <c:v>-82</c:v>
                </c:pt>
                <c:pt idx="33">
                  <c:v>-73</c:v>
                </c:pt>
                <c:pt idx="34">
                  <c:v>-78</c:v>
                </c:pt>
                <c:pt idx="35">
                  <c:v>-76</c:v>
                </c:pt>
                <c:pt idx="36">
                  <c:v>-85</c:v>
                </c:pt>
                <c:pt idx="37">
                  <c:v>-75</c:v>
                </c:pt>
                <c:pt idx="38">
                  <c:v>-81</c:v>
                </c:pt>
                <c:pt idx="39">
                  <c:v>-74</c:v>
                </c:pt>
                <c:pt idx="40">
                  <c:v>-77</c:v>
                </c:pt>
                <c:pt idx="41">
                  <c:v>-81</c:v>
                </c:pt>
                <c:pt idx="42">
                  <c:v>-74</c:v>
                </c:pt>
                <c:pt idx="43">
                  <c:v>-84</c:v>
                </c:pt>
                <c:pt idx="44">
                  <c:v>-79</c:v>
                </c:pt>
                <c:pt idx="45">
                  <c:v>-71</c:v>
                </c:pt>
                <c:pt idx="46">
                  <c:v>-76</c:v>
                </c:pt>
                <c:pt idx="47">
                  <c:v>-78</c:v>
                </c:pt>
                <c:pt idx="48">
                  <c:v>-73</c:v>
                </c:pt>
                <c:pt idx="49">
                  <c:v>-85</c:v>
                </c:pt>
                <c:pt idx="50">
                  <c:v>-75</c:v>
                </c:pt>
                <c:pt idx="51">
                  <c:v>-45</c:v>
                </c:pt>
                <c:pt idx="52">
                  <c:v>-76</c:v>
                </c:pt>
                <c:pt idx="53">
                  <c:v>-82</c:v>
                </c:pt>
                <c:pt idx="54">
                  <c:v>-81</c:v>
                </c:pt>
                <c:pt idx="55">
                  <c:v>-83</c:v>
                </c:pt>
                <c:pt idx="56">
                  <c:v>-78</c:v>
                </c:pt>
                <c:pt idx="57">
                  <c:v>-79</c:v>
                </c:pt>
                <c:pt idx="58">
                  <c:v>-72</c:v>
                </c:pt>
                <c:pt idx="59">
                  <c:v>-80</c:v>
                </c:pt>
                <c:pt idx="60">
                  <c:v>-93</c:v>
                </c:pt>
                <c:pt idx="61">
                  <c:v>-74</c:v>
                </c:pt>
                <c:pt idx="62">
                  <c:v>-83</c:v>
                </c:pt>
                <c:pt idx="63">
                  <c:v>-76</c:v>
                </c:pt>
                <c:pt idx="64">
                  <c:v>-103</c:v>
                </c:pt>
                <c:pt idx="65">
                  <c:v>-81</c:v>
                </c:pt>
                <c:pt idx="66">
                  <c:v>-78</c:v>
                </c:pt>
                <c:pt idx="67">
                  <c:v>-73</c:v>
                </c:pt>
                <c:pt idx="68">
                  <c:v>-77</c:v>
                </c:pt>
                <c:pt idx="69">
                  <c:v>-72</c:v>
                </c:pt>
                <c:pt idx="70">
                  <c:v>-74</c:v>
                </c:pt>
                <c:pt idx="71">
                  <c:v>-74</c:v>
                </c:pt>
                <c:pt idx="72">
                  <c:v>-80</c:v>
                </c:pt>
                <c:pt idx="73">
                  <c:v>-74</c:v>
                </c:pt>
                <c:pt idx="74">
                  <c:v>-75</c:v>
                </c:pt>
                <c:pt idx="75">
                  <c:v>-104</c:v>
                </c:pt>
                <c:pt idx="76">
                  <c:v>-74</c:v>
                </c:pt>
                <c:pt idx="77">
                  <c:v>-84</c:v>
                </c:pt>
                <c:pt idx="78">
                  <c:v>-82</c:v>
                </c:pt>
                <c:pt idx="79">
                  <c:v>-73</c:v>
                </c:pt>
                <c:pt idx="80">
                  <c:v>-71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DD2D-4B0C-A11E-DA569585E354}"/>
            </c:ext>
          </c:extLst>
        </c:ser>
        <c:ser>
          <c:idx val="10"/>
          <c:order val="10"/>
          <c:tx>
            <c:strRef>
              <c:f>'0 degrees'!$AB$4</c:f>
              <c:strCache>
                <c:ptCount val="1"/>
                <c:pt idx="0">
                  <c:v>4.5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degrees'!$AB$5:$AB$85</c:f>
              <c:numCache>
                <c:formatCode>General</c:formatCode>
                <c:ptCount val="81"/>
                <c:pt idx="0">
                  <c:v>-98</c:v>
                </c:pt>
                <c:pt idx="1">
                  <c:v>-73</c:v>
                </c:pt>
                <c:pt idx="2">
                  <c:v>-74</c:v>
                </c:pt>
                <c:pt idx="3">
                  <c:v>-78</c:v>
                </c:pt>
                <c:pt idx="4">
                  <c:v>-76</c:v>
                </c:pt>
                <c:pt idx="5">
                  <c:v>-72</c:v>
                </c:pt>
                <c:pt idx="6">
                  <c:v>-83</c:v>
                </c:pt>
                <c:pt idx="7">
                  <c:v>-75</c:v>
                </c:pt>
                <c:pt idx="8">
                  <c:v>-75</c:v>
                </c:pt>
                <c:pt idx="9">
                  <c:v>-75</c:v>
                </c:pt>
                <c:pt idx="10">
                  <c:v>-99</c:v>
                </c:pt>
                <c:pt idx="11">
                  <c:v>-80</c:v>
                </c:pt>
                <c:pt idx="12">
                  <c:v>-88</c:v>
                </c:pt>
                <c:pt idx="13">
                  <c:v>-74</c:v>
                </c:pt>
                <c:pt idx="14">
                  <c:v>-103</c:v>
                </c:pt>
                <c:pt idx="15">
                  <c:v>-74</c:v>
                </c:pt>
                <c:pt idx="16">
                  <c:v>-86</c:v>
                </c:pt>
                <c:pt idx="17">
                  <c:v>-94</c:v>
                </c:pt>
                <c:pt idx="18">
                  <c:v>-76</c:v>
                </c:pt>
                <c:pt idx="19">
                  <c:v>-74</c:v>
                </c:pt>
                <c:pt idx="20">
                  <c:v>-86</c:v>
                </c:pt>
                <c:pt idx="21">
                  <c:v>-86</c:v>
                </c:pt>
                <c:pt idx="22">
                  <c:v>-88</c:v>
                </c:pt>
                <c:pt idx="23">
                  <c:v>-82</c:v>
                </c:pt>
                <c:pt idx="24">
                  <c:v>-76</c:v>
                </c:pt>
                <c:pt idx="25">
                  <c:v>-81</c:v>
                </c:pt>
                <c:pt idx="26">
                  <c:v>-79</c:v>
                </c:pt>
                <c:pt idx="27">
                  <c:v>-77</c:v>
                </c:pt>
                <c:pt idx="28">
                  <c:v>-80</c:v>
                </c:pt>
                <c:pt idx="29">
                  <c:v>-107</c:v>
                </c:pt>
                <c:pt idx="30">
                  <c:v>-101</c:v>
                </c:pt>
                <c:pt idx="31">
                  <c:v>-79</c:v>
                </c:pt>
                <c:pt idx="32">
                  <c:v>-78</c:v>
                </c:pt>
                <c:pt idx="33">
                  <c:v>-87</c:v>
                </c:pt>
                <c:pt idx="34">
                  <c:v>-75</c:v>
                </c:pt>
                <c:pt idx="35">
                  <c:v>-105</c:v>
                </c:pt>
                <c:pt idx="36">
                  <c:v>-76</c:v>
                </c:pt>
                <c:pt idx="37">
                  <c:v>-76</c:v>
                </c:pt>
                <c:pt idx="38">
                  <c:v>-77</c:v>
                </c:pt>
                <c:pt idx="39">
                  <c:v>-82</c:v>
                </c:pt>
                <c:pt idx="40">
                  <c:v>-72</c:v>
                </c:pt>
                <c:pt idx="41">
                  <c:v>-81</c:v>
                </c:pt>
                <c:pt idx="42">
                  <c:v>-87</c:v>
                </c:pt>
                <c:pt idx="43">
                  <c:v>-75</c:v>
                </c:pt>
                <c:pt idx="44">
                  <c:v>-81</c:v>
                </c:pt>
                <c:pt idx="45">
                  <c:v>-97</c:v>
                </c:pt>
                <c:pt idx="46">
                  <c:v>-79</c:v>
                </c:pt>
                <c:pt idx="47">
                  <c:v>-76</c:v>
                </c:pt>
                <c:pt idx="48">
                  <c:v>-77</c:v>
                </c:pt>
                <c:pt idx="49">
                  <c:v>-74</c:v>
                </c:pt>
                <c:pt idx="50">
                  <c:v>-86</c:v>
                </c:pt>
                <c:pt idx="51">
                  <c:v>-76</c:v>
                </c:pt>
                <c:pt idx="52">
                  <c:v>-80</c:v>
                </c:pt>
                <c:pt idx="53">
                  <c:v>-74</c:v>
                </c:pt>
                <c:pt idx="54">
                  <c:v>-101</c:v>
                </c:pt>
                <c:pt idx="55">
                  <c:v>-75</c:v>
                </c:pt>
                <c:pt idx="56">
                  <c:v>-102</c:v>
                </c:pt>
                <c:pt idx="57">
                  <c:v>-76</c:v>
                </c:pt>
                <c:pt idx="58">
                  <c:v>-77</c:v>
                </c:pt>
                <c:pt idx="59">
                  <c:v>-73</c:v>
                </c:pt>
                <c:pt idx="60">
                  <c:v>-83</c:v>
                </c:pt>
                <c:pt idx="61">
                  <c:v>-94</c:v>
                </c:pt>
                <c:pt idx="62">
                  <c:v>-81</c:v>
                </c:pt>
                <c:pt idx="63">
                  <c:v>-101</c:v>
                </c:pt>
                <c:pt idx="64">
                  <c:v>-76</c:v>
                </c:pt>
                <c:pt idx="65">
                  <c:v>-82</c:v>
                </c:pt>
                <c:pt idx="66">
                  <c:v>-80</c:v>
                </c:pt>
                <c:pt idx="67">
                  <c:v>-85</c:v>
                </c:pt>
                <c:pt idx="68">
                  <c:v>-75</c:v>
                </c:pt>
                <c:pt idx="69">
                  <c:v>-94</c:v>
                </c:pt>
                <c:pt idx="70">
                  <c:v>-74</c:v>
                </c:pt>
                <c:pt idx="71">
                  <c:v>-76</c:v>
                </c:pt>
                <c:pt idx="72">
                  <c:v>-77</c:v>
                </c:pt>
                <c:pt idx="73">
                  <c:v>-101</c:v>
                </c:pt>
                <c:pt idx="74">
                  <c:v>-73</c:v>
                </c:pt>
                <c:pt idx="75">
                  <c:v>-100</c:v>
                </c:pt>
                <c:pt idx="76">
                  <c:v>-75</c:v>
                </c:pt>
                <c:pt idx="77">
                  <c:v>-75</c:v>
                </c:pt>
                <c:pt idx="78">
                  <c:v>-76</c:v>
                </c:pt>
                <c:pt idx="79">
                  <c:v>-81</c:v>
                </c:pt>
                <c:pt idx="80">
                  <c:v>-73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D2D-4B0C-A11E-DA569585E354}"/>
            </c:ext>
          </c:extLst>
        </c:ser>
        <c:ser>
          <c:idx val="11"/>
          <c:order val="11"/>
          <c:tx>
            <c:strRef>
              <c:f>'0 degrees'!$AC$4</c:f>
              <c:strCache>
                <c:ptCount val="1"/>
                <c:pt idx="0">
                  <c:v>5.0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degrees'!$AC$5:$AC$85</c:f>
              <c:numCache>
                <c:formatCode>General</c:formatCode>
                <c:ptCount val="81"/>
                <c:pt idx="0">
                  <c:v>-76</c:v>
                </c:pt>
                <c:pt idx="1">
                  <c:v>-74</c:v>
                </c:pt>
                <c:pt idx="2">
                  <c:v>-74</c:v>
                </c:pt>
                <c:pt idx="3">
                  <c:v>-101</c:v>
                </c:pt>
                <c:pt idx="4">
                  <c:v>-81</c:v>
                </c:pt>
                <c:pt idx="5">
                  <c:v>-73</c:v>
                </c:pt>
                <c:pt idx="6">
                  <c:v>-83</c:v>
                </c:pt>
                <c:pt idx="7">
                  <c:v>-82</c:v>
                </c:pt>
                <c:pt idx="8">
                  <c:v>-79</c:v>
                </c:pt>
                <c:pt idx="9">
                  <c:v>-80</c:v>
                </c:pt>
                <c:pt idx="10">
                  <c:v>-81</c:v>
                </c:pt>
                <c:pt idx="11">
                  <c:v>-75</c:v>
                </c:pt>
                <c:pt idx="12">
                  <c:v>-75</c:v>
                </c:pt>
                <c:pt idx="13">
                  <c:v>-84</c:v>
                </c:pt>
                <c:pt idx="14">
                  <c:v>-75</c:v>
                </c:pt>
                <c:pt idx="15">
                  <c:v>-78</c:v>
                </c:pt>
                <c:pt idx="16">
                  <c:v>-95</c:v>
                </c:pt>
                <c:pt idx="17">
                  <c:v>-80</c:v>
                </c:pt>
                <c:pt idx="18">
                  <c:v>-73</c:v>
                </c:pt>
                <c:pt idx="19">
                  <c:v>-76</c:v>
                </c:pt>
                <c:pt idx="20">
                  <c:v>-74</c:v>
                </c:pt>
                <c:pt idx="21">
                  <c:v>-79</c:v>
                </c:pt>
                <c:pt idx="22">
                  <c:v>-84</c:v>
                </c:pt>
                <c:pt idx="23">
                  <c:v>-78</c:v>
                </c:pt>
                <c:pt idx="24">
                  <c:v>-75</c:v>
                </c:pt>
                <c:pt idx="25">
                  <c:v>-76</c:v>
                </c:pt>
                <c:pt idx="26">
                  <c:v>-79</c:v>
                </c:pt>
                <c:pt idx="27">
                  <c:v>-81</c:v>
                </c:pt>
                <c:pt idx="28">
                  <c:v>-83</c:v>
                </c:pt>
                <c:pt idx="29">
                  <c:v>-83</c:v>
                </c:pt>
                <c:pt idx="30">
                  <c:v>-79</c:v>
                </c:pt>
                <c:pt idx="31">
                  <c:v>-81</c:v>
                </c:pt>
                <c:pt idx="32">
                  <c:v>-78</c:v>
                </c:pt>
                <c:pt idx="33">
                  <c:v>-72</c:v>
                </c:pt>
                <c:pt idx="34">
                  <c:v>-78</c:v>
                </c:pt>
                <c:pt idx="35">
                  <c:v>-75</c:v>
                </c:pt>
                <c:pt idx="36">
                  <c:v>-75</c:v>
                </c:pt>
                <c:pt idx="37">
                  <c:v>-77</c:v>
                </c:pt>
                <c:pt idx="38">
                  <c:v>-76</c:v>
                </c:pt>
                <c:pt idx="39">
                  <c:v>-73</c:v>
                </c:pt>
                <c:pt idx="40">
                  <c:v>-78</c:v>
                </c:pt>
                <c:pt idx="41">
                  <c:v>-77</c:v>
                </c:pt>
                <c:pt idx="42">
                  <c:v>-73</c:v>
                </c:pt>
                <c:pt idx="43">
                  <c:v>-79</c:v>
                </c:pt>
                <c:pt idx="44">
                  <c:v>-76</c:v>
                </c:pt>
                <c:pt idx="45">
                  <c:v>-71</c:v>
                </c:pt>
                <c:pt idx="46">
                  <c:v>-89</c:v>
                </c:pt>
                <c:pt idx="47">
                  <c:v>-80</c:v>
                </c:pt>
                <c:pt idx="48">
                  <c:v>-74</c:v>
                </c:pt>
                <c:pt idx="49">
                  <c:v>-87</c:v>
                </c:pt>
                <c:pt idx="50">
                  <c:v>-79</c:v>
                </c:pt>
                <c:pt idx="51">
                  <c:v>-74</c:v>
                </c:pt>
                <c:pt idx="52">
                  <c:v>-71</c:v>
                </c:pt>
                <c:pt idx="53">
                  <c:v>-79</c:v>
                </c:pt>
                <c:pt idx="54">
                  <c:v>-76</c:v>
                </c:pt>
                <c:pt idx="55">
                  <c:v>-77</c:v>
                </c:pt>
                <c:pt idx="56">
                  <c:v>-77</c:v>
                </c:pt>
                <c:pt idx="57">
                  <c:v>-77</c:v>
                </c:pt>
                <c:pt idx="58">
                  <c:v>-75</c:v>
                </c:pt>
                <c:pt idx="59">
                  <c:v>-76</c:v>
                </c:pt>
                <c:pt idx="60">
                  <c:v>-77</c:v>
                </c:pt>
                <c:pt idx="61">
                  <c:v>-81</c:v>
                </c:pt>
                <c:pt idx="62">
                  <c:v>-87</c:v>
                </c:pt>
                <c:pt idx="63">
                  <c:v>-75</c:v>
                </c:pt>
                <c:pt idx="64">
                  <c:v>-72</c:v>
                </c:pt>
                <c:pt idx="65">
                  <c:v>-76</c:v>
                </c:pt>
                <c:pt idx="66">
                  <c:v>-79</c:v>
                </c:pt>
                <c:pt idx="67">
                  <c:v>-84</c:v>
                </c:pt>
                <c:pt idx="68">
                  <c:v>-81</c:v>
                </c:pt>
                <c:pt idx="69">
                  <c:v>-84</c:v>
                </c:pt>
                <c:pt idx="70">
                  <c:v>-73</c:v>
                </c:pt>
                <c:pt idx="71">
                  <c:v>-91</c:v>
                </c:pt>
                <c:pt idx="72">
                  <c:v>-74</c:v>
                </c:pt>
                <c:pt idx="73">
                  <c:v>-73</c:v>
                </c:pt>
                <c:pt idx="74">
                  <c:v>-79</c:v>
                </c:pt>
                <c:pt idx="75">
                  <c:v>-73</c:v>
                </c:pt>
                <c:pt idx="76">
                  <c:v>-77</c:v>
                </c:pt>
                <c:pt idx="77">
                  <c:v>-101</c:v>
                </c:pt>
                <c:pt idx="78">
                  <c:v>-76</c:v>
                </c:pt>
                <c:pt idx="79">
                  <c:v>-72</c:v>
                </c:pt>
                <c:pt idx="80">
                  <c:v>-83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D2D-4B0C-A11E-DA569585E354}"/>
            </c:ext>
          </c:extLst>
        </c:ser>
        <c:ser>
          <c:idx val="12"/>
          <c:order val="12"/>
          <c:tx>
            <c:strRef>
              <c:f>'0 degrees'!$AD$4</c:f>
              <c:strCache>
                <c:ptCount val="1"/>
                <c:pt idx="0">
                  <c:v>7.5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degrees'!$AD$5:$AD$85</c:f>
              <c:numCache>
                <c:formatCode>General</c:formatCode>
                <c:ptCount val="81"/>
                <c:pt idx="0">
                  <c:v>-80</c:v>
                </c:pt>
                <c:pt idx="1">
                  <c:v>-84</c:v>
                </c:pt>
                <c:pt idx="2">
                  <c:v>-77</c:v>
                </c:pt>
                <c:pt idx="3">
                  <c:v>-82</c:v>
                </c:pt>
                <c:pt idx="4">
                  <c:v>-83</c:v>
                </c:pt>
                <c:pt idx="5">
                  <c:v>-79</c:v>
                </c:pt>
                <c:pt idx="6">
                  <c:v>-78</c:v>
                </c:pt>
                <c:pt idx="7">
                  <c:v>-73</c:v>
                </c:pt>
                <c:pt idx="8">
                  <c:v>-87</c:v>
                </c:pt>
                <c:pt idx="9">
                  <c:v>-75</c:v>
                </c:pt>
                <c:pt idx="10">
                  <c:v>-79</c:v>
                </c:pt>
                <c:pt idx="11">
                  <c:v>-74</c:v>
                </c:pt>
                <c:pt idx="12">
                  <c:v>-73</c:v>
                </c:pt>
                <c:pt idx="13">
                  <c:v>-75</c:v>
                </c:pt>
                <c:pt idx="14">
                  <c:v>-80</c:v>
                </c:pt>
                <c:pt idx="15">
                  <c:v>-74</c:v>
                </c:pt>
                <c:pt idx="16">
                  <c:v>-77</c:v>
                </c:pt>
                <c:pt idx="17">
                  <c:v>-82</c:v>
                </c:pt>
                <c:pt idx="18">
                  <c:v>-76</c:v>
                </c:pt>
                <c:pt idx="19">
                  <c:v>-76</c:v>
                </c:pt>
                <c:pt idx="20">
                  <c:v>-83</c:v>
                </c:pt>
                <c:pt idx="21">
                  <c:v>-90</c:v>
                </c:pt>
                <c:pt idx="22">
                  <c:v>-75</c:v>
                </c:pt>
                <c:pt idx="23">
                  <c:v>-103</c:v>
                </c:pt>
                <c:pt idx="24">
                  <c:v>-82</c:v>
                </c:pt>
                <c:pt idx="25">
                  <c:v>-83</c:v>
                </c:pt>
                <c:pt idx="26">
                  <c:v>-76</c:v>
                </c:pt>
                <c:pt idx="27">
                  <c:v>-77</c:v>
                </c:pt>
                <c:pt idx="28">
                  <c:v>-73</c:v>
                </c:pt>
                <c:pt idx="29">
                  <c:v>-78</c:v>
                </c:pt>
                <c:pt idx="30">
                  <c:v>-79</c:v>
                </c:pt>
                <c:pt idx="31">
                  <c:v>-74</c:v>
                </c:pt>
                <c:pt idx="32">
                  <c:v>-75</c:v>
                </c:pt>
                <c:pt idx="33">
                  <c:v>-85</c:v>
                </c:pt>
                <c:pt idx="34">
                  <c:v>-75</c:v>
                </c:pt>
                <c:pt idx="35">
                  <c:v>-75</c:v>
                </c:pt>
                <c:pt idx="36">
                  <c:v>-75</c:v>
                </c:pt>
                <c:pt idx="37">
                  <c:v>-79</c:v>
                </c:pt>
                <c:pt idx="38">
                  <c:v>-81</c:v>
                </c:pt>
                <c:pt idx="39">
                  <c:v>-77</c:v>
                </c:pt>
                <c:pt idx="40">
                  <c:v>-75</c:v>
                </c:pt>
                <c:pt idx="41">
                  <c:v>-76</c:v>
                </c:pt>
                <c:pt idx="42">
                  <c:v>-74</c:v>
                </c:pt>
                <c:pt idx="43">
                  <c:v>-78</c:v>
                </c:pt>
                <c:pt idx="44">
                  <c:v>-94</c:v>
                </c:pt>
                <c:pt idx="45">
                  <c:v>-76</c:v>
                </c:pt>
                <c:pt idx="46">
                  <c:v>-81</c:v>
                </c:pt>
                <c:pt idx="47">
                  <c:v>-75</c:v>
                </c:pt>
                <c:pt idx="48">
                  <c:v>-79</c:v>
                </c:pt>
                <c:pt idx="49">
                  <c:v>-76</c:v>
                </c:pt>
                <c:pt idx="50">
                  <c:v>-85</c:v>
                </c:pt>
                <c:pt idx="51">
                  <c:v>-76</c:v>
                </c:pt>
                <c:pt idx="52">
                  <c:v>-74</c:v>
                </c:pt>
                <c:pt idx="53">
                  <c:v>-76</c:v>
                </c:pt>
                <c:pt idx="54">
                  <c:v>-86</c:v>
                </c:pt>
                <c:pt idx="55">
                  <c:v>-74</c:v>
                </c:pt>
                <c:pt idx="56">
                  <c:v>-77</c:v>
                </c:pt>
                <c:pt idx="57">
                  <c:v>-107</c:v>
                </c:pt>
                <c:pt idx="58">
                  <c:v>-79</c:v>
                </c:pt>
                <c:pt idx="59">
                  <c:v>-78</c:v>
                </c:pt>
                <c:pt idx="60">
                  <c:v>-76</c:v>
                </c:pt>
                <c:pt idx="61">
                  <c:v>-74</c:v>
                </c:pt>
                <c:pt idx="62">
                  <c:v>-75</c:v>
                </c:pt>
                <c:pt idx="63">
                  <c:v>-80</c:v>
                </c:pt>
                <c:pt idx="64">
                  <c:v>-78</c:v>
                </c:pt>
                <c:pt idx="65">
                  <c:v>-73</c:v>
                </c:pt>
                <c:pt idx="66">
                  <c:v>-75</c:v>
                </c:pt>
                <c:pt idx="67">
                  <c:v>-78</c:v>
                </c:pt>
                <c:pt idx="68">
                  <c:v>-74</c:v>
                </c:pt>
                <c:pt idx="69">
                  <c:v>-76</c:v>
                </c:pt>
                <c:pt idx="70">
                  <c:v>-74</c:v>
                </c:pt>
                <c:pt idx="71">
                  <c:v>-76</c:v>
                </c:pt>
                <c:pt idx="72">
                  <c:v>-81</c:v>
                </c:pt>
                <c:pt idx="73">
                  <c:v>-82</c:v>
                </c:pt>
                <c:pt idx="74">
                  <c:v>-74</c:v>
                </c:pt>
                <c:pt idx="75">
                  <c:v>-74</c:v>
                </c:pt>
                <c:pt idx="76">
                  <c:v>-73</c:v>
                </c:pt>
                <c:pt idx="77">
                  <c:v>-99</c:v>
                </c:pt>
                <c:pt idx="78">
                  <c:v>-88</c:v>
                </c:pt>
                <c:pt idx="79">
                  <c:v>-77</c:v>
                </c:pt>
                <c:pt idx="80">
                  <c:v>-78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DD2D-4B0C-A11E-DA569585E354}"/>
            </c:ext>
          </c:extLst>
        </c:ser>
        <c:ser>
          <c:idx val="13"/>
          <c:order val="13"/>
          <c:tx>
            <c:strRef>
              <c:f>'0 degrees'!$AE$4</c:f>
              <c:strCache>
                <c:ptCount val="1"/>
                <c:pt idx="0">
                  <c:v>10.0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'0 degrees'!$Q$5:$Q$85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'0 degrees'!$AE$5:$AE$85</c:f>
              <c:numCache>
                <c:formatCode>General</c:formatCode>
                <c:ptCount val="81"/>
                <c:pt idx="0">
                  <c:v>-102</c:v>
                </c:pt>
                <c:pt idx="1">
                  <c:v>-100</c:v>
                </c:pt>
                <c:pt idx="2">
                  <c:v>-87</c:v>
                </c:pt>
                <c:pt idx="3">
                  <c:v>-87</c:v>
                </c:pt>
                <c:pt idx="4">
                  <c:v>-99</c:v>
                </c:pt>
                <c:pt idx="5">
                  <c:v>-99</c:v>
                </c:pt>
                <c:pt idx="6">
                  <c:v>-101</c:v>
                </c:pt>
                <c:pt idx="7">
                  <c:v>-98</c:v>
                </c:pt>
                <c:pt idx="8">
                  <c:v>-111</c:v>
                </c:pt>
                <c:pt idx="9">
                  <c:v>-87</c:v>
                </c:pt>
                <c:pt idx="10">
                  <c:v>-108</c:v>
                </c:pt>
                <c:pt idx="11">
                  <c:v>-87</c:v>
                </c:pt>
                <c:pt idx="12">
                  <c:v>-91</c:v>
                </c:pt>
                <c:pt idx="13">
                  <c:v>-93</c:v>
                </c:pt>
                <c:pt idx="14">
                  <c:v>-89</c:v>
                </c:pt>
                <c:pt idx="15">
                  <c:v>-110</c:v>
                </c:pt>
                <c:pt idx="16">
                  <c:v>-91</c:v>
                </c:pt>
                <c:pt idx="17">
                  <c:v>-86</c:v>
                </c:pt>
                <c:pt idx="18">
                  <c:v>-85</c:v>
                </c:pt>
                <c:pt idx="19">
                  <c:v>-82</c:v>
                </c:pt>
                <c:pt idx="20">
                  <c:v>-97</c:v>
                </c:pt>
                <c:pt idx="21">
                  <c:v>-103</c:v>
                </c:pt>
                <c:pt idx="22">
                  <c:v>-88</c:v>
                </c:pt>
                <c:pt idx="23">
                  <c:v>-103</c:v>
                </c:pt>
                <c:pt idx="24">
                  <c:v>-95</c:v>
                </c:pt>
                <c:pt idx="25">
                  <c:v>-89</c:v>
                </c:pt>
                <c:pt idx="26">
                  <c:v>-103</c:v>
                </c:pt>
                <c:pt idx="27">
                  <c:v>-85</c:v>
                </c:pt>
                <c:pt idx="28">
                  <c:v>-83</c:v>
                </c:pt>
                <c:pt idx="29">
                  <c:v>-97</c:v>
                </c:pt>
                <c:pt idx="30">
                  <c:v>-102</c:v>
                </c:pt>
                <c:pt idx="31">
                  <c:v>-84</c:v>
                </c:pt>
                <c:pt idx="32">
                  <c:v>-85</c:v>
                </c:pt>
                <c:pt idx="33">
                  <c:v>-100</c:v>
                </c:pt>
                <c:pt idx="34">
                  <c:v>-89</c:v>
                </c:pt>
                <c:pt idx="35">
                  <c:v>-105</c:v>
                </c:pt>
                <c:pt idx="36">
                  <c:v>-90</c:v>
                </c:pt>
                <c:pt idx="37">
                  <c:v>-83</c:v>
                </c:pt>
                <c:pt idx="38">
                  <c:v>-83</c:v>
                </c:pt>
                <c:pt idx="39">
                  <c:v>-103</c:v>
                </c:pt>
                <c:pt idx="40">
                  <c:v>-83</c:v>
                </c:pt>
                <c:pt idx="41">
                  <c:v>-81</c:v>
                </c:pt>
                <c:pt idx="42">
                  <c:v>-88</c:v>
                </c:pt>
                <c:pt idx="43">
                  <c:v>-87</c:v>
                </c:pt>
                <c:pt idx="44">
                  <c:v>-104</c:v>
                </c:pt>
                <c:pt idx="45">
                  <c:v>-97</c:v>
                </c:pt>
                <c:pt idx="46">
                  <c:v>-92</c:v>
                </c:pt>
                <c:pt idx="47">
                  <c:v>-99</c:v>
                </c:pt>
                <c:pt idx="48">
                  <c:v>-84</c:v>
                </c:pt>
                <c:pt idx="49">
                  <c:v>-87</c:v>
                </c:pt>
                <c:pt idx="50">
                  <c:v>-89</c:v>
                </c:pt>
                <c:pt idx="51">
                  <c:v>-106</c:v>
                </c:pt>
                <c:pt idx="52">
                  <c:v>-88</c:v>
                </c:pt>
                <c:pt idx="53">
                  <c:v>-84</c:v>
                </c:pt>
                <c:pt idx="54">
                  <c:v>-84</c:v>
                </c:pt>
                <c:pt idx="55">
                  <c:v>-105</c:v>
                </c:pt>
                <c:pt idx="56">
                  <c:v>-91</c:v>
                </c:pt>
                <c:pt idx="57">
                  <c:v>-81</c:v>
                </c:pt>
                <c:pt idx="58">
                  <c:v>-91</c:v>
                </c:pt>
                <c:pt idx="59">
                  <c:v>-84</c:v>
                </c:pt>
                <c:pt idx="60">
                  <c:v>-98</c:v>
                </c:pt>
                <c:pt idx="61">
                  <c:v>-98</c:v>
                </c:pt>
                <c:pt idx="62">
                  <c:v>-82</c:v>
                </c:pt>
                <c:pt idx="63">
                  <c:v>-78</c:v>
                </c:pt>
                <c:pt idx="64">
                  <c:v>-101</c:v>
                </c:pt>
                <c:pt idx="65">
                  <c:v>-104</c:v>
                </c:pt>
                <c:pt idx="66">
                  <c:v>-98</c:v>
                </c:pt>
                <c:pt idx="67">
                  <c:v>-86</c:v>
                </c:pt>
                <c:pt idx="68">
                  <c:v>-108</c:v>
                </c:pt>
                <c:pt idx="69">
                  <c:v>-86</c:v>
                </c:pt>
                <c:pt idx="70">
                  <c:v>-93</c:v>
                </c:pt>
                <c:pt idx="71">
                  <c:v>-94</c:v>
                </c:pt>
                <c:pt idx="72">
                  <c:v>-84</c:v>
                </c:pt>
                <c:pt idx="73">
                  <c:v>-85</c:v>
                </c:pt>
                <c:pt idx="74">
                  <c:v>-92</c:v>
                </c:pt>
                <c:pt idx="75">
                  <c:v>-81</c:v>
                </c:pt>
                <c:pt idx="76">
                  <c:v>-85</c:v>
                </c:pt>
                <c:pt idx="77">
                  <c:v>-89</c:v>
                </c:pt>
                <c:pt idx="78">
                  <c:v>-89</c:v>
                </c:pt>
                <c:pt idx="79">
                  <c:v>-91</c:v>
                </c:pt>
                <c:pt idx="80">
                  <c:v>-81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DD2D-4B0C-A11E-DA569585E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47743"/>
        <c:axId val="918473343"/>
      </c:scatterChart>
      <c:valAx>
        <c:axId val="9260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8473343"/>
        <c:crosses val="autoZero"/>
        <c:crossBetween val="midCat"/>
      </c:valAx>
      <c:valAx>
        <c:axId val="9184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04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</xdr:row>
      <xdr:rowOff>28575</xdr:rowOff>
    </xdr:from>
    <xdr:to>
      <xdr:col>18</xdr:col>
      <xdr:colOff>283029</xdr:colOff>
      <xdr:row>39</xdr:row>
      <xdr:rowOff>183694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4BAAE3A-EF19-4E5F-B54D-E9C0EB925118}"/>
            </a:ext>
          </a:extLst>
        </xdr:cNvPr>
        <xdr:cNvGrpSpPr/>
      </xdr:nvGrpSpPr>
      <xdr:grpSpPr>
        <a:xfrm>
          <a:off x="7336491" y="969869"/>
          <a:ext cx="7402126" cy="8391443"/>
          <a:chOff x="7336491" y="969869"/>
          <a:chExt cx="7402126" cy="8391443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C3982E40-47FC-46A3-B1FF-5E92BAC4BEFE}"/>
              </a:ext>
            </a:extLst>
          </xdr:cNvPr>
          <xdr:cNvGrpSpPr/>
        </xdr:nvGrpSpPr>
        <xdr:grpSpPr>
          <a:xfrm>
            <a:off x="7355541" y="1084170"/>
            <a:ext cx="7383076" cy="8277142"/>
            <a:chOff x="7524750" y="57151"/>
            <a:chExt cx="7407729" cy="8375193"/>
          </a:xfrm>
        </xdr:grpSpPr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118DA242-A425-4D28-82F2-1632167B28E3}"/>
                </a:ext>
              </a:extLst>
            </xdr:cNvPr>
            <xdr:cNvSpPr/>
          </xdr:nvSpPr>
          <xdr:spPr>
            <a:xfrm>
              <a:off x="8134350" y="238125"/>
              <a:ext cx="5867400" cy="5867400"/>
            </a:xfrm>
            <a:prstGeom prst="ellipse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2702668C-D5BB-4F06-A7C9-88FBDCEBFC4E}"/>
                </a:ext>
              </a:extLst>
            </xdr:cNvPr>
            <xdr:cNvSpPr/>
          </xdr:nvSpPr>
          <xdr:spPr>
            <a:xfrm>
              <a:off x="8848725" y="1000125"/>
              <a:ext cx="4381500" cy="4381500"/>
            </a:xfrm>
            <a:prstGeom prst="ellipse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36731D67-E6AF-47D9-BFC5-BC1BE4BE74BF}"/>
                </a:ext>
              </a:extLst>
            </xdr:cNvPr>
            <xdr:cNvSpPr/>
          </xdr:nvSpPr>
          <xdr:spPr>
            <a:xfrm>
              <a:off x="9648825" y="1771650"/>
              <a:ext cx="2819400" cy="2819400"/>
            </a:xfrm>
            <a:prstGeom prst="ellipse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F8ECC260-13E8-407B-976A-88BC9CEE5D90}"/>
                </a:ext>
              </a:extLst>
            </xdr:cNvPr>
            <xdr:cNvGrpSpPr/>
          </xdr:nvGrpSpPr>
          <xdr:grpSpPr>
            <a:xfrm flipH="1" flipV="1">
              <a:off x="10839416" y="2543174"/>
              <a:ext cx="465235" cy="1400175"/>
              <a:chOff x="7042504" y="1104900"/>
              <a:chExt cx="1101371" cy="3314700"/>
            </a:xfrm>
          </xdr:grpSpPr>
          <xdr:pic>
            <xdr:nvPicPr>
              <xdr:cNvPr id="3" name="Picture 2">
                <a:extLst>
                  <a:ext uri="{FF2B5EF4-FFF2-40B4-BE49-F238E27FC236}">
                    <a16:creationId xmlns:a16="http://schemas.microsoft.com/office/drawing/2014/main" id="{1E5DF6CA-676C-47F9-B36A-C8DC4FB8C419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042504" y="1514475"/>
                <a:ext cx="1101371" cy="290512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4" name="Isosceles Triangle 3">
                <a:extLst>
                  <a:ext uri="{FF2B5EF4-FFF2-40B4-BE49-F238E27FC236}">
                    <a16:creationId xmlns:a16="http://schemas.microsoft.com/office/drawing/2014/main" id="{FFBBD07C-41FC-47F8-8976-8B503FB6B311}"/>
                  </a:ext>
                </a:extLst>
              </xdr:cNvPr>
              <xdr:cNvSpPr/>
            </xdr:nvSpPr>
            <xdr:spPr>
              <a:xfrm>
                <a:off x="7400925" y="1104900"/>
                <a:ext cx="438150" cy="438150"/>
              </a:xfrm>
              <a:prstGeom prst="triangle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D78D25E9-9554-45CD-BF37-75FE92A96D36}"/>
                </a:ext>
              </a:extLst>
            </xdr:cNvPr>
            <xdr:cNvGrpSpPr/>
          </xdr:nvGrpSpPr>
          <xdr:grpSpPr>
            <a:xfrm>
              <a:off x="10628538" y="6400799"/>
              <a:ext cx="873580" cy="2031545"/>
              <a:chOff x="8489502" y="1200150"/>
              <a:chExt cx="1279066" cy="2974520"/>
            </a:xfrm>
          </xdr:grpSpPr>
          <xdr:pic>
            <xdr:nvPicPr>
              <xdr:cNvPr id="2" name="Picture 1">
                <a:extLst>
                  <a:ext uri="{FF2B5EF4-FFF2-40B4-BE49-F238E27FC236}">
                    <a16:creationId xmlns:a16="http://schemas.microsoft.com/office/drawing/2014/main" id="{9054DE17-57E0-4682-8DE1-2F7CBD97D0F6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489502" y="1628775"/>
                <a:ext cx="1279066" cy="254589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5" name="Isosceles Triangle 4">
                <a:extLst>
                  <a:ext uri="{FF2B5EF4-FFF2-40B4-BE49-F238E27FC236}">
                    <a16:creationId xmlns:a16="http://schemas.microsoft.com/office/drawing/2014/main" id="{C24FA8B2-A4CF-4146-B631-C62301CAEB3D}"/>
                  </a:ext>
                </a:extLst>
              </xdr:cNvPr>
              <xdr:cNvSpPr/>
            </xdr:nvSpPr>
            <xdr:spPr>
              <a:xfrm>
                <a:off x="8896350" y="1200150"/>
                <a:ext cx="438150" cy="438150"/>
              </a:xfrm>
              <a:prstGeom prst="triangle">
                <a:avLst/>
              </a:prstGeom>
              <a:solidFill>
                <a:schemeClr val="accent6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r"/>
                <a:endParaRPr kumimoji="1" lang="ja-JP" altLang="en-US" sz="1100">
                  <a:solidFill>
                    <a:srgbClr val="FF0000"/>
                  </a:solidFill>
                </a:endParaRPr>
              </a:p>
            </xdr:txBody>
          </xdr:sp>
        </xdr:grp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A35A18DA-2713-4E26-B431-4178B43DFB3C}"/>
                </a:ext>
              </a:extLst>
            </xdr:cNvPr>
            <xdr:cNvCxnSpPr/>
          </xdr:nvCxnSpPr>
          <xdr:spPr>
            <a:xfrm>
              <a:off x="7524750" y="3173186"/>
              <a:ext cx="7407729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CF4DBDED-CC4A-428E-97F1-BD1E761541F0}"/>
                </a:ext>
              </a:extLst>
            </xdr:cNvPr>
            <xdr:cNvCxnSpPr/>
          </xdr:nvCxnSpPr>
          <xdr:spPr>
            <a:xfrm rot="5400000">
              <a:off x="7571695" y="3545342"/>
              <a:ext cx="6976381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81925CD-7249-4E2C-8E04-8CD363B7F85E}"/>
                </a:ext>
              </a:extLst>
            </xdr:cNvPr>
            <xdr:cNvSpPr txBox="1"/>
          </xdr:nvSpPr>
          <xdr:spPr>
            <a:xfrm>
              <a:off x="9725024" y="3771899"/>
              <a:ext cx="419101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400" i="1">
                  <a:ln>
                    <a:noFill/>
                  </a:ln>
                </a:rPr>
                <a:t>d1</a:t>
              </a:r>
              <a:endParaRPr kumimoji="1" lang="ja-JP" altLang="en-US" sz="1400" i="1">
                <a:ln>
                  <a:noFill/>
                </a:ln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15B616F-5D67-4578-ADE9-67F1C073893E}"/>
                </a:ext>
              </a:extLst>
            </xdr:cNvPr>
            <xdr:cNvSpPr txBox="1"/>
          </xdr:nvSpPr>
          <xdr:spPr>
            <a:xfrm>
              <a:off x="9020174" y="4257674"/>
              <a:ext cx="419101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400" i="1">
                  <a:ln>
                    <a:noFill/>
                  </a:ln>
                </a:rPr>
                <a:t>d2</a:t>
              </a:r>
              <a:endParaRPr kumimoji="1" lang="ja-JP" altLang="en-US" sz="1400" i="1">
                <a:ln>
                  <a:noFill/>
                </a:ln>
              </a:endParaRP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89A5986-B136-4884-BE29-7F6867A995B3}"/>
                </a:ext>
              </a:extLst>
            </xdr:cNvPr>
            <xdr:cNvSpPr txBox="1"/>
          </xdr:nvSpPr>
          <xdr:spPr>
            <a:xfrm>
              <a:off x="8420099" y="4648199"/>
              <a:ext cx="419101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400" i="1">
                  <a:ln>
                    <a:noFill/>
                  </a:ln>
                </a:rPr>
                <a:t>d3</a:t>
              </a:r>
              <a:endParaRPr kumimoji="1" lang="ja-JP" altLang="en-US" sz="1400" i="1">
                <a:ln>
                  <a:noFill/>
                </a:ln>
              </a:endParaRPr>
            </a:p>
          </xdr:txBody>
        </xdr:sp>
      </xdr:grp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728D19F4-194E-4746-91DB-CBECE2B8011D}"/>
              </a:ext>
            </a:extLst>
          </xdr:cNvPr>
          <xdr:cNvSpPr txBox="1"/>
        </xdr:nvSpPr>
        <xdr:spPr>
          <a:xfrm>
            <a:off x="10735235" y="6919632"/>
            <a:ext cx="616884" cy="3305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 i="1">
                <a:ln>
                  <a:noFill/>
                </a:ln>
              </a:rPr>
              <a:t>0°</a:t>
            </a:r>
            <a:endParaRPr kumimoji="1" lang="ja-JP" altLang="en-US" sz="1400" i="1">
              <a:ln>
                <a:noFill/>
              </a:ln>
            </a:endParaRP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A4648663-8558-4014-89AD-DADC83EC696F}"/>
              </a:ext>
            </a:extLst>
          </xdr:cNvPr>
          <xdr:cNvSpPr txBox="1"/>
        </xdr:nvSpPr>
        <xdr:spPr>
          <a:xfrm>
            <a:off x="13726646" y="3927101"/>
            <a:ext cx="616883" cy="3277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 i="1">
                <a:ln>
                  <a:noFill/>
                </a:ln>
              </a:rPr>
              <a:t>90°</a:t>
            </a:r>
            <a:endParaRPr kumimoji="1" lang="ja-JP" altLang="en-US" sz="1400" i="1">
              <a:ln>
                <a:noFill/>
              </a:ln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6CF9EC31-F36E-4B73-867C-DCEBC202CCD8}"/>
              </a:ext>
            </a:extLst>
          </xdr:cNvPr>
          <xdr:cNvSpPr txBox="1"/>
        </xdr:nvSpPr>
        <xdr:spPr>
          <a:xfrm>
            <a:off x="10840010" y="969869"/>
            <a:ext cx="750234" cy="3305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 i="1">
                <a:ln>
                  <a:noFill/>
                </a:ln>
              </a:rPr>
              <a:t>180°</a:t>
            </a:r>
            <a:endParaRPr kumimoji="1" lang="ja-JP" altLang="en-US" sz="1400" i="1">
              <a:ln>
                <a:noFill/>
              </a:ln>
            </a:endParaRP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D67B7747-A9BF-44A3-8AAC-177F7106E647}"/>
              </a:ext>
            </a:extLst>
          </xdr:cNvPr>
          <xdr:cNvSpPr txBox="1"/>
        </xdr:nvSpPr>
        <xdr:spPr>
          <a:xfrm>
            <a:off x="7336491" y="3889001"/>
            <a:ext cx="750234" cy="3305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 i="1">
                <a:ln>
                  <a:noFill/>
                </a:ln>
              </a:rPr>
              <a:t>270°</a:t>
            </a:r>
            <a:endParaRPr kumimoji="1" lang="ja-JP" altLang="en-US" sz="1400" i="1">
              <a:ln>
                <a:noFill/>
              </a:ln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8</xdr:row>
      <xdr:rowOff>57150</xdr:rowOff>
    </xdr:from>
    <xdr:to>
      <xdr:col>25</xdr:col>
      <xdr:colOff>161925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2CCD4-7CD6-4BF1-9961-37CE409D6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672353</xdr:colOff>
      <xdr:row>5</xdr:row>
      <xdr:rowOff>78441</xdr:rowOff>
    </xdr:from>
    <xdr:to>
      <xdr:col>41</xdr:col>
      <xdr:colOff>445994</xdr:colOff>
      <xdr:row>10</xdr:row>
      <xdr:rowOff>33618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42ECC0-19A3-4D3E-99C1-9DD2DEE86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96294" y="1255059"/>
          <a:ext cx="6609229" cy="113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zoomScale="85" zoomScaleNormal="85" workbookViewId="0">
      <selection activeCell="B5" sqref="B5"/>
    </sheetView>
  </sheetViews>
  <sheetFormatPr defaultRowHeight="18.75" x14ac:dyDescent="0.4"/>
  <cols>
    <col min="3" max="3" width="16.375" customWidth="1"/>
    <col min="4" max="4" width="21.375" bestFit="1" customWidth="1"/>
    <col min="5" max="5" width="17.5" customWidth="1"/>
  </cols>
  <sheetData>
    <row r="2" spans="2:5" x14ac:dyDescent="0.4">
      <c r="B2" s="3" t="s">
        <v>23</v>
      </c>
    </row>
    <row r="3" spans="2:5" x14ac:dyDescent="0.4">
      <c r="B3" s="3" t="s">
        <v>24</v>
      </c>
    </row>
    <row r="4" spans="2:5" x14ac:dyDescent="0.4">
      <c r="B4" t="s">
        <v>127</v>
      </c>
    </row>
    <row r="5" spans="2:5" x14ac:dyDescent="0.4">
      <c r="C5" s="1" t="s">
        <v>0</v>
      </c>
      <c r="D5" s="2" t="s">
        <v>15</v>
      </c>
      <c r="E5" s="2" t="s">
        <v>16</v>
      </c>
    </row>
    <row r="6" spans="2:5" x14ac:dyDescent="0.4">
      <c r="C6" t="s">
        <v>1</v>
      </c>
      <c r="D6" t="s">
        <v>13</v>
      </c>
      <c r="E6" t="s">
        <v>13</v>
      </c>
    </row>
    <row r="7" spans="2:5" x14ac:dyDescent="0.4">
      <c r="C7" t="s">
        <v>2</v>
      </c>
      <c r="D7" t="s">
        <v>11</v>
      </c>
      <c r="E7" t="s">
        <v>17</v>
      </c>
    </row>
    <row r="8" spans="2:5" x14ac:dyDescent="0.4">
      <c r="C8" t="s">
        <v>3</v>
      </c>
      <c r="D8" t="s">
        <v>12</v>
      </c>
      <c r="E8" t="s">
        <v>18</v>
      </c>
    </row>
    <row r="9" spans="2:5" x14ac:dyDescent="0.4">
      <c r="C9" t="s">
        <v>4</v>
      </c>
      <c r="D9" t="s">
        <v>14</v>
      </c>
      <c r="E9" t="s">
        <v>19</v>
      </c>
    </row>
    <row r="10" spans="2:5" x14ac:dyDescent="0.4">
      <c r="C10" t="s">
        <v>6</v>
      </c>
    </row>
    <row r="11" spans="2:5" x14ac:dyDescent="0.4">
      <c r="C11" t="s">
        <v>5</v>
      </c>
    </row>
    <row r="12" spans="2:5" x14ac:dyDescent="0.4">
      <c r="C12" t="s">
        <v>20</v>
      </c>
    </row>
    <row r="13" spans="2:5" x14ac:dyDescent="0.4">
      <c r="C13" t="s">
        <v>7</v>
      </c>
    </row>
    <row r="14" spans="2:5" x14ac:dyDescent="0.4">
      <c r="C14" t="s">
        <v>21</v>
      </c>
    </row>
    <row r="15" spans="2:5" x14ac:dyDescent="0.4">
      <c r="C15" t="s">
        <v>8</v>
      </c>
    </row>
    <row r="16" spans="2:5" x14ac:dyDescent="0.4">
      <c r="C16" t="s">
        <v>22</v>
      </c>
    </row>
    <row r="17" spans="3:3" x14ac:dyDescent="0.4">
      <c r="C17" t="s">
        <v>9</v>
      </c>
    </row>
    <row r="18" spans="3:3" x14ac:dyDescent="0.4">
      <c r="C18" t="s">
        <v>10</v>
      </c>
    </row>
    <row r="19" spans="3:3" x14ac:dyDescent="0.4">
      <c r="C19" t="s">
        <v>125</v>
      </c>
    </row>
    <row r="20" spans="3:3" x14ac:dyDescent="0.4">
      <c r="C20" t="s">
        <v>126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E9A3-903B-4742-8653-E6EFA20F2560}">
  <dimension ref="A1:AE85"/>
  <sheetViews>
    <sheetView tabSelected="1" topLeftCell="M1" zoomScale="85" zoomScaleNormal="85" workbookViewId="0">
      <selection activeCell="AC15" sqref="AC15"/>
    </sheetView>
  </sheetViews>
  <sheetFormatPr defaultRowHeight="18.75" x14ac:dyDescent="0.4"/>
  <cols>
    <col min="19" max="19" width="9.375" bestFit="1" customWidth="1"/>
  </cols>
  <sheetData>
    <row r="1" spans="1:31" x14ac:dyDescent="0.4">
      <c r="A1" t="s">
        <v>25</v>
      </c>
      <c r="R1">
        <f>_xlfn.STDEV.S(R5:R85)</f>
        <v>2.4045353238113982</v>
      </c>
      <c r="S1">
        <f t="shared" ref="S1:AE1" si="0">_xlfn.STDEV.S(S5:S85)</f>
        <v>3.6723440894217849</v>
      </c>
      <c r="T1">
        <f t="shared" si="0"/>
        <v>5.148834220205627</v>
      </c>
      <c r="U1">
        <f t="shared" si="0"/>
        <v>6.4208860586197725</v>
      </c>
      <c r="V1">
        <f t="shared" si="0"/>
        <v>6.2778269417937231</v>
      </c>
      <c r="W1">
        <f t="shared" si="0"/>
        <v>7.2336021455427018</v>
      </c>
      <c r="X1">
        <f t="shared" si="0"/>
        <v>8.4523902675259937</v>
      </c>
      <c r="Y1">
        <f t="shared" si="0"/>
        <v>6.3992187023104625</v>
      </c>
      <c r="Z1">
        <f t="shared" si="0"/>
        <v>9.0132789555668218</v>
      </c>
      <c r="AA1">
        <f t="shared" si="0"/>
        <v>8.2081335753095299</v>
      </c>
      <c r="AB1">
        <f t="shared" si="0"/>
        <v>9.4694114435069263</v>
      </c>
      <c r="AC1">
        <f t="shared" si="0"/>
        <v>5.809342199433889</v>
      </c>
      <c r="AD1">
        <f t="shared" si="0"/>
        <v>6.3796551630946308</v>
      </c>
      <c r="AE1">
        <f t="shared" si="0"/>
        <v>8.346286229644921</v>
      </c>
    </row>
    <row r="2" spans="1:31" x14ac:dyDescent="0.4">
      <c r="R2">
        <f>AVERAGE(R5:R85)</f>
        <v>-46.76543209876543</v>
      </c>
      <c r="S2">
        <f t="shared" ref="S2:AE2" si="1">AVERAGE(S5:S85)</f>
        <v>-59.370370370370374</v>
      </c>
      <c r="T2">
        <f t="shared" si="1"/>
        <v>-62.197530864197532</v>
      </c>
      <c r="U2">
        <f t="shared" si="1"/>
        <v>-68.518518518518519</v>
      </c>
      <c r="V2">
        <f t="shared" si="1"/>
        <v>-73.296296296296291</v>
      </c>
      <c r="W2">
        <f t="shared" si="1"/>
        <v>-73.777777777777771</v>
      </c>
      <c r="X2">
        <f t="shared" si="1"/>
        <v>-76.790123456790127</v>
      </c>
      <c r="Y2">
        <f t="shared" si="1"/>
        <v>-74.666666666666671</v>
      </c>
      <c r="Z2">
        <f t="shared" si="1"/>
        <v>-82.617283950617278</v>
      </c>
      <c r="AA2">
        <f t="shared" si="1"/>
        <v>-78.567901234567898</v>
      </c>
      <c r="AB2">
        <f t="shared" si="1"/>
        <v>-82.172839506172835</v>
      </c>
      <c r="AC2">
        <f t="shared" si="1"/>
        <v>-78.567901234567898</v>
      </c>
      <c r="AD2">
        <f t="shared" si="1"/>
        <v>-78.888888888888886</v>
      </c>
      <c r="AE2">
        <f t="shared" si="1"/>
        <v>-92.197530864197532</v>
      </c>
    </row>
    <row r="3" spans="1:31" x14ac:dyDescent="0.4">
      <c r="R3" s="6" t="s">
        <v>124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4">
      <c r="B4" s="4" t="s">
        <v>26</v>
      </c>
      <c r="C4" s="4" t="s">
        <v>37</v>
      </c>
      <c r="D4" s="4" t="s">
        <v>53</v>
      </c>
      <c r="E4" s="4" t="s">
        <v>61</v>
      </c>
      <c r="F4" s="4" t="s">
        <v>62</v>
      </c>
      <c r="G4" s="4" t="s">
        <v>80</v>
      </c>
      <c r="H4" s="4" t="s">
        <v>83</v>
      </c>
      <c r="I4" s="4" t="s">
        <v>95</v>
      </c>
      <c r="J4" s="4" t="s">
        <v>97</v>
      </c>
      <c r="K4" s="4" t="s">
        <v>99</v>
      </c>
      <c r="L4" s="4" t="s">
        <v>101</v>
      </c>
      <c r="M4" s="4" t="s">
        <v>102</v>
      </c>
      <c r="N4" s="4" t="s">
        <v>105</v>
      </c>
      <c r="O4" s="4" t="s">
        <v>106</v>
      </c>
      <c r="P4" s="4"/>
      <c r="Q4" s="4" t="s">
        <v>110</v>
      </c>
      <c r="R4" s="5">
        <v>0.25</v>
      </c>
      <c r="S4" s="5" t="s">
        <v>111</v>
      </c>
      <c r="T4" s="5" t="s">
        <v>112</v>
      </c>
      <c r="U4" s="5" t="s">
        <v>113</v>
      </c>
      <c r="V4" s="5" t="s">
        <v>114</v>
      </c>
      <c r="W4" s="5" t="s">
        <v>115</v>
      </c>
      <c r="X4" s="5" t="s">
        <v>116</v>
      </c>
      <c r="Y4" s="5" t="s">
        <v>117</v>
      </c>
      <c r="Z4" s="5" t="s">
        <v>118</v>
      </c>
      <c r="AA4" s="5" t="s">
        <v>119</v>
      </c>
      <c r="AB4" s="5" t="s">
        <v>120</v>
      </c>
      <c r="AC4" s="5" t="s">
        <v>121</v>
      </c>
      <c r="AD4" s="5" t="s">
        <v>122</v>
      </c>
      <c r="AE4" s="5" t="s">
        <v>123</v>
      </c>
    </row>
    <row r="5" spans="1:31" x14ac:dyDescent="0.4">
      <c r="B5" t="s">
        <v>27</v>
      </c>
      <c r="C5" t="s">
        <v>38</v>
      </c>
      <c r="D5" t="s">
        <v>54</v>
      </c>
      <c r="E5" t="s">
        <v>42</v>
      </c>
      <c r="F5" t="s">
        <v>63</v>
      </c>
      <c r="G5" t="s">
        <v>57</v>
      </c>
      <c r="H5" t="s">
        <v>51</v>
      </c>
      <c r="I5" t="s">
        <v>55</v>
      </c>
      <c r="J5" t="s">
        <v>78</v>
      </c>
      <c r="K5" t="s">
        <v>64</v>
      </c>
      <c r="L5" t="s">
        <v>88</v>
      </c>
      <c r="M5" t="s">
        <v>72</v>
      </c>
      <c r="N5" t="s">
        <v>63</v>
      </c>
      <c r="O5" t="s">
        <v>91</v>
      </c>
      <c r="Q5">
        <v>0</v>
      </c>
      <c r="R5">
        <f>VALUE(RIGHT(B5,LEN(B5)-5))</f>
        <v>-51</v>
      </c>
      <c r="S5">
        <f>VALUE(RIGHT(C5,LEN(C5)-5))</f>
        <v>-59</v>
      </c>
      <c r="T5">
        <f>VALUE(RIGHT(D5,LEN(D5)-5))</f>
        <v>-70</v>
      </c>
      <c r="U5">
        <f>VALUE(RIGHT(E5,LEN(E5)-5))</f>
        <v>-65</v>
      </c>
      <c r="V5">
        <f>VALUE(RIGHT(F5,LEN(F5)-5))</f>
        <v>-80</v>
      </c>
      <c r="W5">
        <f>VALUE(RIGHT(G5,LEN(G5)-5))</f>
        <v>-72</v>
      </c>
      <c r="X5">
        <f>VALUE(RIGHT(H5,LEN(H5)-5))</f>
        <v>-68</v>
      </c>
      <c r="Y5">
        <f>VALUE(RIGHT(I5,LEN(I5)-5))</f>
        <v>-71</v>
      </c>
      <c r="Z5">
        <f>VALUE(RIGHT(J5,LEN(J5)-5))</f>
        <v>-82</v>
      </c>
      <c r="AA5">
        <f>VALUE(RIGHT(K5,LEN(K5)-5))</f>
        <v>-89</v>
      </c>
      <c r="AB5">
        <f>VALUE(RIGHT(L5,LEN(L5)-5))</f>
        <v>-98</v>
      </c>
      <c r="AC5">
        <f>VALUE(RIGHT(M5,LEN(M5)-5))</f>
        <v>-76</v>
      </c>
      <c r="AD5">
        <f>VALUE(RIGHT(N5,LEN(N5)-5))</f>
        <v>-80</v>
      </c>
      <c r="AE5">
        <f>VALUE(RIGHT(O5,LEN(O5)-5))</f>
        <v>-102</v>
      </c>
    </row>
    <row r="6" spans="1:31" x14ac:dyDescent="0.4">
      <c r="B6" t="s">
        <v>28</v>
      </c>
      <c r="C6" t="s">
        <v>38</v>
      </c>
      <c r="D6" t="s">
        <v>27</v>
      </c>
      <c r="E6" t="s">
        <v>40</v>
      </c>
      <c r="F6" t="s">
        <v>64</v>
      </c>
      <c r="G6" t="s">
        <v>74</v>
      </c>
      <c r="H6" t="s">
        <v>76</v>
      </c>
      <c r="I6" t="s">
        <v>58</v>
      </c>
      <c r="J6" t="s">
        <v>96</v>
      </c>
      <c r="K6" t="s">
        <v>74</v>
      </c>
      <c r="L6" t="s">
        <v>65</v>
      </c>
      <c r="M6" t="s">
        <v>60</v>
      </c>
      <c r="N6" t="s">
        <v>75</v>
      </c>
      <c r="O6" t="s">
        <v>93</v>
      </c>
      <c r="Q6">
        <f>Q5+0.5</f>
        <v>0.5</v>
      </c>
      <c r="R6">
        <f t="shared" ref="R6:R69" si="2">VALUE(RIGHT(B6,LEN(B6)-5))</f>
        <v>-48</v>
      </c>
      <c r="S6">
        <f t="shared" ref="S6:S69" si="3">VALUE(RIGHT(C6,LEN(C6)-5))</f>
        <v>-59</v>
      </c>
      <c r="T6">
        <f t="shared" ref="T6:T69" si="4">VALUE(RIGHT(D6,LEN(D6)-5))</f>
        <v>-51</v>
      </c>
      <c r="U6">
        <f t="shared" ref="U6:U69" si="5">VALUE(RIGHT(E6,LEN(E6)-5))</f>
        <v>-63</v>
      </c>
      <c r="V6">
        <f t="shared" ref="V6:V69" si="6">VALUE(RIGHT(F6,LEN(F6)-5))</f>
        <v>-89</v>
      </c>
      <c r="W6">
        <f t="shared" ref="W6:W69" si="7">VALUE(RIGHT(G6,LEN(G6)-5))</f>
        <v>-78</v>
      </c>
      <c r="X6">
        <f t="shared" ref="X6:X69" si="8">VALUE(RIGHT(H6,LEN(H6)-5))</f>
        <v>-77</v>
      </c>
      <c r="Y6">
        <f t="shared" ref="Y6:Y69" si="9">VALUE(RIGHT(I6,LEN(I6)-5))</f>
        <v>-69</v>
      </c>
      <c r="Z6">
        <f t="shared" ref="Z6:Z69" si="10">VALUE(RIGHT(J6,LEN(J6)-5))</f>
        <v>-104</v>
      </c>
      <c r="AA6">
        <f t="shared" ref="AA6:AA69" si="11">VALUE(RIGHT(K6,LEN(K6)-5))</f>
        <v>-78</v>
      </c>
      <c r="AB6">
        <f t="shared" ref="AB6:AB69" si="12">VALUE(RIGHT(L6,LEN(L6)-5))</f>
        <v>-73</v>
      </c>
      <c r="AC6">
        <f t="shared" ref="AC6:AC69" si="13">VALUE(RIGHT(M6,LEN(M6)-5))</f>
        <v>-74</v>
      </c>
      <c r="AD6">
        <f t="shared" ref="AD6:AD69" si="14">VALUE(RIGHT(N6,LEN(N6)-5))</f>
        <v>-84</v>
      </c>
      <c r="AE6">
        <f t="shared" ref="AE6:AE69" si="15">VALUE(RIGHT(O6,LEN(O6)-5))</f>
        <v>-100</v>
      </c>
    </row>
    <row r="7" spans="1:31" x14ac:dyDescent="0.4">
      <c r="B7" t="s">
        <v>29</v>
      </c>
      <c r="C7" t="s">
        <v>39</v>
      </c>
      <c r="D7" t="s">
        <v>39</v>
      </c>
      <c r="E7" t="s">
        <v>58</v>
      </c>
      <c r="F7" t="s">
        <v>65</v>
      </c>
      <c r="G7" t="s">
        <v>60</v>
      </c>
      <c r="H7" t="s">
        <v>73</v>
      </c>
      <c r="I7" t="s">
        <v>57</v>
      </c>
      <c r="J7" t="s">
        <v>73</v>
      </c>
      <c r="K7" t="s">
        <v>66</v>
      </c>
      <c r="L7" t="s">
        <v>60</v>
      </c>
      <c r="M7" t="s">
        <v>60</v>
      </c>
      <c r="N7" t="s">
        <v>76</v>
      </c>
      <c r="O7" t="s">
        <v>82</v>
      </c>
      <c r="Q7">
        <f t="shared" ref="Q7:Q70" si="16">Q6+0.5</f>
        <v>1</v>
      </c>
      <c r="R7">
        <f t="shared" si="2"/>
        <v>-49</v>
      </c>
      <c r="S7">
        <f t="shared" si="3"/>
        <v>-58</v>
      </c>
      <c r="T7">
        <f t="shared" si="4"/>
        <v>-58</v>
      </c>
      <c r="U7">
        <f t="shared" si="5"/>
        <v>-69</v>
      </c>
      <c r="V7">
        <f t="shared" si="6"/>
        <v>-73</v>
      </c>
      <c r="W7">
        <f t="shared" si="7"/>
        <v>-74</v>
      </c>
      <c r="X7">
        <f t="shared" si="8"/>
        <v>-75</v>
      </c>
      <c r="Y7">
        <f t="shared" si="9"/>
        <v>-72</v>
      </c>
      <c r="Z7">
        <f t="shared" si="10"/>
        <v>-75</v>
      </c>
      <c r="AA7">
        <f t="shared" si="11"/>
        <v>-81</v>
      </c>
      <c r="AB7">
        <f t="shared" si="12"/>
        <v>-74</v>
      </c>
      <c r="AC7">
        <f t="shared" si="13"/>
        <v>-74</v>
      </c>
      <c r="AD7">
        <f t="shared" si="14"/>
        <v>-77</v>
      </c>
      <c r="AE7">
        <f t="shared" si="15"/>
        <v>-87</v>
      </c>
    </row>
    <row r="8" spans="1:31" x14ac:dyDescent="0.4">
      <c r="B8" t="s">
        <v>30</v>
      </c>
      <c r="C8" t="s">
        <v>39</v>
      </c>
      <c r="D8" t="s">
        <v>39</v>
      </c>
      <c r="E8" t="s">
        <v>51</v>
      </c>
      <c r="F8" t="s">
        <v>66</v>
      </c>
      <c r="G8" t="s">
        <v>66</v>
      </c>
      <c r="H8" t="s">
        <v>65</v>
      </c>
      <c r="I8" t="s">
        <v>55</v>
      </c>
      <c r="J8" t="s">
        <v>72</v>
      </c>
      <c r="K8" t="s">
        <v>73</v>
      </c>
      <c r="L8" t="s">
        <v>74</v>
      </c>
      <c r="M8" t="s">
        <v>85</v>
      </c>
      <c r="N8" t="s">
        <v>78</v>
      </c>
      <c r="O8" t="s">
        <v>82</v>
      </c>
      <c r="Q8">
        <f t="shared" si="16"/>
        <v>1.5</v>
      </c>
      <c r="R8">
        <f t="shared" si="2"/>
        <v>-46</v>
      </c>
      <c r="S8">
        <f t="shared" si="3"/>
        <v>-58</v>
      </c>
      <c r="T8">
        <f t="shared" si="4"/>
        <v>-58</v>
      </c>
      <c r="U8">
        <f t="shared" si="5"/>
        <v>-68</v>
      </c>
      <c r="V8">
        <f t="shared" si="6"/>
        <v>-81</v>
      </c>
      <c r="W8">
        <f t="shared" si="7"/>
        <v>-81</v>
      </c>
      <c r="X8">
        <f t="shared" si="8"/>
        <v>-73</v>
      </c>
      <c r="Y8">
        <f t="shared" si="9"/>
        <v>-71</v>
      </c>
      <c r="Z8">
        <f t="shared" si="10"/>
        <v>-76</v>
      </c>
      <c r="AA8">
        <f t="shared" si="11"/>
        <v>-75</v>
      </c>
      <c r="AB8">
        <f t="shared" si="12"/>
        <v>-78</v>
      </c>
      <c r="AC8">
        <f t="shared" si="13"/>
        <v>-101</v>
      </c>
      <c r="AD8">
        <f t="shared" si="14"/>
        <v>-82</v>
      </c>
      <c r="AE8">
        <f t="shared" si="15"/>
        <v>-87</v>
      </c>
    </row>
    <row r="9" spans="1:31" x14ac:dyDescent="0.4">
      <c r="B9" t="s">
        <v>29</v>
      </c>
      <c r="C9" t="s">
        <v>40</v>
      </c>
      <c r="D9" t="s">
        <v>38</v>
      </c>
      <c r="E9" t="s">
        <v>42</v>
      </c>
      <c r="F9" t="s">
        <v>67</v>
      </c>
      <c r="G9" t="s">
        <v>57</v>
      </c>
      <c r="H9" t="s">
        <v>76</v>
      </c>
      <c r="I9" t="s">
        <v>59</v>
      </c>
      <c r="J9" t="s">
        <v>87</v>
      </c>
      <c r="K9" t="s">
        <v>100</v>
      </c>
      <c r="L9" t="s">
        <v>72</v>
      </c>
      <c r="M9" t="s">
        <v>66</v>
      </c>
      <c r="N9" t="s">
        <v>59</v>
      </c>
      <c r="O9" t="s">
        <v>81</v>
      </c>
      <c r="Q9">
        <f t="shared" si="16"/>
        <v>2</v>
      </c>
      <c r="R9">
        <f t="shared" si="2"/>
        <v>-49</v>
      </c>
      <c r="S9">
        <f t="shared" si="3"/>
        <v>-63</v>
      </c>
      <c r="T9">
        <f t="shared" si="4"/>
        <v>-59</v>
      </c>
      <c r="U9">
        <f t="shared" si="5"/>
        <v>-65</v>
      </c>
      <c r="V9">
        <f t="shared" si="6"/>
        <v>-67</v>
      </c>
      <c r="W9">
        <f t="shared" si="7"/>
        <v>-72</v>
      </c>
      <c r="X9">
        <f t="shared" si="8"/>
        <v>-77</v>
      </c>
      <c r="Y9">
        <f t="shared" si="9"/>
        <v>-83</v>
      </c>
      <c r="Z9">
        <f t="shared" si="10"/>
        <v>-88</v>
      </c>
      <c r="AA9">
        <f t="shared" si="11"/>
        <v>-105</v>
      </c>
      <c r="AB9">
        <f t="shared" si="12"/>
        <v>-76</v>
      </c>
      <c r="AC9">
        <f t="shared" si="13"/>
        <v>-81</v>
      </c>
      <c r="AD9">
        <f t="shared" si="14"/>
        <v>-83</v>
      </c>
      <c r="AE9">
        <f t="shared" si="15"/>
        <v>-99</v>
      </c>
    </row>
    <row r="10" spans="1:31" x14ac:dyDescent="0.4">
      <c r="B10" t="s">
        <v>29</v>
      </c>
      <c r="C10" t="s">
        <v>39</v>
      </c>
      <c r="D10" t="s">
        <v>41</v>
      </c>
      <c r="E10" t="s">
        <v>60</v>
      </c>
      <c r="F10" t="s">
        <v>68</v>
      </c>
      <c r="G10" t="s">
        <v>55</v>
      </c>
      <c r="H10" t="s">
        <v>72</v>
      </c>
      <c r="I10" t="s">
        <v>75</v>
      </c>
      <c r="J10" t="s">
        <v>63</v>
      </c>
      <c r="K10" t="s">
        <v>57</v>
      </c>
      <c r="L10" t="s">
        <v>57</v>
      </c>
      <c r="M10" t="s">
        <v>65</v>
      </c>
      <c r="N10" t="s">
        <v>69</v>
      </c>
      <c r="O10" t="s">
        <v>81</v>
      </c>
      <c r="Q10">
        <f t="shared" si="16"/>
        <v>2.5</v>
      </c>
      <c r="R10">
        <f t="shared" si="2"/>
        <v>-49</v>
      </c>
      <c r="S10">
        <f t="shared" si="3"/>
        <v>-58</v>
      </c>
      <c r="T10">
        <f t="shared" si="4"/>
        <v>-60</v>
      </c>
      <c r="U10">
        <f t="shared" si="5"/>
        <v>-74</v>
      </c>
      <c r="V10">
        <f t="shared" si="6"/>
        <v>-103</v>
      </c>
      <c r="W10">
        <f t="shared" si="7"/>
        <v>-71</v>
      </c>
      <c r="X10">
        <f t="shared" si="8"/>
        <v>-76</v>
      </c>
      <c r="Y10">
        <f t="shared" si="9"/>
        <v>-84</v>
      </c>
      <c r="Z10">
        <f t="shared" si="10"/>
        <v>-80</v>
      </c>
      <c r="AA10">
        <f t="shared" si="11"/>
        <v>-72</v>
      </c>
      <c r="AB10">
        <f t="shared" si="12"/>
        <v>-72</v>
      </c>
      <c r="AC10">
        <f t="shared" si="13"/>
        <v>-73</v>
      </c>
      <c r="AD10">
        <f t="shared" si="14"/>
        <v>-79</v>
      </c>
      <c r="AE10">
        <f t="shared" si="15"/>
        <v>-99</v>
      </c>
    </row>
    <row r="11" spans="1:31" x14ac:dyDescent="0.4">
      <c r="B11" t="s">
        <v>27</v>
      </c>
      <c r="C11" t="s">
        <v>38</v>
      </c>
      <c r="D11" t="s">
        <v>51</v>
      </c>
      <c r="E11" t="s">
        <v>42</v>
      </c>
      <c r="F11" t="s">
        <v>69</v>
      </c>
      <c r="G11" t="s">
        <v>55</v>
      </c>
      <c r="H11" t="s">
        <v>54</v>
      </c>
      <c r="I11" t="s">
        <v>55</v>
      </c>
      <c r="J11" t="s">
        <v>69</v>
      </c>
      <c r="K11" t="s">
        <v>57</v>
      </c>
      <c r="L11" t="s">
        <v>59</v>
      </c>
      <c r="M11" t="s">
        <v>59</v>
      </c>
      <c r="N11" t="s">
        <v>74</v>
      </c>
      <c r="O11" t="s">
        <v>85</v>
      </c>
      <c r="Q11">
        <f t="shared" si="16"/>
        <v>3</v>
      </c>
      <c r="R11">
        <f t="shared" si="2"/>
        <v>-51</v>
      </c>
      <c r="S11">
        <f t="shared" si="3"/>
        <v>-59</v>
      </c>
      <c r="T11">
        <f t="shared" si="4"/>
        <v>-68</v>
      </c>
      <c r="U11">
        <f t="shared" si="5"/>
        <v>-65</v>
      </c>
      <c r="V11">
        <f t="shared" si="6"/>
        <v>-79</v>
      </c>
      <c r="W11">
        <f t="shared" si="7"/>
        <v>-71</v>
      </c>
      <c r="X11">
        <f t="shared" si="8"/>
        <v>-70</v>
      </c>
      <c r="Y11">
        <f t="shared" si="9"/>
        <v>-71</v>
      </c>
      <c r="Z11">
        <f t="shared" si="10"/>
        <v>-79</v>
      </c>
      <c r="AA11">
        <f t="shared" si="11"/>
        <v>-72</v>
      </c>
      <c r="AB11">
        <f t="shared" si="12"/>
        <v>-83</v>
      </c>
      <c r="AC11">
        <f t="shared" si="13"/>
        <v>-83</v>
      </c>
      <c r="AD11">
        <f t="shared" si="14"/>
        <v>-78</v>
      </c>
      <c r="AE11">
        <f t="shared" si="15"/>
        <v>-101</v>
      </c>
    </row>
    <row r="12" spans="1:31" x14ac:dyDescent="0.4">
      <c r="B12" t="s">
        <v>31</v>
      </c>
      <c r="C12" t="s">
        <v>38</v>
      </c>
      <c r="D12" t="s">
        <v>41</v>
      </c>
      <c r="E12" t="s">
        <v>44</v>
      </c>
      <c r="F12" t="s">
        <v>58</v>
      </c>
      <c r="G12" t="s">
        <v>44</v>
      </c>
      <c r="H12" t="s">
        <v>42</v>
      </c>
      <c r="I12" t="s">
        <v>54</v>
      </c>
      <c r="J12" t="s">
        <v>59</v>
      </c>
      <c r="K12" t="s">
        <v>63</v>
      </c>
      <c r="L12" t="s">
        <v>73</v>
      </c>
      <c r="M12" t="s">
        <v>78</v>
      </c>
      <c r="N12" t="s">
        <v>65</v>
      </c>
      <c r="O12" t="s">
        <v>88</v>
      </c>
      <c r="Q12">
        <f t="shared" si="16"/>
        <v>3.5</v>
      </c>
      <c r="R12">
        <f t="shared" si="2"/>
        <v>-44</v>
      </c>
      <c r="S12">
        <f t="shared" si="3"/>
        <v>-59</v>
      </c>
      <c r="T12">
        <f t="shared" si="4"/>
        <v>-60</v>
      </c>
      <c r="U12">
        <f t="shared" si="5"/>
        <v>-66</v>
      </c>
      <c r="V12">
        <f t="shared" si="6"/>
        <v>-69</v>
      </c>
      <c r="W12">
        <f t="shared" si="7"/>
        <v>-66</v>
      </c>
      <c r="X12">
        <f t="shared" si="8"/>
        <v>-65</v>
      </c>
      <c r="Y12">
        <f t="shared" si="9"/>
        <v>-70</v>
      </c>
      <c r="Z12">
        <f t="shared" si="10"/>
        <v>-83</v>
      </c>
      <c r="AA12">
        <f t="shared" si="11"/>
        <v>-80</v>
      </c>
      <c r="AB12">
        <f t="shared" si="12"/>
        <v>-75</v>
      </c>
      <c r="AC12">
        <f t="shared" si="13"/>
        <v>-82</v>
      </c>
      <c r="AD12">
        <f t="shared" si="14"/>
        <v>-73</v>
      </c>
      <c r="AE12">
        <f t="shared" si="15"/>
        <v>-98</v>
      </c>
    </row>
    <row r="13" spans="1:31" x14ac:dyDescent="0.4">
      <c r="B13" t="s">
        <v>28</v>
      </c>
      <c r="C13" t="s">
        <v>38</v>
      </c>
      <c r="D13" t="s">
        <v>50</v>
      </c>
      <c r="E13" t="s">
        <v>72</v>
      </c>
      <c r="F13" t="s">
        <v>70</v>
      </c>
      <c r="G13" t="s">
        <v>65</v>
      </c>
      <c r="H13" t="s">
        <v>87</v>
      </c>
      <c r="I13" t="s">
        <v>72</v>
      </c>
      <c r="J13" t="s">
        <v>66</v>
      </c>
      <c r="K13" t="s">
        <v>72</v>
      </c>
      <c r="L13" t="s">
        <v>73</v>
      </c>
      <c r="M13" t="s">
        <v>69</v>
      </c>
      <c r="N13" t="s">
        <v>82</v>
      </c>
      <c r="O13" t="s">
        <v>108</v>
      </c>
      <c r="Q13">
        <f t="shared" si="16"/>
        <v>4</v>
      </c>
      <c r="R13">
        <f t="shared" si="2"/>
        <v>-48</v>
      </c>
      <c r="S13">
        <f t="shared" si="3"/>
        <v>-59</v>
      </c>
      <c r="T13">
        <f t="shared" si="4"/>
        <v>-62</v>
      </c>
      <c r="U13">
        <f t="shared" si="5"/>
        <v>-76</v>
      </c>
      <c r="V13">
        <f t="shared" si="6"/>
        <v>-96</v>
      </c>
      <c r="W13">
        <f t="shared" si="7"/>
        <v>-73</v>
      </c>
      <c r="X13">
        <f t="shared" si="8"/>
        <v>-88</v>
      </c>
      <c r="Y13">
        <f t="shared" si="9"/>
        <v>-76</v>
      </c>
      <c r="Z13">
        <f t="shared" si="10"/>
        <v>-81</v>
      </c>
      <c r="AA13">
        <f t="shared" si="11"/>
        <v>-76</v>
      </c>
      <c r="AB13">
        <f t="shared" si="12"/>
        <v>-75</v>
      </c>
      <c r="AC13">
        <f t="shared" si="13"/>
        <v>-79</v>
      </c>
      <c r="AD13">
        <f t="shared" si="14"/>
        <v>-87</v>
      </c>
      <c r="AE13">
        <f t="shared" si="15"/>
        <v>-111</v>
      </c>
    </row>
    <row r="14" spans="1:31" x14ac:dyDescent="0.4">
      <c r="B14" t="s">
        <v>28</v>
      </c>
      <c r="C14" t="s">
        <v>41</v>
      </c>
      <c r="D14" t="s">
        <v>55</v>
      </c>
      <c r="E14" t="s">
        <v>54</v>
      </c>
      <c r="F14" t="s">
        <v>71</v>
      </c>
      <c r="G14" t="s">
        <v>67</v>
      </c>
      <c r="H14" t="s">
        <v>74</v>
      </c>
      <c r="I14" t="s">
        <v>72</v>
      </c>
      <c r="J14" t="s">
        <v>60</v>
      </c>
      <c r="K14" t="s">
        <v>76</v>
      </c>
      <c r="L14" t="s">
        <v>73</v>
      </c>
      <c r="M14" t="s">
        <v>63</v>
      </c>
      <c r="N14" t="s">
        <v>73</v>
      </c>
      <c r="O14" t="s">
        <v>82</v>
      </c>
      <c r="Q14">
        <f t="shared" si="16"/>
        <v>4.5</v>
      </c>
      <c r="R14">
        <f t="shared" si="2"/>
        <v>-48</v>
      </c>
      <c r="S14">
        <f t="shared" si="3"/>
        <v>-60</v>
      </c>
      <c r="T14">
        <f t="shared" si="4"/>
        <v>-71</v>
      </c>
      <c r="U14">
        <f t="shared" si="5"/>
        <v>-70</v>
      </c>
      <c r="V14">
        <f t="shared" si="6"/>
        <v>-85</v>
      </c>
      <c r="W14">
        <f t="shared" si="7"/>
        <v>-67</v>
      </c>
      <c r="X14">
        <f t="shared" si="8"/>
        <v>-78</v>
      </c>
      <c r="Y14">
        <f t="shared" si="9"/>
        <v>-76</v>
      </c>
      <c r="Z14">
        <f t="shared" si="10"/>
        <v>-74</v>
      </c>
      <c r="AA14">
        <f t="shared" si="11"/>
        <v>-77</v>
      </c>
      <c r="AB14">
        <f t="shared" si="12"/>
        <v>-75</v>
      </c>
      <c r="AC14">
        <f t="shared" si="13"/>
        <v>-80</v>
      </c>
      <c r="AD14">
        <f t="shared" si="14"/>
        <v>-75</v>
      </c>
      <c r="AE14">
        <f t="shared" si="15"/>
        <v>-87</v>
      </c>
    </row>
    <row r="15" spans="1:31" x14ac:dyDescent="0.4">
      <c r="B15" t="s">
        <v>32</v>
      </c>
      <c r="C15" t="s">
        <v>42</v>
      </c>
      <c r="D15" t="s">
        <v>45</v>
      </c>
      <c r="E15" t="s">
        <v>67</v>
      </c>
      <c r="F15" t="s">
        <v>65</v>
      </c>
      <c r="G15" t="s">
        <v>63</v>
      </c>
      <c r="H15" t="s">
        <v>74</v>
      </c>
      <c r="I15" t="s">
        <v>59</v>
      </c>
      <c r="J15" t="s">
        <v>59</v>
      </c>
      <c r="K15" t="s">
        <v>66</v>
      </c>
      <c r="L15" t="s">
        <v>81</v>
      </c>
      <c r="M15" t="s">
        <v>66</v>
      </c>
      <c r="N15" t="s">
        <v>69</v>
      </c>
      <c r="O15" t="s">
        <v>104</v>
      </c>
      <c r="Q15">
        <f t="shared" si="16"/>
        <v>5</v>
      </c>
      <c r="R15">
        <f t="shared" si="2"/>
        <v>-50</v>
      </c>
      <c r="S15">
        <f t="shared" si="3"/>
        <v>-65</v>
      </c>
      <c r="T15">
        <f t="shared" si="4"/>
        <v>-61</v>
      </c>
      <c r="U15">
        <f t="shared" si="5"/>
        <v>-67</v>
      </c>
      <c r="V15">
        <f t="shared" si="6"/>
        <v>-73</v>
      </c>
      <c r="W15">
        <f t="shared" si="7"/>
        <v>-80</v>
      </c>
      <c r="X15">
        <f t="shared" si="8"/>
        <v>-78</v>
      </c>
      <c r="Y15">
        <f t="shared" si="9"/>
        <v>-83</v>
      </c>
      <c r="Z15">
        <f t="shared" si="10"/>
        <v>-83</v>
      </c>
      <c r="AA15">
        <f t="shared" si="11"/>
        <v>-81</v>
      </c>
      <c r="AB15">
        <f t="shared" si="12"/>
        <v>-99</v>
      </c>
      <c r="AC15">
        <f t="shared" si="13"/>
        <v>-81</v>
      </c>
      <c r="AD15">
        <f t="shared" si="14"/>
        <v>-79</v>
      </c>
      <c r="AE15">
        <f t="shared" si="15"/>
        <v>-108</v>
      </c>
    </row>
    <row r="16" spans="1:31" x14ac:dyDescent="0.4">
      <c r="B16" t="s">
        <v>28</v>
      </c>
      <c r="C16" t="s">
        <v>38</v>
      </c>
      <c r="D16" t="s">
        <v>47</v>
      </c>
      <c r="E16" t="s">
        <v>54</v>
      </c>
      <c r="F16" t="s">
        <v>72</v>
      </c>
      <c r="G16" t="s">
        <v>54</v>
      </c>
      <c r="H16" t="s">
        <v>55</v>
      </c>
      <c r="I16" t="s">
        <v>73</v>
      </c>
      <c r="J16" t="s">
        <v>92</v>
      </c>
      <c r="K16" t="s">
        <v>72</v>
      </c>
      <c r="L16" t="s">
        <v>63</v>
      </c>
      <c r="M16" t="s">
        <v>73</v>
      </c>
      <c r="N16" t="s">
        <v>60</v>
      </c>
      <c r="O16" t="s">
        <v>82</v>
      </c>
      <c r="Q16">
        <f t="shared" si="16"/>
        <v>5.5</v>
      </c>
      <c r="R16">
        <f t="shared" si="2"/>
        <v>-48</v>
      </c>
      <c r="S16">
        <f t="shared" si="3"/>
        <v>-59</v>
      </c>
      <c r="T16">
        <f t="shared" si="4"/>
        <v>-56</v>
      </c>
      <c r="U16">
        <f t="shared" si="5"/>
        <v>-70</v>
      </c>
      <c r="V16">
        <f t="shared" si="6"/>
        <v>-76</v>
      </c>
      <c r="W16">
        <f t="shared" si="7"/>
        <v>-70</v>
      </c>
      <c r="X16">
        <f t="shared" si="8"/>
        <v>-71</v>
      </c>
      <c r="Y16">
        <f t="shared" si="9"/>
        <v>-75</v>
      </c>
      <c r="Z16">
        <f t="shared" si="10"/>
        <v>-86</v>
      </c>
      <c r="AA16">
        <f t="shared" si="11"/>
        <v>-76</v>
      </c>
      <c r="AB16">
        <f t="shared" si="12"/>
        <v>-80</v>
      </c>
      <c r="AC16">
        <f t="shared" si="13"/>
        <v>-75</v>
      </c>
      <c r="AD16">
        <f t="shared" si="14"/>
        <v>-74</v>
      </c>
      <c r="AE16">
        <f t="shared" si="15"/>
        <v>-87</v>
      </c>
    </row>
    <row r="17" spans="2:31" x14ac:dyDescent="0.4">
      <c r="B17" t="s">
        <v>32</v>
      </c>
      <c r="C17" t="s">
        <v>41</v>
      </c>
      <c r="D17" t="s">
        <v>45</v>
      </c>
      <c r="E17" t="s">
        <v>41</v>
      </c>
      <c r="F17" t="s">
        <v>69</v>
      </c>
      <c r="G17" t="s">
        <v>73</v>
      </c>
      <c r="H17" t="s">
        <v>55</v>
      </c>
      <c r="I17" t="s">
        <v>58</v>
      </c>
      <c r="J17" t="s">
        <v>73</v>
      </c>
      <c r="K17" t="s">
        <v>93</v>
      </c>
      <c r="L17" t="s">
        <v>87</v>
      </c>
      <c r="M17" t="s">
        <v>73</v>
      </c>
      <c r="N17" t="s">
        <v>65</v>
      </c>
      <c r="O17" t="s">
        <v>89</v>
      </c>
      <c r="Q17">
        <f t="shared" si="16"/>
        <v>6</v>
      </c>
      <c r="R17">
        <f t="shared" si="2"/>
        <v>-50</v>
      </c>
      <c r="S17">
        <f t="shared" si="3"/>
        <v>-60</v>
      </c>
      <c r="T17">
        <f t="shared" si="4"/>
        <v>-61</v>
      </c>
      <c r="U17">
        <f t="shared" si="5"/>
        <v>-60</v>
      </c>
      <c r="V17">
        <f t="shared" si="6"/>
        <v>-79</v>
      </c>
      <c r="W17">
        <f t="shared" si="7"/>
        <v>-75</v>
      </c>
      <c r="X17">
        <f t="shared" si="8"/>
        <v>-71</v>
      </c>
      <c r="Y17">
        <f t="shared" si="9"/>
        <v>-69</v>
      </c>
      <c r="Z17">
        <f t="shared" si="10"/>
        <v>-75</v>
      </c>
      <c r="AA17">
        <f t="shared" si="11"/>
        <v>-100</v>
      </c>
      <c r="AB17">
        <f t="shared" si="12"/>
        <v>-88</v>
      </c>
      <c r="AC17">
        <f t="shared" si="13"/>
        <v>-75</v>
      </c>
      <c r="AD17">
        <f t="shared" si="14"/>
        <v>-73</v>
      </c>
      <c r="AE17">
        <f t="shared" si="15"/>
        <v>-91</v>
      </c>
    </row>
    <row r="18" spans="2:31" x14ac:dyDescent="0.4">
      <c r="B18" t="s">
        <v>33</v>
      </c>
      <c r="C18" t="s">
        <v>38</v>
      </c>
      <c r="D18" t="s">
        <v>43</v>
      </c>
      <c r="E18" t="s">
        <v>77</v>
      </c>
      <c r="F18" t="s">
        <v>72</v>
      </c>
      <c r="G18" t="s">
        <v>67</v>
      </c>
      <c r="H18" t="s">
        <v>44</v>
      </c>
      <c r="I18" t="s">
        <v>54</v>
      </c>
      <c r="J18" t="s">
        <v>76</v>
      </c>
      <c r="K18" t="s">
        <v>66</v>
      </c>
      <c r="L18" t="s">
        <v>60</v>
      </c>
      <c r="M18" t="s">
        <v>75</v>
      </c>
      <c r="N18" t="s">
        <v>73</v>
      </c>
      <c r="O18" t="s">
        <v>84</v>
      </c>
      <c r="Q18">
        <f t="shared" si="16"/>
        <v>6.5</v>
      </c>
      <c r="R18">
        <f t="shared" si="2"/>
        <v>-47</v>
      </c>
      <c r="S18">
        <f t="shared" si="3"/>
        <v>-59</v>
      </c>
      <c r="T18">
        <f t="shared" si="4"/>
        <v>-57</v>
      </c>
      <c r="U18">
        <f t="shared" si="5"/>
        <v>-40</v>
      </c>
      <c r="V18">
        <f t="shared" si="6"/>
        <v>-76</v>
      </c>
      <c r="W18">
        <f t="shared" si="7"/>
        <v>-67</v>
      </c>
      <c r="X18">
        <f t="shared" si="8"/>
        <v>-66</v>
      </c>
      <c r="Y18">
        <f t="shared" si="9"/>
        <v>-70</v>
      </c>
      <c r="Z18">
        <f t="shared" si="10"/>
        <v>-77</v>
      </c>
      <c r="AA18">
        <f t="shared" si="11"/>
        <v>-81</v>
      </c>
      <c r="AB18">
        <f t="shared" si="12"/>
        <v>-74</v>
      </c>
      <c r="AC18">
        <f t="shared" si="13"/>
        <v>-84</v>
      </c>
      <c r="AD18">
        <f t="shared" si="14"/>
        <v>-75</v>
      </c>
      <c r="AE18">
        <f t="shared" si="15"/>
        <v>-93</v>
      </c>
    </row>
    <row r="19" spans="2:31" x14ac:dyDescent="0.4">
      <c r="B19" t="s">
        <v>28</v>
      </c>
      <c r="C19" t="s">
        <v>43</v>
      </c>
      <c r="D19" t="s">
        <v>39</v>
      </c>
      <c r="E19" t="s">
        <v>67</v>
      </c>
      <c r="F19" t="s">
        <v>60</v>
      </c>
      <c r="G19" t="s">
        <v>60</v>
      </c>
      <c r="H19" t="s">
        <v>89</v>
      </c>
      <c r="I19" t="s">
        <v>73</v>
      </c>
      <c r="J19" t="s">
        <v>87</v>
      </c>
      <c r="K19" t="s">
        <v>72</v>
      </c>
      <c r="L19" t="s">
        <v>68</v>
      </c>
      <c r="M19" t="s">
        <v>73</v>
      </c>
      <c r="N19" t="s">
        <v>63</v>
      </c>
      <c r="O19" t="s">
        <v>64</v>
      </c>
      <c r="Q19">
        <f t="shared" si="16"/>
        <v>7</v>
      </c>
      <c r="R19">
        <f t="shared" si="2"/>
        <v>-48</v>
      </c>
      <c r="S19">
        <f t="shared" si="3"/>
        <v>-57</v>
      </c>
      <c r="T19">
        <f t="shared" si="4"/>
        <v>-58</v>
      </c>
      <c r="U19">
        <f t="shared" si="5"/>
        <v>-67</v>
      </c>
      <c r="V19">
        <f t="shared" si="6"/>
        <v>-74</v>
      </c>
      <c r="W19">
        <f t="shared" si="7"/>
        <v>-74</v>
      </c>
      <c r="X19">
        <f t="shared" si="8"/>
        <v>-91</v>
      </c>
      <c r="Y19">
        <f t="shared" si="9"/>
        <v>-75</v>
      </c>
      <c r="Z19">
        <f t="shared" si="10"/>
        <v>-88</v>
      </c>
      <c r="AA19">
        <f t="shared" si="11"/>
        <v>-76</v>
      </c>
      <c r="AB19">
        <f t="shared" si="12"/>
        <v>-103</v>
      </c>
      <c r="AC19">
        <f t="shared" si="13"/>
        <v>-75</v>
      </c>
      <c r="AD19">
        <f t="shared" si="14"/>
        <v>-80</v>
      </c>
      <c r="AE19">
        <f t="shared" si="15"/>
        <v>-89</v>
      </c>
    </row>
    <row r="20" spans="2:31" x14ac:dyDescent="0.4">
      <c r="B20" t="s">
        <v>28</v>
      </c>
      <c r="C20" t="s">
        <v>40</v>
      </c>
      <c r="D20" t="s">
        <v>56</v>
      </c>
      <c r="E20" t="s">
        <v>57</v>
      </c>
      <c r="F20" t="s">
        <v>54</v>
      </c>
      <c r="G20" t="s">
        <v>58</v>
      </c>
      <c r="H20" t="s">
        <v>69</v>
      </c>
      <c r="I20" t="s">
        <v>60</v>
      </c>
      <c r="J20" t="s">
        <v>74</v>
      </c>
      <c r="K20" t="s">
        <v>72</v>
      </c>
      <c r="L20" t="s">
        <v>60</v>
      </c>
      <c r="M20" t="s">
        <v>74</v>
      </c>
      <c r="N20" t="s">
        <v>60</v>
      </c>
      <c r="O20" t="s">
        <v>109</v>
      </c>
      <c r="Q20">
        <f t="shared" si="16"/>
        <v>7.5</v>
      </c>
      <c r="R20">
        <f t="shared" si="2"/>
        <v>-48</v>
      </c>
      <c r="S20">
        <f t="shared" si="3"/>
        <v>-63</v>
      </c>
      <c r="T20">
        <f t="shared" si="4"/>
        <v>-53</v>
      </c>
      <c r="U20">
        <f t="shared" si="5"/>
        <v>-72</v>
      </c>
      <c r="V20">
        <f t="shared" si="6"/>
        <v>-70</v>
      </c>
      <c r="W20">
        <f t="shared" si="7"/>
        <v>-69</v>
      </c>
      <c r="X20">
        <f t="shared" si="8"/>
        <v>-79</v>
      </c>
      <c r="Y20">
        <f t="shared" si="9"/>
        <v>-74</v>
      </c>
      <c r="Z20">
        <f t="shared" si="10"/>
        <v>-78</v>
      </c>
      <c r="AA20">
        <f t="shared" si="11"/>
        <v>-76</v>
      </c>
      <c r="AB20">
        <f t="shared" si="12"/>
        <v>-74</v>
      </c>
      <c r="AC20">
        <f t="shared" si="13"/>
        <v>-78</v>
      </c>
      <c r="AD20">
        <f t="shared" si="14"/>
        <v>-74</v>
      </c>
      <c r="AE20">
        <f t="shared" si="15"/>
        <v>-110</v>
      </c>
    </row>
    <row r="21" spans="2:31" x14ac:dyDescent="0.4">
      <c r="B21" t="s">
        <v>28</v>
      </c>
      <c r="C21" t="s">
        <v>44</v>
      </c>
      <c r="D21" t="s">
        <v>50</v>
      </c>
      <c r="E21" t="s">
        <v>42</v>
      </c>
      <c r="F21" t="s">
        <v>73</v>
      </c>
      <c r="G21" t="s">
        <v>64</v>
      </c>
      <c r="H21" t="s">
        <v>60</v>
      </c>
      <c r="I21" t="s">
        <v>96</v>
      </c>
      <c r="J21" t="s">
        <v>86</v>
      </c>
      <c r="K21" t="s">
        <v>74</v>
      </c>
      <c r="L21" t="s">
        <v>92</v>
      </c>
      <c r="M21" t="s">
        <v>94</v>
      </c>
      <c r="N21" t="s">
        <v>76</v>
      </c>
      <c r="O21" t="s">
        <v>89</v>
      </c>
      <c r="Q21">
        <f t="shared" si="16"/>
        <v>8</v>
      </c>
      <c r="R21">
        <f t="shared" si="2"/>
        <v>-48</v>
      </c>
      <c r="S21">
        <f t="shared" si="3"/>
        <v>-66</v>
      </c>
      <c r="T21">
        <f t="shared" si="4"/>
        <v>-62</v>
      </c>
      <c r="U21">
        <f t="shared" si="5"/>
        <v>-65</v>
      </c>
      <c r="V21">
        <f t="shared" si="6"/>
        <v>-75</v>
      </c>
      <c r="W21">
        <f t="shared" si="7"/>
        <v>-89</v>
      </c>
      <c r="X21">
        <f t="shared" si="8"/>
        <v>-74</v>
      </c>
      <c r="Y21">
        <f t="shared" si="9"/>
        <v>-104</v>
      </c>
      <c r="Z21">
        <f t="shared" si="10"/>
        <v>-106</v>
      </c>
      <c r="AA21">
        <f t="shared" si="11"/>
        <v>-78</v>
      </c>
      <c r="AB21">
        <f t="shared" si="12"/>
        <v>-86</v>
      </c>
      <c r="AC21">
        <f t="shared" si="13"/>
        <v>-95</v>
      </c>
      <c r="AD21">
        <f t="shared" si="14"/>
        <v>-77</v>
      </c>
      <c r="AE21">
        <f t="shared" si="15"/>
        <v>-91</v>
      </c>
    </row>
    <row r="22" spans="2:31" x14ac:dyDescent="0.4">
      <c r="B22" t="s">
        <v>31</v>
      </c>
      <c r="C22" t="s">
        <v>42</v>
      </c>
      <c r="D22" t="s">
        <v>43</v>
      </c>
      <c r="E22" t="s">
        <v>67</v>
      </c>
      <c r="F22" t="s">
        <v>60</v>
      </c>
      <c r="G22" t="s">
        <v>57</v>
      </c>
      <c r="H22" t="s">
        <v>74</v>
      </c>
      <c r="I22" t="s">
        <v>69</v>
      </c>
      <c r="J22" t="s">
        <v>93</v>
      </c>
      <c r="K22" t="s">
        <v>65</v>
      </c>
      <c r="L22" t="s">
        <v>103</v>
      </c>
      <c r="M22" t="s">
        <v>63</v>
      </c>
      <c r="N22" t="s">
        <v>78</v>
      </c>
      <c r="O22" t="s">
        <v>92</v>
      </c>
      <c r="Q22">
        <f t="shared" si="16"/>
        <v>8.5</v>
      </c>
      <c r="R22">
        <f t="shared" si="2"/>
        <v>-44</v>
      </c>
      <c r="S22">
        <f t="shared" si="3"/>
        <v>-65</v>
      </c>
      <c r="T22">
        <f t="shared" si="4"/>
        <v>-57</v>
      </c>
      <c r="U22">
        <f t="shared" si="5"/>
        <v>-67</v>
      </c>
      <c r="V22">
        <f t="shared" si="6"/>
        <v>-74</v>
      </c>
      <c r="W22">
        <f t="shared" si="7"/>
        <v>-72</v>
      </c>
      <c r="X22">
        <f t="shared" si="8"/>
        <v>-78</v>
      </c>
      <c r="Y22">
        <f t="shared" si="9"/>
        <v>-79</v>
      </c>
      <c r="Z22">
        <f t="shared" si="10"/>
        <v>-100</v>
      </c>
      <c r="AA22">
        <f t="shared" si="11"/>
        <v>-73</v>
      </c>
      <c r="AB22">
        <f t="shared" si="12"/>
        <v>-94</v>
      </c>
      <c r="AC22">
        <f t="shared" si="13"/>
        <v>-80</v>
      </c>
      <c r="AD22">
        <f t="shared" si="14"/>
        <v>-82</v>
      </c>
      <c r="AE22">
        <f t="shared" si="15"/>
        <v>-86</v>
      </c>
    </row>
    <row r="23" spans="2:31" x14ac:dyDescent="0.4">
      <c r="B23" t="s">
        <v>29</v>
      </c>
      <c r="C23" t="s">
        <v>45</v>
      </c>
      <c r="D23" t="s">
        <v>50</v>
      </c>
      <c r="E23" t="s">
        <v>50</v>
      </c>
      <c r="F23" t="s">
        <v>69</v>
      </c>
      <c r="G23" t="s">
        <v>55</v>
      </c>
      <c r="H23" t="s">
        <v>74</v>
      </c>
      <c r="I23" t="s">
        <v>55</v>
      </c>
      <c r="J23" t="s">
        <v>73</v>
      </c>
      <c r="K23" t="s">
        <v>57</v>
      </c>
      <c r="L23" t="s">
        <v>72</v>
      </c>
      <c r="M23" t="s">
        <v>65</v>
      </c>
      <c r="N23" t="s">
        <v>72</v>
      </c>
      <c r="O23" t="s">
        <v>71</v>
      </c>
      <c r="Q23">
        <f t="shared" si="16"/>
        <v>9</v>
      </c>
      <c r="R23">
        <f t="shared" si="2"/>
        <v>-49</v>
      </c>
      <c r="S23">
        <f t="shared" si="3"/>
        <v>-61</v>
      </c>
      <c r="T23">
        <f t="shared" si="4"/>
        <v>-62</v>
      </c>
      <c r="U23">
        <f t="shared" si="5"/>
        <v>-62</v>
      </c>
      <c r="V23">
        <f t="shared" si="6"/>
        <v>-79</v>
      </c>
      <c r="W23">
        <f t="shared" si="7"/>
        <v>-71</v>
      </c>
      <c r="X23">
        <f t="shared" si="8"/>
        <v>-78</v>
      </c>
      <c r="Y23">
        <f t="shared" si="9"/>
        <v>-71</v>
      </c>
      <c r="Z23">
        <f t="shared" si="10"/>
        <v>-75</v>
      </c>
      <c r="AA23">
        <f t="shared" si="11"/>
        <v>-72</v>
      </c>
      <c r="AB23">
        <f t="shared" si="12"/>
        <v>-76</v>
      </c>
      <c r="AC23">
        <f t="shared" si="13"/>
        <v>-73</v>
      </c>
      <c r="AD23">
        <f t="shared" si="14"/>
        <v>-76</v>
      </c>
      <c r="AE23">
        <f t="shared" si="15"/>
        <v>-85</v>
      </c>
    </row>
    <row r="24" spans="2:31" x14ac:dyDescent="0.4">
      <c r="B24" t="s">
        <v>34</v>
      </c>
      <c r="C24" t="s">
        <v>41</v>
      </c>
      <c r="D24" t="s">
        <v>41</v>
      </c>
      <c r="E24" t="s">
        <v>40</v>
      </c>
      <c r="F24" t="s">
        <v>60</v>
      </c>
      <c r="G24" t="s">
        <v>51</v>
      </c>
      <c r="H24" t="s">
        <v>51</v>
      </c>
      <c r="I24" t="s">
        <v>65</v>
      </c>
      <c r="J24" t="s">
        <v>96</v>
      </c>
      <c r="K24" t="s">
        <v>66</v>
      </c>
      <c r="L24" t="s">
        <v>60</v>
      </c>
      <c r="M24" t="s">
        <v>72</v>
      </c>
      <c r="N24" t="s">
        <v>72</v>
      </c>
      <c r="O24" t="s">
        <v>78</v>
      </c>
      <c r="Q24">
        <f t="shared" si="16"/>
        <v>9.5</v>
      </c>
      <c r="R24">
        <f t="shared" si="2"/>
        <v>-45</v>
      </c>
      <c r="S24">
        <f t="shared" si="3"/>
        <v>-60</v>
      </c>
      <c r="T24">
        <f t="shared" si="4"/>
        <v>-60</v>
      </c>
      <c r="U24">
        <f t="shared" si="5"/>
        <v>-63</v>
      </c>
      <c r="V24">
        <f t="shared" si="6"/>
        <v>-74</v>
      </c>
      <c r="W24">
        <f t="shared" si="7"/>
        <v>-68</v>
      </c>
      <c r="X24">
        <f t="shared" si="8"/>
        <v>-68</v>
      </c>
      <c r="Y24">
        <f t="shared" si="9"/>
        <v>-73</v>
      </c>
      <c r="Z24">
        <f t="shared" si="10"/>
        <v>-104</v>
      </c>
      <c r="AA24">
        <f t="shared" si="11"/>
        <v>-81</v>
      </c>
      <c r="AB24">
        <f t="shared" si="12"/>
        <v>-74</v>
      </c>
      <c r="AC24">
        <f t="shared" si="13"/>
        <v>-76</v>
      </c>
      <c r="AD24">
        <f t="shared" si="14"/>
        <v>-76</v>
      </c>
      <c r="AE24">
        <f t="shared" si="15"/>
        <v>-82</v>
      </c>
    </row>
    <row r="25" spans="2:31" x14ac:dyDescent="0.4">
      <c r="B25" t="s">
        <v>35</v>
      </c>
      <c r="C25" t="s">
        <v>43</v>
      </c>
      <c r="D25" t="s">
        <v>38</v>
      </c>
      <c r="E25" t="s">
        <v>54</v>
      </c>
      <c r="F25" t="s">
        <v>54</v>
      </c>
      <c r="G25" t="s">
        <v>55</v>
      </c>
      <c r="H25" t="s">
        <v>69</v>
      </c>
      <c r="I25" t="s">
        <v>55</v>
      </c>
      <c r="J25" t="s">
        <v>98</v>
      </c>
      <c r="K25" t="s">
        <v>59</v>
      </c>
      <c r="L25" t="s">
        <v>92</v>
      </c>
      <c r="M25" t="s">
        <v>60</v>
      </c>
      <c r="N25" t="s">
        <v>59</v>
      </c>
      <c r="O25" t="s">
        <v>90</v>
      </c>
      <c r="Q25">
        <f t="shared" si="16"/>
        <v>10</v>
      </c>
      <c r="R25">
        <f t="shared" si="2"/>
        <v>-43</v>
      </c>
      <c r="S25">
        <f t="shared" si="3"/>
        <v>-57</v>
      </c>
      <c r="T25">
        <f t="shared" si="4"/>
        <v>-59</v>
      </c>
      <c r="U25">
        <f t="shared" si="5"/>
        <v>-70</v>
      </c>
      <c r="V25">
        <f t="shared" si="6"/>
        <v>-70</v>
      </c>
      <c r="W25">
        <f t="shared" si="7"/>
        <v>-71</v>
      </c>
      <c r="X25">
        <f t="shared" si="8"/>
        <v>-79</v>
      </c>
      <c r="Y25">
        <f t="shared" si="9"/>
        <v>-71</v>
      </c>
      <c r="Z25">
        <f t="shared" si="10"/>
        <v>-107</v>
      </c>
      <c r="AA25">
        <f t="shared" si="11"/>
        <v>-83</v>
      </c>
      <c r="AB25">
        <f t="shared" si="12"/>
        <v>-86</v>
      </c>
      <c r="AC25">
        <f t="shared" si="13"/>
        <v>-74</v>
      </c>
      <c r="AD25">
        <f t="shared" si="14"/>
        <v>-83</v>
      </c>
      <c r="AE25">
        <f t="shared" si="15"/>
        <v>-97</v>
      </c>
    </row>
    <row r="26" spans="2:31" x14ac:dyDescent="0.4">
      <c r="B26" t="s">
        <v>27</v>
      </c>
      <c r="C26" t="s">
        <v>38</v>
      </c>
      <c r="D26" t="s">
        <v>57</v>
      </c>
      <c r="E26" t="s">
        <v>58</v>
      </c>
      <c r="F26" t="s">
        <v>65</v>
      </c>
      <c r="G26" t="s">
        <v>63</v>
      </c>
      <c r="H26" t="s">
        <v>63</v>
      </c>
      <c r="I26" t="s">
        <v>92</v>
      </c>
      <c r="J26" t="s">
        <v>68</v>
      </c>
      <c r="K26" t="s">
        <v>73</v>
      </c>
      <c r="L26" t="s">
        <v>92</v>
      </c>
      <c r="M26" t="s">
        <v>69</v>
      </c>
      <c r="N26" t="s">
        <v>107</v>
      </c>
      <c r="O26" t="s">
        <v>68</v>
      </c>
      <c r="Q26">
        <f t="shared" si="16"/>
        <v>10.5</v>
      </c>
      <c r="R26">
        <f t="shared" si="2"/>
        <v>-51</v>
      </c>
      <c r="S26">
        <f t="shared" si="3"/>
        <v>-59</v>
      </c>
      <c r="T26">
        <f t="shared" si="4"/>
        <v>-72</v>
      </c>
      <c r="U26">
        <f t="shared" si="5"/>
        <v>-69</v>
      </c>
      <c r="V26">
        <f t="shared" si="6"/>
        <v>-73</v>
      </c>
      <c r="W26">
        <f t="shared" si="7"/>
        <v>-80</v>
      </c>
      <c r="X26">
        <f t="shared" si="8"/>
        <v>-80</v>
      </c>
      <c r="Y26">
        <f t="shared" si="9"/>
        <v>-86</v>
      </c>
      <c r="Z26">
        <f t="shared" si="10"/>
        <v>-103</v>
      </c>
      <c r="AA26">
        <f t="shared" si="11"/>
        <v>-75</v>
      </c>
      <c r="AB26">
        <f t="shared" si="12"/>
        <v>-86</v>
      </c>
      <c r="AC26">
        <f t="shared" si="13"/>
        <v>-79</v>
      </c>
      <c r="AD26">
        <f t="shared" si="14"/>
        <v>-90</v>
      </c>
      <c r="AE26">
        <f t="shared" si="15"/>
        <v>-103</v>
      </c>
    </row>
    <row r="27" spans="2:31" x14ac:dyDescent="0.4">
      <c r="B27" t="s">
        <v>35</v>
      </c>
      <c r="C27" t="s">
        <v>41</v>
      </c>
      <c r="D27" t="s">
        <v>46</v>
      </c>
      <c r="E27" t="s">
        <v>42</v>
      </c>
      <c r="F27" t="s">
        <v>57</v>
      </c>
      <c r="G27" t="s">
        <v>65</v>
      </c>
      <c r="H27" t="s">
        <v>55</v>
      </c>
      <c r="I27" t="s">
        <v>76</v>
      </c>
      <c r="J27" t="s">
        <v>63</v>
      </c>
      <c r="K27" t="s">
        <v>72</v>
      </c>
      <c r="L27" t="s">
        <v>87</v>
      </c>
      <c r="M27" t="s">
        <v>75</v>
      </c>
      <c r="N27" t="s">
        <v>73</v>
      </c>
      <c r="O27" t="s">
        <v>87</v>
      </c>
      <c r="Q27">
        <f t="shared" si="16"/>
        <v>11</v>
      </c>
      <c r="R27">
        <f t="shared" si="2"/>
        <v>-43</v>
      </c>
      <c r="S27">
        <f t="shared" si="3"/>
        <v>-60</v>
      </c>
      <c r="T27">
        <f t="shared" si="4"/>
        <v>-64</v>
      </c>
      <c r="U27">
        <f t="shared" si="5"/>
        <v>-65</v>
      </c>
      <c r="V27">
        <f t="shared" si="6"/>
        <v>-72</v>
      </c>
      <c r="W27">
        <f t="shared" si="7"/>
        <v>-73</v>
      </c>
      <c r="X27">
        <f t="shared" si="8"/>
        <v>-71</v>
      </c>
      <c r="Y27">
        <f t="shared" si="9"/>
        <v>-77</v>
      </c>
      <c r="Z27">
        <f t="shared" si="10"/>
        <v>-80</v>
      </c>
      <c r="AA27">
        <f t="shared" si="11"/>
        <v>-76</v>
      </c>
      <c r="AB27">
        <f t="shared" si="12"/>
        <v>-88</v>
      </c>
      <c r="AC27">
        <f t="shared" si="13"/>
        <v>-84</v>
      </c>
      <c r="AD27">
        <f t="shared" si="14"/>
        <v>-75</v>
      </c>
      <c r="AE27">
        <f t="shared" si="15"/>
        <v>-88</v>
      </c>
    </row>
    <row r="28" spans="2:31" x14ac:dyDescent="0.4">
      <c r="B28" t="s">
        <v>33</v>
      </c>
      <c r="C28" t="s">
        <v>46</v>
      </c>
      <c r="D28" t="s">
        <v>38</v>
      </c>
      <c r="E28" t="s">
        <v>44</v>
      </c>
      <c r="F28" t="s">
        <v>57</v>
      </c>
      <c r="G28" t="s">
        <v>44</v>
      </c>
      <c r="H28" t="s">
        <v>90</v>
      </c>
      <c r="I28" t="s">
        <v>74</v>
      </c>
      <c r="J28" t="s">
        <v>65</v>
      </c>
      <c r="K28" t="s">
        <v>69</v>
      </c>
      <c r="L28" t="s">
        <v>78</v>
      </c>
      <c r="M28" t="s">
        <v>74</v>
      </c>
      <c r="N28" t="s">
        <v>68</v>
      </c>
      <c r="O28" t="s">
        <v>68</v>
      </c>
      <c r="Q28">
        <f t="shared" si="16"/>
        <v>11.5</v>
      </c>
      <c r="R28">
        <f t="shared" si="2"/>
        <v>-47</v>
      </c>
      <c r="S28">
        <f t="shared" si="3"/>
        <v>-64</v>
      </c>
      <c r="T28">
        <f t="shared" si="4"/>
        <v>-59</v>
      </c>
      <c r="U28">
        <f t="shared" si="5"/>
        <v>-66</v>
      </c>
      <c r="V28">
        <f t="shared" si="6"/>
        <v>-72</v>
      </c>
      <c r="W28">
        <f t="shared" si="7"/>
        <v>-66</v>
      </c>
      <c r="X28">
        <f t="shared" si="8"/>
        <v>-97</v>
      </c>
      <c r="Y28">
        <f t="shared" si="9"/>
        <v>-78</v>
      </c>
      <c r="Z28">
        <f t="shared" si="10"/>
        <v>-73</v>
      </c>
      <c r="AA28">
        <f t="shared" si="11"/>
        <v>-79</v>
      </c>
      <c r="AB28">
        <f t="shared" si="12"/>
        <v>-82</v>
      </c>
      <c r="AC28">
        <f t="shared" si="13"/>
        <v>-78</v>
      </c>
      <c r="AD28">
        <f t="shared" si="14"/>
        <v>-103</v>
      </c>
      <c r="AE28">
        <f t="shared" si="15"/>
        <v>-103</v>
      </c>
    </row>
    <row r="29" spans="2:31" x14ac:dyDescent="0.4">
      <c r="B29" t="s">
        <v>30</v>
      </c>
      <c r="C29" t="s">
        <v>39</v>
      </c>
      <c r="D29" t="s">
        <v>38</v>
      </c>
      <c r="E29" t="s">
        <v>42</v>
      </c>
      <c r="F29" t="s">
        <v>60</v>
      </c>
      <c r="G29" t="s">
        <v>54</v>
      </c>
      <c r="H29" t="s">
        <v>72</v>
      </c>
      <c r="I29" t="s">
        <v>58</v>
      </c>
      <c r="J29" t="s">
        <v>73</v>
      </c>
      <c r="K29" t="s">
        <v>60</v>
      </c>
      <c r="L29" t="s">
        <v>72</v>
      </c>
      <c r="M29" t="s">
        <v>73</v>
      </c>
      <c r="N29" t="s">
        <v>78</v>
      </c>
      <c r="O29" t="s">
        <v>94</v>
      </c>
      <c r="Q29">
        <f t="shared" si="16"/>
        <v>12</v>
      </c>
      <c r="R29">
        <f t="shared" si="2"/>
        <v>-46</v>
      </c>
      <c r="S29">
        <f t="shared" si="3"/>
        <v>-58</v>
      </c>
      <c r="T29">
        <f t="shared" si="4"/>
        <v>-59</v>
      </c>
      <c r="U29">
        <f t="shared" si="5"/>
        <v>-65</v>
      </c>
      <c r="V29">
        <f t="shared" si="6"/>
        <v>-74</v>
      </c>
      <c r="W29">
        <f t="shared" si="7"/>
        <v>-70</v>
      </c>
      <c r="X29">
        <f t="shared" si="8"/>
        <v>-76</v>
      </c>
      <c r="Y29">
        <f t="shared" si="9"/>
        <v>-69</v>
      </c>
      <c r="Z29">
        <f t="shared" si="10"/>
        <v>-75</v>
      </c>
      <c r="AA29">
        <f t="shared" si="11"/>
        <v>-74</v>
      </c>
      <c r="AB29">
        <f t="shared" si="12"/>
        <v>-76</v>
      </c>
      <c r="AC29">
        <f t="shared" si="13"/>
        <v>-75</v>
      </c>
      <c r="AD29">
        <f t="shared" si="14"/>
        <v>-82</v>
      </c>
      <c r="AE29">
        <f t="shared" si="15"/>
        <v>-95</v>
      </c>
    </row>
    <row r="30" spans="2:31" x14ac:dyDescent="0.4">
      <c r="B30" t="s">
        <v>31</v>
      </c>
      <c r="C30" t="s">
        <v>43</v>
      </c>
      <c r="D30" t="s">
        <v>40</v>
      </c>
      <c r="E30" t="s">
        <v>40</v>
      </c>
      <c r="F30" t="s">
        <v>73</v>
      </c>
      <c r="G30" t="s">
        <v>60</v>
      </c>
      <c r="H30" t="s">
        <v>57</v>
      </c>
      <c r="I30" t="s">
        <v>55</v>
      </c>
      <c r="J30" t="s">
        <v>92</v>
      </c>
      <c r="K30" t="s">
        <v>69</v>
      </c>
      <c r="L30" t="s">
        <v>66</v>
      </c>
      <c r="M30" t="s">
        <v>72</v>
      </c>
      <c r="N30" t="s">
        <v>59</v>
      </c>
      <c r="O30" t="s">
        <v>64</v>
      </c>
      <c r="Q30">
        <f t="shared" si="16"/>
        <v>12.5</v>
      </c>
      <c r="R30">
        <f t="shared" si="2"/>
        <v>-44</v>
      </c>
      <c r="S30">
        <f t="shared" si="3"/>
        <v>-57</v>
      </c>
      <c r="T30">
        <f t="shared" si="4"/>
        <v>-63</v>
      </c>
      <c r="U30">
        <f t="shared" si="5"/>
        <v>-63</v>
      </c>
      <c r="V30">
        <f t="shared" si="6"/>
        <v>-75</v>
      </c>
      <c r="W30">
        <f t="shared" si="7"/>
        <v>-74</v>
      </c>
      <c r="X30">
        <f t="shared" si="8"/>
        <v>-72</v>
      </c>
      <c r="Y30">
        <f t="shared" si="9"/>
        <v>-71</v>
      </c>
      <c r="Z30">
        <f t="shared" si="10"/>
        <v>-86</v>
      </c>
      <c r="AA30">
        <f t="shared" si="11"/>
        <v>-79</v>
      </c>
      <c r="AB30">
        <f t="shared" si="12"/>
        <v>-81</v>
      </c>
      <c r="AC30">
        <f t="shared" si="13"/>
        <v>-76</v>
      </c>
      <c r="AD30">
        <f t="shared" si="14"/>
        <v>-83</v>
      </c>
      <c r="AE30">
        <f t="shared" si="15"/>
        <v>-89</v>
      </c>
    </row>
    <row r="31" spans="2:31" x14ac:dyDescent="0.4">
      <c r="B31" t="s">
        <v>35</v>
      </c>
      <c r="C31" t="s">
        <v>47</v>
      </c>
      <c r="D31" t="s">
        <v>41</v>
      </c>
      <c r="E31" t="s">
        <v>74</v>
      </c>
      <c r="F31" t="s">
        <v>69</v>
      </c>
      <c r="G31" t="s">
        <v>46</v>
      </c>
      <c r="H31" t="s">
        <v>63</v>
      </c>
      <c r="I31" t="s">
        <v>52</v>
      </c>
      <c r="J31" t="s">
        <v>69</v>
      </c>
      <c r="K31" t="s">
        <v>88</v>
      </c>
      <c r="L31" t="s">
        <v>69</v>
      </c>
      <c r="M31" t="s">
        <v>69</v>
      </c>
      <c r="N31" t="s">
        <v>72</v>
      </c>
      <c r="O31" t="s">
        <v>68</v>
      </c>
      <c r="Q31">
        <f t="shared" si="16"/>
        <v>13</v>
      </c>
      <c r="R31">
        <f t="shared" si="2"/>
        <v>-43</v>
      </c>
      <c r="S31">
        <f t="shared" si="3"/>
        <v>-56</v>
      </c>
      <c r="T31">
        <f t="shared" si="4"/>
        <v>-60</v>
      </c>
      <c r="U31">
        <f t="shared" si="5"/>
        <v>-78</v>
      </c>
      <c r="V31">
        <f t="shared" si="6"/>
        <v>-79</v>
      </c>
      <c r="W31">
        <f t="shared" si="7"/>
        <v>-64</v>
      </c>
      <c r="X31">
        <f t="shared" si="8"/>
        <v>-80</v>
      </c>
      <c r="Y31">
        <f t="shared" si="9"/>
        <v>-54</v>
      </c>
      <c r="Z31">
        <f t="shared" si="10"/>
        <v>-79</v>
      </c>
      <c r="AA31">
        <f t="shared" si="11"/>
        <v>-98</v>
      </c>
      <c r="AB31">
        <f t="shared" si="12"/>
        <v>-79</v>
      </c>
      <c r="AC31">
        <f t="shared" si="13"/>
        <v>-79</v>
      </c>
      <c r="AD31">
        <f t="shared" si="14"/>
        <v>-76</v>
      </c>
      <c r="AE31">
        <f t="shared" si="15"/>
        <v>-103</v>
      </c>
    </row>
    <row r="32" spans="2:31" x14ac:dyDescent="0.4">
      <c r="B32" t="s">
        <v>32</v>
      </c>
      <c r="C32" t="s">
        <v>43</v>
      </c>
      <c r="D32" t="s">
        <v>44</v>
      </c>
      <c r="E32" t="s">
        <v>74</v>
      </c>
      <c r="F32" t="s">
        <v>54</v>
      </c>
      <c r="G32" t="s">
        <v>54</v>
      </c>
      <c r="H32" t="s">
        <v>91</v>
      </c>
      <c r="I32" t="s">
        <v>63</v>
      </c>
      <c r="J32" t="s">
        <v>71</v>
      </c>
      <c r="K32" t="s">
        <v>57</v>
      </c>
      <c r="L32" t="s">
        <v>76</v>
      </c>
      <c r="M32" t="s">
        <v>66</v>
      </c>
      <c r="N32" t="s">
        <v>76</v>
      </c>
      <c r="O32" t="s">
        <v>71</v>
      </c>
      <c r="Q32">
        <f t="shared" si="16"/>
        <v>13.5</v>
      </c>
      <c r="R32">
        <f t="shared" si="2"/>
        <v>-50</v>
      </c>
      <c r="S32">
        <f t="shared" si="3"/>
        <v>-57</v>
      </c>
      <c r="T32">
        <f t="shared" si="4"/>
        <v>-66</v>
      </c>
      <c r="U32">
        <f t="shared" si="5"/>
        <v>-78</v>
      </c>
      <c r="V32">
        <f t="shared" si="6"/>
        <v>-70</v>
      </c>
      <c r="W32">
        <f t="shared" si="7"/>
        <v>-70</v>
      </c>
      <c r="X32">
        <f t="shared" si="8"/>
        <v>-102</v>
      </c>
      <c r="Y32">
        <f t="shared" si="9"/>
        <v>-80</v>
      </c>
      <c r="Z32">
        <f t="shared" si="10"/>
        <v>-85</v>
      </c>
      <c r="AA32">
        <f t="shared" si="11"/>
        <v>-72</v>
      </c>
      <c r="AB32">
        <f t="shared" si="12"/>
        <v>-77</v>
      </c>
      <c r="AC32">
        <f t="shared" si="13"/>
        <v>-81</v>
      </c>
      <c r="AD32">
        <f t="shared" si="14"/>
        <v>-77</v>
      </c>
      <c r="AE32">
        <f t="shared" si="15"/>
        <v>-85</v>
      </c>
    </row>
    <row r="33" spans="2:31" x14ac:dyDescent="0.4">
      <c r="B33" t="s">
        <v>34</v>
      </c>
      <c r="C33" t="s">
        <v>38</v>
      </c>
      <c r="D33" t="s">
        <v>42</v>
      </c>
      <c r="E33" t="s">
        <v>42</v>
      </c>
      <c r="F33" t="s">
        <v>65</v>
      </c>
      <c r="G33" t="s">
        <v>65</v>
      </c>
      <c r="H33" t="s">
        <v>44</v>
      </c>
      <c r="I33" t="s">
        <v>51</v>
      </c>
      <c r="J33" t="s">
        <v>82</v>
      </c>
      <c r="K33" t="s">
        <v>73</v>
      </c>
      <c r="L33" t="s">
        <v>63</v>
      </c>
      <c r="M33" t="s">
        <v>59</v>
      </c>
      <c r="N33" t="s">
        <v>65</v>
      </c>
      <c r="O33" t="s">
        <v>59</v>
      </c>
      <c r="Q33">
        <f t="shared" si="16"/>
        <v>14</v>
      </c>
      <c r="R33">
        <f t="shared" si="2"/>
        <v>-45</v>
      </c>
      <c r="S33">
        <f t="shared" si="3"/>
        <v>-59</v>
      </c>
      <c r="T33">
        <f t="shared" si="4"/>
        <v>-65</v>
      </c>
      <c r="U33">
        <f t="shared" si="5"/>
        <v>-65</v>
      </c>
      <c r="V33">
        <f t="shared" si="6"/>
        <v>-73</v>
      </c>
      <c r="W33">
        <f t="shared" si="7"/>
        <v>-73</v>
      </c>
      <c r="X33">
        <f t="shared" si="8"/>
        <v>-66</v>
      </c>
      <c r="Y33">
        <f t="shared" si="9"/>
        <v>-68</v>
      </c>
      <c r="Z33">
        <f t="shared" si="10"/>
        <v>-87</v>
      </c>
      <c r="AA33">
        <f t="shared" si="11"/>
        <v>-75</v>
      </c>
      <c r="AB33">
        <f t="shared" si="12"/>
        <v>-80</v>
      </c>
      <c r="AC33">
        <f t="shared" si="13"/>
        <v>-83</v>
      </c>
      <c r="AD33">
        <f t="shared" si="14"/>
        <v>-73</v>
      </c>
      <c r="AE33">
        <f t="shared" si="15"/>
        <v>-83</v>
      </c>
    </row>
    <row r="34" spans="2:31" x14ac:dyDescent="0.4">
      <c r="B34" t="s">
        <v>31</v>
      </c>
      <c r="C34" t="s">
        <v>46</v>
      </c>
      <c r="D34" t="s">
        <v>38</v>
      </c>
      <c r="E34" t="s">
        <v>51</v>
      </c>
      <c r="F34" t="s">
        <v>73</v>
      </c>
      <c r="G34" t="s">
        <v>54</v>
      </c>
      <c r="H34" t="s">
        <v>90</v>
      </c>
      <c r="I34" t="s">
        <v>69</v>
      </c>
      <c r="J34" t="s">
        <v>69</v>
      </c>
      <c r="K34" t="s">
        <v>73</v>
      </c>
      <c r="L34" t="s">
        <v>98</v>
      </c>
      <c r="M34" t="s">
        <v>59</v>
      </c>
      <c r="N34" t="s">
        <v>74</v>
      </c>
      <c r="O34" t="s">
        <v>90</v>
      </c>
      <c r="Q34">
        <f t="shared" si="16"/>
        <v>14.5</v>
      </c>
      <c r="R34">
        <f t="shared" si="2"/>
        <v>-44</v>
      </c>
      <c r="S34">
        <f t="shared" si="3"/>
        <v>-64</v>
      </c>
      <c r="T34">
        <f t="shared" si="4"/>
        <v>-59</v>
      </c>
      <c r="U34">
        <f t="shared" si="5"/>
        <v>-68</v>
      </c>
      <c r="V34">
        <f t="shared" si="6"/>
        <v>-75</v>
      </c>
      <c r="W34">
        <f t="shared" si="7"/>
        <v>-70</v>
      </c>
      <c r="X34">
        <f t="shared" si="8"/>
        <v>-97</v>
      </c>
      <c r="Y34">
        <f t="shared" si="9"/>
        <v>-79</v>
      </c>
      <c r="Z34">
        <f t="shared" si="10"/>
        <v>-79</v>
      </c>
      <c r="AA34">
        <f t="shared" si="11"/>
        <v>-75</v>
      </c>
      <c r="AB34">
        <f t="shared" si="12"/>
        <v>-107</v>
      </c>
      <c r="AC34">
        <f t="shared" si="13"/>
        <v>-83</v>
      </c>
      <c r="AD34">
        <f t="shared" si="14"/>
        <v>-78</v>
      </c>
      <c r="AE34">
        <f t="shared" si="15"/>
        <v>-97</v>
      </c>
    </row>
    <row r="35" spans="2:31" x14ac:dyDescent="0.4">
      <c r="B35" t="s">
        <v>34</v>
      </c>
      <c r="C35" t="s">
        <v>41</v>
      </c>
      <c r="D35" t="s">
        <v>47</v>
      </c>
      <c r="E35" t="s">
        <v>58</v>
      </c>
      <c r="F35" t="s">
        <v>69</v>
      </c>
      <c r="G35" t="s">
        <v>67</v>
      </c>
      <c r="H35" t="s">
        <v>72</v>
      </c>
      <c r="I35" t="s">
        <v>60</v>
      </c>
      <c r="J35" t="s">
        <v>55</v>
      </c>
      <c r="K35" t="s">
        <v>60</v>
      </c>
      <c r="L35" t="s">
        <v>85</v>
      </c>
      <c r="M35" t="s">
        <v>69</v>
      </c>
      <c r="N35" t="s">
        <v>69</v>
      </c>
      <c r="O35" t="s">
        <v>91</v>
      </c>
      <c r="Q35">
        <f t="shared" si="16"/>
        <v>15</v>
      </c>
      <c r="R35">
        <f t="shared" si="2"/>
        <v>-45</v>
      </c>
      <c r="S35">
        <f t="shared" si="3"/>
        <v>-60</v>
      </c>
      <c r="T35">
        <f t="shared" si="4"/>
        <v>-56</v>
      </c>
      <c r="U35">
        <f t="shared" si="5"/>
        <v>-69</v>
      </c>
      <c r="V35">
        <f t="shared" si="6"/>
        <v>-79</v>
      </c>
      <c r="W35">
        <f t="shared" si="7"/>
        <v>-67</v>
      </c>
      <c r="X35">
        <f t="shared" si="8"/>
        <v>-76</v>
      </c>
      <c r="Y35">
        <f t="shared" si="9"/>
        <v>-74</v>
      </c>
      <c r="Z35">
        <f t="shared" si="10"/>
        <v>-71</v>
      </c>
      <c r="AA35">
        <f t="shared" si="11"/>
        <v>-74</v>
      </c>
      <c r="AB35">
        <f t="shared" si="12"/>
        <v>-101</v>
      </c>
      <c r="AC35">
        <f t="shared" si="13"/>
        <v>-79</v>
      </c>
      <c r="AD35">
        <f t="shared" si="14"/>
        <v>-79</v>
      </c>
      <c r="AE35">
        <f t="shared" si="15"/>
        <v>-102</v>
      </c>
    </row>
    <row r="36" spans="2:31" x14ac:dyDescent="0.4">
      <c r="B36" t="s">
        <v>34</v>
      </c>
      <c r="C36" t="s">
        <v>48</v>
      </c>
      <c r="D36" t="s">
        <v>50</v>
      </c>
      <c r="E36" t="s">
        <v>40</v>
      </c>
      <c r="F36" t="s">
        <v>73</v>
      </c>
      <c r="G36" t="s">
        <v>54</v>
      </c>
      <c r="H36" t="s">
        <v>60</v>
      </c>
      <c r="I36" t="s">
        <v>57</v>
      </c>
      <c r="J36" t="s">
        <v>92</v>
      </c>
      <c r="K36" t="s">
        <v>76</v>
      </c>
      <c r="L36" t="s">
        <v>69</v>
      </c>
      <c r="M36" t="s">
        <v>66</v>
      </c>
      <c r="N36" t="s">
        <v>60</v>
      </c>
      <c r="O36" t="s">
        <v>75</v>
      </c>
      <c r="Q36">
        <f t="shared" si="16"/>
        <v>15.5</v>
      </c>
      <c r="R36">
        <f t="shared" si="2"/>
        <v>-45</v>
      </c>
      <c r="S36">
        <f t="shared" si="3"/>
        <v>-38</v>
      </c>
      <c r="T36">
        <f t="shared" si="4"/>
        <v>-62</v>
      </c>
      <c r="U36">
        <f t="shared" si="5"/>
        <v>-63</v>
      </c>
      <c r="V36">
        <f t="shared" si="6"/>
        <v>-75</v>
      </c>
      <c r="W36">
        <f t="shared" si="7"/>
        <v>-70</v>
      </c>
      <c r="X36">
        <f t="shared" si="8"/>
        <v>-74</v>
      </c>
      <c r="Y36">
        <f t="shared" si="9"/>
        <v>-72</v>
      </c>
      <c r="Z36">
        <f t="shared" si="10"/>
        <v>-86</v>
      </c>
      <c r="AA36">
        <f t="shared" si="11"/>
        <v>-77</v>
      </c>
      <c r="AB36">
        <f t="shared" si="12"/>
        <v>-79</v>
      </c>
      <c r="AC36">
        <f t="shared" si="13"/>
        <v>-81</v>
      </c>
      <c r="AD36">
        <f t="shared" si="14"/>
        <v>-74</v>
      </c>
      <c r="AE36">
        <f t="shared" si="15"/>
        <v>-84</v>
      </c>
    </row>
    <row r="37" spans="2:31" x14ac:dyDescent="0.4">
      <c r="B37" t="s">
        <v>35</v>
      </c>
      <c r="C37" t="s">
        <v>38</v>
      </c>
      <c r="D37" t="s">
        <v>38</v>
      </c>
      <c r="E37" t="s">
        <v>54</v>
      </c>
      <c r="F37" t="s">
        <v>54</v>
      </c>
      <c r="G37" t="s">
        <v>44</v>
      </c>
      <c r="H37" t="s">
        <v>55</v>
      </c>
      <c r="I37" t="s">
        <v>60</v>
      </c>
      <c r="J37" t="s">
        <v>69</v>
      </c>
      <c r="K37" t="s">
        <v>78</v>
      </c>
      <c r="L37" t="s">
        <v>74</v>
      </c>
      <c r="M37" t="s">
        <v>74</v>
      </c>
      <c r="N37" t="s">
        <v>73</v>
      </c>
      <c r="O37" t="s">
        <v>71</v>
      </c>
      <c r="Q37">
        <f t="shared" si="16"/>
        <v>16</v>
      </c>
      <c r="R37">
        <f t="shared" si="2"/>
        <v>-43</v>
      </c>
      <c r="S37">
        <f t="shared" si="3"/>
        <v>-59</v>
      </c>
      <c r="T37">
        <f t="shared" si="4"/>
        <v>-59</v>
      </c>
      <c r="U37">
        <f t="shared" si="5"/>
        <v>-70</v>
      </c>
      <c r="V37">
        <f t="shared" si="6"/>
        <v>-70</v>
      </c>
      <c r="W37">
        <f t="shared" si="7"/>
        <v>-66</v>
      </c>
      <c r="X37">
        <f t="shared" si="8"/>
        <v>-71</v>
      </c>
      <c r="Y37">
        <f t="shared" si="9"/>
        <v>-74</v>
      </c>
      <c r="Z37">
        <f t="shared" si="10"/>
        <v>-79</v>
      </c>
      <c r="AA37">
        <f t="shared" si="11"/>
        <v>-82</v>
      </c>
      <c r="AB37">
        <f t="shared" si="12"/>
        <v>-78</v>
      </c>
      <c r="AC37">
        <f t="shared" si="13"/>
        <v>-78</v>
      </c>
      <c r="AD37">
        <f t="shared" si="14"/>
        <v>-75</v>
      </c>
      <c r="AE37">
        <f t="shared" si="15"/>
        <v>-85</v>
      </c>
    </row>
    <row r="38" spans="2:31" x14ac:dyDescent="0.4">
      <c r="B38" t="s">
        <v>32</v>
      </c>
      <c r="C38" t="s">
        <v>43</v>
      </c>
      <c r="D38" t="s">
        <v>50</v>
      </c>
      <c r="E38" t="s">
        <v>54</v>
      </c>
      <c r="F38" t="s">
        <v>58</v>
      </c>
      <c r="G38" t="s">
        <v>55</v>
      </c>
      <c r="H38" t="s">
        <v>92</v>
      </c>
      <c r="I38" t="s">
        <v>54</v>
      </c>
      <c r="J38" t="s">
        <v>88</v>
      </c>
      <c r="K38" t="s">
        <v>65</v>
      </c>
      <c r="L38" t="s">
        <v>82</v>
      </c>
      <c r="M38" t="s">
        <v>57</v>
      </c>
      <c r="N38" t="s">
        <v>71</v>
      </c>
      <c r="O38" t="s">
        <v>93</v>
      </c>
      <c r="Q38">
        <f t="shared" si="16"/>
        <v>16.5</v>
      </c>
      <c r="R38">
        <f t="shared" si="2"/>
        <v>-50</v>
      </c>
      <c r="S38">
        <f t="shared" si="3"/>
        <v>-57</v>
      </c>
      <c r="T38">
        <f t="shared" si="4"/>
        <v>-62</v>
      </c>
      <c r="U38">
        <f t="shared" si="5"/>
        <v>-70</v>
      </c>
      <c r="V38">
        <f t="shared" si="6"/>
        <v>-69</v>
      </c>
      <c r="W38">
        <f t="shared" si="7"/>
        <v>-71</v>
      </c>
      <c r="X38">
        <f t="shared" si="8"/>
        <v>-86</v>
      </c>
      <c r="Y38">
        <f t="shared" si="9"/>
        <v>-70</v>
      </c>
      <c r="Z38">
        <f t="shared" si="10"/>
        <v>-98</v>
      </c>
      <c r="AA38">
        <f t="shared" si="11"/>
        <v>-73</v>
      </c>
      <c r="AB38">
        <f t="shared" si="12"/>
        <v>-87</v>
      </c>
      <c r="AC38">
        <f t="shared" si="13"/>
        <v>-72</v>
      </c>
      <c r="AD38">
        <f t="shared" si="14"/>
        <v>-85</v>
      </c>
      <c r="AE38">
        <f t="shared" si="15"/>
        <v>-100</v>
      </c>
    </row>
    <row r="39" spans="2:31" x14ac:dyDescent="0.4">
      <c r="B39" t="s">
        <v>34</v>
      </c>
      <c r="C39" t="s">
        <v>39</v>
      </c>
      <c r="D39" t="s">
        <v>44</v>
      </c>
      <c r="E39" t="s">
        <v>44</v>
      </c>
      <c r="F39" t="s">
        <v>57</v>
      </c>
      <c r="G39" t="s">
        <v>58</v>
      </c>
      <c r="H39" t="s">
        <v>44</v>
      </c>
      <c r="I39" t="s">
        <v>54</v>
      </c>
      <c r="J39" t="s">
        <v>79</v>
      </c>
      <c r="K39" t="s">
        <v>74</v>
      </c>
      <c r="L39" t="s">
        <v>73</v>
      </c>
      <c r="M39" t="s">
        <v>74</v>
      </c>
      <c r="N39" t="s">
        <v>73</v>
      </c>
      <c r="O39" t="s">
        <v>64</v>
      </c>
      <c r="Q39">
        <f t="shared" si="16"/>
        <v>17</v>
      </c>
      <c r="R39">
        <f t="shared" si="2"/>
        <v>-45</v>
      </c>
      <c r="S39">
        <f t="shared" si="3"/>
        <v>-58</v>
      </c>
      <c r="T39">
        <f t="shared" si="4"/>
        <v>-66</v>
      </c>
      <c r="U39">
        <f t="shared" si="5"/>
        <v>-66</v>
      </c>
      <c r="V39">
        <f t="shared" si="6"/>
        <v>-72</v>
      </c>
      <c r="W39">
        <f t="shared" si="7"/>
        <v>-69</v>
      </c>
      <c r="X39">
        <f t="shared" si="8"/>
        <v>-66</v>
      </c>
      <c r="Y39">
        <f t="shared" si="9"/>
        <v>-70</v>
      </c>
      <c r="Z39">
        <f t="shared" si="10"/>
        <v>-92</v>
      </c>
      <c r="AA39">
        <f t="shared" si="11"/>
        <v>-78</v>
      </c>
      <c r="AB39">
        <f t="shared" si="12"/>
        <v>-75</v>
      </c>
      <c r="AC39">
        <f t="shared" si="13"/>
        <v>-78</v>
      </c>
      <c r="AD39">
        <f t="shared" si="14"/>
        <v>-75</v>
      </c>
      <c r="AE39">
        <f t="shared" si="15"/>
        <v>-89</v>
      </c>
    </row>
    <row r="40" spans="2:31" x14ac:dyDescent="0.4">
      <c r="B40" t="s">
        <v>35</v>
      </c>
      <c r="C40" t="s">
        <v>38</v>
      </c>
      <c r="D40" t="s">
        <v>38</v>
      </c>
      <c r="E40" t="s">
        <v>67</v>
      </c>
      <c r="F40" t="s">
        <v>65</v>
      </c>
      <c r="G40" t="s">
        <v>54</v>
      </c>
      <c r="H40" t="s">
        <v>73</v>
      </c>
      <c r="I40" t="s">
        <v>69</v>
      </c>
      <c r="J40" t="s">
        <v>76</v>
      </c>
      <c r="K40" t="s">
        <v>72</v>
      </c>
      <c r="L40" t="s">
        <v>100</v>
      </c>
      <c r="M40" t="s">
        <v>73</v>
      </c>
      <c r="N40" t="s">
        <v>73</v>
      </c>
      <c r="O40" t="s">
        <v>100</v>
      </c>
      <c r="Q40">
        <f t="shared" si="16"/>
        <v>17.5</v>
      </c>
      <c r="R40">
        <f t="shared" si="2"/>
        <v>-43</v>
      </c>
      <c r="S40">
        <f t="shared" si="3"/>
        <v>-59</v>
      </c>
      <c r="T40">
        <f t="shared" si="4"/>
        <v>-59</v>
      </c>
      <c r="U40">
        <f t="shared" si="5"/>
        <v>-67</v>
      </c>
      <c r="V40">
        <f t="shared" si="6"/>
        <v>-73</v>
      </c>
      <c r="W40">
        <f t="shared" si="7"/>
        <v>-70</v>
      </c>
      <c r="X40">
        <f t="shared" si="8"/>
        <v>-75</v>
      </c>
      <c r="Y40">
        <f t="shared" si="9"/>
        <v>-79</v>
      </c>
      <c r="Z40">
        <f t="shared" si="10"/>
        <v>-77</v>
      </c>
      <c r="AA40">
        <f t="shared" si="11"/>
        <v>-76</v>
      </c>
      <c r="AB40">
        <f t="shared" si="12"/>
        <v>-105</v>
      </c>
      <c r="AC40">
        <f t="shared" si="13"/>
        <v>-75</v>
      </c>
      <c r="AD40">
        <f t="shared" si="14"/>
        <v>-75</v>
      </c>
      <c r="AE40">
        <f t="shared" si="15"/>
        <v>-105</v>
      </c>
    </row>
    <row r="41" spans="2:31" x14ac:dyDescent="0.4">
      <c r="B41" t="s">
        <v>34</v>
      </c>
      <c r="C41" t="s">
        <v>45</v>
      </c>
      <c r="D41" t="s">
        <v>39</v>
      </c>
      <c r="E41" t="s">
        <v>51</v>
      </c>
      <c r="F41" t="s">
        <v>72</v>
      </c>
      <c r="G41" t="s">
        <v>54</v>
      </c>
      <c r="H41" t="s">
        <v>74</v>
      </c>
      <c r="I41" t="s">
        <v>73</v>
      </c>
      <c r="J41" t="s">
        <v>60</v>
      </c>
      <c r="K41" t="s">
        <v>71</v>
      </c>
      <c r="L41" t="s">
        <v>72</v>
      </c>
      <c r="M41" t="s">
        <v>73</v>
      </c>
      <c r="N41" t="s">
        <v>73</v>
      </c>
      <c r="O41" t="s">
        <v>107</v>
      </c>
      <c r="Q41">
        <f t="shared" si="16"/>
        <v>18</v>
      </c>
      <c r="R41">
        <f t="shared" si="2"/>
        <v>-45</v>
      </c>
      <c r="S41">
        <f t="shared" si="3"/>
        <v>-61</v>
      </c>
      <c r="T41">
        <f t="shared" si="4"/>
        <v>-58</v>
      </c>
      <c r="U41">
        <f t="shared" si="5"/>
        <v>-68</v>
      </c>
      <c r="V41">
        <f t="shared" si="6"/>
        <v>-76</v>
      </c>
      <c r="W41">
        <f t="shared" si="7"/>
        <v>-70</v>
      </c>
      <c r="X41">
        <f t="shared" si="8"/>
        <v>-78</v>
      </c>
      <c r="Y41">
        <f t="shared" si="9"/>
        <v>-75</v>
      </c>
      <c r="Z41">
        <f t="shared" si="10"/>
        <v>-74</v>
      </c>
      <c r="AA41">
        <f t="shared" si="11"/>
        <v>-85</v>
      </c>
      <c r="AB41">
        <f t="shared" si="12"/>
        <v>-76</v>
      </c>
      <c r="AC41">
        <f t="shared" si="13"/>
        <v>-75</v>
      </c>
      <c r="AD41">
        <f t="shared" si="14"/>
        <v>-75</v>
      </c>
      <c r="AE41">
        <f t="shared" si="15"/>
        <v>-90</v>
      </c>
    </row>
    <row r="42" spans="2:31" x14ac:dyDescent="0.4">
      <c r="B42" t="s">
        <v>29</v>
      </c>
      <c r="C42" t="s">
        <v>43</v>
      </c>
      <c r="D42" t="s">
        <v>38</v>
      </c>
      <c r="E42" t="s">
        <v>42</v>
      </c>
      <c r="F42" t="s">
        <v>72</v>
      </c>
      <c r="G42" t="s">
        <v>75</v>
      </c>
      <c r="H42" t="s">
        <v>63</v>
      </c>
      <c r="I42" t="s">
        <v>55</v>
      </c>
      <c r="J42" t="s">
        <v>75</v>
      </c>
      <c r="K42" t="s">
        <v>73</v>
      </c>
      <c r="L42" t="s">
        <v>72</v>
      </c>
      <c r="M42" t="s">
        <v>76</v>
      </c>
      <c r="N42" t="s">
        <v>69</v>
      </c>
      <c r="O42" t="s">
        <v>59</v>
      </c>
      <c r="Q42">
        <f t="shared" si="16"/>
        <v>18.5</v>
      </c>
      <c r="R42">
        <f t="shared" si="2"/>
        <v>-49</v>
      </c>
      <c r="S42">
        <f t="shared" si="3"/>
        <v>-57</v>
      </c>
      <c r="T42">
        <f t="shared" si="4"/>
        <v>-59</v>
      </c>
      <c r="U42">
        <f t="shared" si="5"/>
        <v>-65</v>
      </c>
      <c r="V42">
        <f t="shared" si="6"/>
        <v>-76</v>
      </c>
      <c r="W42">
        <f t="shared" si="7"/>
        <v>-84</v>
      </c>
      <c r="X42">
        <f t="shared" si="8"/>
        <v>-80</v>
      </c>
      <c r="Y42">
        <f t="shared" si="9"/>
        <v>-71</v>
      </c>
      <c r="Z42">
        <f t="shared" si="10"/>
        <v>-84</v>
      </c>
      <c r="AA42">
        <f t="shared" si="11"/>
        <v>-75</v>
      </c>
      <c r="AB42">
        <f t="shared" si="12"/>
        <v>-76</v>
      </c>
      <c r="AC42">
        <f t="shared" si="13"/>
        <v>-77</v>
      </c>
      <c r="AD42">
        <f t="shared" si="14"/>
        <v>-79</v>
      </c>
      <c r="AE42">
        <f t="shared" si="15"/>
        <v>-83</v>
      </c>
    </row>
    <row r="43" spans="2:31" x14ac:dyDescent="0.4">
      <c r="B43" t="s">
        <v>33</v>
      </c>
      <c r="C43" t="s">
        <v>41</v>
      </c>
      <c r="D43" t="s">
        <v>38</v>
      </c>
      <c r="E43" t="s">
        <v>44</v>
      </c>
      <c r="F43" t="s">
        <v>57</v>
      </c>
      <c r="G43" t="s">
        <v>51</v>
      </c>
      <c r="H43" t="s">
        <v>73</v>
      </c>
      <c r="I43" t="s">
        <v>74</v>
      </c>
      <c r="J43" t="s">
        <v>59</v>
      </c>
      <c r="K43" t="s">
        <v>66</v>
      </c>
      <c r="L43" t="s">
        <v>76</v>
      </c>
      <c r="M43" t="s">
        <v>72</v>
      </c>
      <c r="N43" t="s">
        <v>66</v>
      </c>
      <c r="O43" t="s">
        <v>59</v>
      </c>
      <c r="Q43">
        <f t="shared" si="16"/>
        <v>19</v>
      </c>
      <c r="R43">
        <f t="shared" si="2"/>
        <v>-47</v>
      </c>
      <c r="S43">
        <f t="shared" si="3"/>
        <v>-60</v>
      </c>
      <c r="T43">
        <f t="shared" si="4"/>
        <v>-59</v>
      </c>
      <c r="U43">
        <f t="shared" si="5"/>
        <v>-66</v>
      </c>
      <c r="V43">
        <f t="shared" si="6"/>
        <v>-72</v>
      </c>
      <c r="W43">
        <f t="shared" si="7"/>
        <v>-68</v>
      </c>
      <c r="X43">
        <f t="shared" si="8"/>
        <v>-75</v>
      </c>
      <c r="Y43">
        <f t="shared" si="9"/>
        <v>-78</v>
      </c>
      <c r="Z43">
        <f t="shared" si="10"/>
        <v>-83</v>
      </c>
      <c r="AA43">
        <f t="shared" si="11"/>
        <v>-81</v>
      </c>
      <c r="AB43">
        <f t="shared" si="12"/>
        <v>-77</v>
      </c>
      <c r="AC43">
        <f t="shared" si="13"/>
        <v>-76</v>
      </c>
      <c r="AD43">
        <f t="shared" si="14"/>
        <v>-81</v>
      </c>
      <c r="AE43">
        <f t="shared" si="15"/>
        <v>-83</v>
      </c>
    </row>
    <row r="44" spans="2:31" x14ac:dyDescent="0.4">
      <c r="B44" t="s">
        <v>29</v>
      </c>
      <c r="C44" t="s">
        <v>49</v>
      </c>
      <c r="D44" t="s">
        <v>45</v>
      </c>
      <c r="E44" t="s">
        <v>72</v>
      </c>
      <c r="F44" t="s">
        <v>54</v>
      </c>
      <c r="G44" t="s">
        <v>55</v>
      </c>
      <c r="H44" t="s">
        <v>75</v>
      </c>
      <c r="I44" t="s">
        <v>57</v>
      </c>
      <c r="J44" t="s">
        <v>76</v>
      </c>
      <c r="K44" t="s">
        <v>60</v>
      </c>
      <c r="L44" t="s">
        <v>78</v>
      </c>
      <c r="M44" t="s">
        <v>65</v>
      </c>
      <c r="N44" t="s">
        <v>76</v>
      </c>
      <c r="O44" t="s">
        <v>68</v>
      </c>
      <c r="Q44">
        <f t="shared" si="16"/>
        <v>19.5</v>
      </c>
      <c r="R44">
        <f t="shared" si="2"/>
        <v>-49</v>
      </c>
      <c r="S44">
        <f t="shared" si="3"/>
        <v>-55</v>
      </c>
      <c r="T44">
        <f t="shared" si="4"/>
        <v>-61</v>
      </c>
      <c r="U44">
        <f t="shared" si="5"/>
        <v>-76</v>
      </c>
      <c r="V44">
        <f t="shared" si="6"/>
        <v>-70</v>
      </c>
      <c r="W44">
        <f t="shared" si="7"/>
        <v>-71</v>
      </c>
      <c r="X44">
        <f t="shared" si="8"/>
        <v>-84</v>
      </c>
      <c r="Y44">
        <f t="shared" si="9"/>
        <v>-72</v>
      </c>
      <c r="Z44">
        <f t="shared" si="10"/>
        <v>-77</v>
      </c>
      <c r="AA44">
        <f t="shared" si="11"/>
        <v>-74</v>
      </c>
      <c r="AB44">
        <f t="shared" si="12"/>
        <v>-82</v>
      </c>
      <c r="AC44">
        <f t="shared" si="13"/>
        <v>-73</v>
      </c>
      <c r="AD44">
        <f t="shared" si="14"/>
        <v>-77</v>
      </c>
      <c r="AE44">
        <f t="shared" si="15"/>
        <v>-103</v>
      </c>
    </row>
    <row r="45" spans="2:31" x14ac:dyDescent="0.4">
      <c r="B45" t="s">
        <v>32</v>
      </c>
      <c r="C45" t="s">
        <v>43</v>
      </c>
      <c r="D45" t="s">
        <v>54</v>
      </c>
      <c r="E45" t="s">
        <v>42</v>
      </c>
      <c r="F45" t="s">
        <v>55</v>
      </c>
      <c r="G45" t="s">
        <v>55</v>
      </c>
      <c r="H45" t="s">
        <v>58</v>
      </c>
      <c r="I45" t="s">
        <v>40</v>
      </c>
      <c r="J45" t="s">
        <v>85</v>
      </c>
      <c r="K45" t="s">
        <v>76</v>
      </c>
      <c r="L45" t="s">
        <v>57</v>
      </c>
      <c r="M45" t="s">
        <v>74</v>
      </c>
      <c r="N45" t="s">
        <v>73</v>
      </c>
      <c r="O45" t="s">
        <v>59</v>
      </c>
      <c r="Q45">
        <f t="shared" si="16"/>
        <v>20</v>
      </c>
      <c r="R45">
        <f t="shared" si="2"/>
        <v>-50</v>
      </c>
      <c r="S45">
        <f t="shared" si="3"/>
        <v>-57</v>
      </c>
      <c r="T45">
        <f t="shared" si="4"/>
        <v>-70</v>
      </c>
      <c r="U45">
        <f t="shared" si="5"/>
        <v>-65</v>
      </c>
      <c r="V45">
        <f t="shared" si="6"/>
        <v>-71</v>
      </c>
      <c r="W45">
        <f t="shared" si="7"/>
        <v>-71</v>
      </c>
      <c r="X45">
        <f t="shared" si="8"/>
        <v>-69</v>
      </c>
      <c r="Y45">
        <f t="shared" si="9"/>
        <v>-63</v>
      </c>
      <c r="Z45">
        <f t="shared" si="10"/>
        <v>-101</v>
      </c>
      <c r="AA45">
        <f t="shared" si="11"/>
        <v>-77</v>
      </c>
      <c r="AB45">
        <f t="shared" si="12"/>
        <v>-72</v>
      </c>
      <c r="AC45">
        <f t="shared" si="13"/>
        <v>-78</v>
      </c>
      <c r="AD45">
        <f t="shared" si="14"/>
        <v>-75</v>
      </c>
      <c r="AE45">
        <f t="shared" si="15"/>
        <v>-83</v>
      </c>
    </row>
    <row r="46" spans="2:31" x14ac:dyDescent="0.4">
      <c r="B46" t="s">
        <v>31</v>
      </c>
      <c r="C46" t="s">
        <v>43</v>
      </c>
      <c r="D46" t="s">
        <v>38</v>
      </c>
      <c r="E46" t="s">
        <v>42</v>
      </c>
      <c r="F46" t="s">
        <v>74</v>
      </c>
      <c r="G46" t="s">
        <v>54</v>
      </c>
      <c r="H46" t="s">
        <v>67</v>
      </c>
      <c r="I46" t="s">
        <v>51</v>
      </c>
      <c r="J46" t="s">
        <v>82</v>
      </c>
      <c r="K46" t="s">
        <v>66</v>
      </c>
      <c r="L46" t="s">
        <v>66</v>
      </c>
      <c r="M46" t="s">
        <v>76</v>
      </c>
      <c r="N46" t="s">
        <v>72</v>
      </c>
      <c r="O46" t="s">
        <v>66</v>
      </c>
      <c r="Q46">
        <f t="shared" si="16"/>
        <v>20.5</v>
      </c>
      <c r="R46">
        <f t="shared" si="2"/>
        <v>-44</v>
      </c>
      <c r="S46">
        <f t="shared" si="3"/>
        <v>-57</v>
      </c>
      <c r="T46">
        <f t="shared" si="4"/>
        <v>-59</v>
      </c>
      <c r="U46">
        <f t="shared" si="5"/>
        <v>-65</v>
      </c>
      <c r="V46">
        <f t="shared" si="6"/>
        <v>-78</v>
      </c>
      <c r="W46">
        <f t="shared" si="7"/>
        <v>-70</v>
      </c>
      <c r="X46">
        <f t="shared" si="8"/>
        <v>-67</v>
      </c>
      <c r="Y46">
        <f t="shared" si="9"/>
        <v>-68</v>
      </c>
      <c r="Z46">
        <f t="shared" si="10"/>
        <v>-87</v>
      </c>
      <c r="AA46">
        <f t="shared" si="11"/>
        <v>-81</v>
      </c>
      <c r="AB46">
        <f t="shared" si="12"/>
        <v>-81</v>
      </c>
      <c r="AC46">
        <f t="shared" si="13"/>
        <v>-77</v>
      </c>
      <c r="AD46">
        <f t="shared" si="14"/>
        <v>-76</v>
      </c>
      <c r="AE46">
        <f t="shared" si="15"/>
        <v>-81</v>
      </c>
    </row>
    <row r="47" spans="2:31" x14ac:dyDescent="0.4">
      <c r="B47" t="s">
        <v>33</v>
      </c>
      <c r="C47" t="s">
        <v>39</v>
      </c>
      <c r="D47" t="s">
        <v>41</v>
      </c>
      <c r="E47" t="s">
        <v>78</v>
      </c>
      <c r="F47" t="s">
        <v>60</v>
      </c>
      <c r="G47" t="s">
        <v>58</v>
      </c>
      <c r="H47" t="s">
        <v>74</v>
      </c>
      <c r="I47" t="s">
        <v>73</v>
      </c>
      <c r="J47" t="s">
        <v>59</v>
      </c>
      <c r="K47" t="s">
        <v>60</v>
      </c>
      <c r="L47" t="s">
        <v>82</v>
      </c>
      <c r="M47" t="s">
        <v>65</v>
      </c>
      <c r="N47" t="s">
        <v>60</v>
      </c>
      <c r="O47" t="s">
        <v>87</v>
      </c>
      <c r="Q47">
        <f t="shared" si="16"/>
        <v>21</v>
      </c>
      <c r="R47">
        <f t="shared" si="2"/>
        <v>-47</v>
      </c>
      <c r="S47">
        <f t="shared" si="3"/>
        <v>-58</v>
      </c>
      <c r="T47">
        <f t="shared" si="4"/>
        <v>-60</v>
      </c>
      <c r="U47">
        <f t="shared" si="5"/>
        <v>-82</v>
      </c>
      <c r="V47">
        <f t="shared" si="6"/>
        <v>-74</v>
      </c>
      <c r="W47">
        <f t="shared" si="7"/>
        <v>-69</v>
      </c>
      <c r="X47">
        <f t="shared" si="8"/>
        <v>-78</v>
      </c>
      <c r="Y47">
        <f t="shared" si="9"/>
        <v>-75</v>
      </c>
      <c r="Z47">
        <f t="shared" si="10"/>
        <v>-83</v>
      </c>
      <c r="AA47">
        <f t="shared" si="11"/>
        <v>-74</v>
      </c>
      <c r="AB47">
        <f t="shared" si="12"/>
        <v>-87</v>
      </c>
      <c r="AC47">
        <f t="shared" si="13"/>
        <v>-73</v>
      </c>
      <c r="AD47">
        <f t="shared" si="14"/>
        <v>-74</v>
      </c>
      <c r="AE47">
        <f t="shared" si="15"/>
        <v>-88</v>
      </c>
    </row>
    <row r="48" spans="2:31" x14ac:dyDescent="0.4">
      <c r="B48" t="s">
        <v>30</v>
      </c>
      <c r="C48" t="s">
        <v>38</v>
      </c>
      <c r="D48" t="s">
        <v>46</v>
      </c>
      <c r="E48" t="s">
        <v>51</v>
      </c>
      <c r="F48" t="s">
        <v>60</v>
      </c>
      <c r="G48" t="s">
        <v>58</v>
      </c>
      <c r="H48" t="s">
        <v>57</v>
      </c>
      <c r="I48" t="s">
        <v>57</v>
      </c>
      <c r="J48" t="s">
        <v>65</v>
      </c>
      <c r="K48" t="s">
        <v>75</v>
      </c>
      <c r="L48" t="s">
        <v>73</v>
      </c>
      <c r="M48" t="s">
        <v>69</v>
      </c>
      <c r="N48" t="s">
        <v>74</v>
      </c>
      <c r="O48" t="s">
        <v>82</v>
      </c>
      <c r="Q48">
        <f t="shared" si="16"/>
        <v>21.5</v>
      </c>
      <c r="R48">
        <f t="shared" si="2"/>
        <v>-46</v>
      </c>
      <c r="S48">
        <f t="shared" si="3"/>
        <v>-59</v>
      </c>
      <c r="T48">
        <f t="shared" si="4"/>
        <v>-64</v>
      </c>
      <c r="U48">
        <f t="shared" si="5"/>
        <v>-68</v>
      </c>
      <c r="V48">
        <f t="shared" si="6"/>
        <v>-74</v>
      </c>
      <c r="W48">
        <f t="shared" si="7"/>
        <v>-69</v>
      </c>
      <c r="X48">
        <f t="shared" si="8"/>
        <v>-72</v>
      </c>
      <c r="Y48">
        <f t="shared" si="9"/>
        <v>-72</v>
      </c>
      <c r="Z48">
        <f t="shared" si="10"/>
        <v>-73</v>
      </c>
      <c r="AA48">
        <f t="shared" si="11"/>
        <v>-84</v>
      </c>
      <c r="AB48">
        <f t="shared" si="12"/>
        <v>-75</v>
      </c>
      <c r="AC48">
        <f t="shared" si="13"/>
        <v>-79</v>
      </c>
      <c r="AD48">
        <f t="shared" si="14"/>
        <v>-78</v>
      </c>
      <c r="AE48">
        <f t="shared" si="15"/>
        <v>-87</v>
      </c>
    </row>
    <row r="49" spans="2:31" x14ac:dyDescent="0.4">
      <c r="B49" t="s">
        <v>28</v>
      </c>
      <c r="C49" t="s">
        <v>44</v>
      </c>
      <c r="D49" t="s">
        <v>46</v>
      </c>
      <c r="E49" t="s">
        <v>55</v>
      </c>
      <c r="F49" t="s">
        <v>55</v>
      </c>
      <c r="G49" t="s">
        <v>57</v>
      </c>
      <c r="H49" t="s">
        <v>71</v>
      </c>
      <c r="I49" t="s">
        <v>43</v>
      </c>
      <c r="J49" t="s">
        <v>75</v>
      </c>
      <c r="K49" t="s">
        <v>69</v>
      </c>
      <c r="L49" t="s">
        <v>66</v>
      </c>
      <c r="M49" t="s">
        <v>72</v>
      </c>
      <c r="N49" t="s">
        <v>103</v>
      </c>
      <c r="O49" t="s">
        <v>96</v>
      </c>
      <c r="Q49">
        <f t="shared" si="16"/>
        <v>22</v>
      </c>
      <c r="R49">
        <f t="shared" si="2"/>
        <v>-48</v>
      </c>
      <c r="S49">
        <f t="shared" si="3"/>
        <v>-66</v>
      </c>
      <c r="T49">
        <f t="shared" si="4"/>
        <v>-64</v>
      </c>
      <c r="U49">
        <f t="shared" si="5"/>
        <v>-71</v>
      </c>
      <c r="V49">
        <f t="shared" si="6"/>
        <v>-71</v>
      </c>
      <c r="W49">
        <f t="shared" si="7"/>
        <v>-72</v>
      </c>
      <c r="X49">
        <f t="shared" si="8"/>
        <v>-85</v>
      </c>
      <c r="Y49">
        <f t="shared" si="9"/>
        <v>-57</v>
      </c>
      <c r="Z49">
        <f t="shared" si="10"/>
        <v>-84</v>
      </c>
      <c r="AA49">
        <f t="shared" si="11"/>
        <v>-79</v>
      </c>
      <c r="AB49">
        <f t="shared" si="12"/>
        <v>-81</v>
      </c>
      <c r="AC49">
        <f t="shared" si="13"/>
        <v>-76</v>
      </c>
      <c r="AD49">
        <f t="shared" si="14"/>
        <v>-94</v>
      </c>
      <c r="AE49">
        <f t="shared" si="15"/>
        <v>-104</v>
      </c>
    </row>
    <row r="50" spans="2:31" x14ac:dyDescent="0.4">
      <c r="B50" t="s">
        <v>28</v>
      </c>
      <c r="C50" t="s">
        <v>41</v>
      </c>
      <c r="D50" t="s">
        <v>46</v>
      </c>
      <c r="E50" t="s">
        <v>73</v>
      </c>
      <c r="F50" t="s">
        <v>63</v>
      </c>
      <c r="G50" t="s">
        <v>51</v>
      </c>
      <c r="H50" t="s">
        <v>65</v>
      </c>
      <c r="I50" t="s">
        <v>73</v>
      </c>
      <c r="J50" t="s">
        <v>82</v>
      </c>
      <c r="K50" t="s">
        <v>55</v>
      </c>
      <c r="L50" t="s">
        <v>90</v>
      </c>
      <c r="M50" t="s">
        <v>55</v>
      </c>
      <c r="N50" t="s">
        <v>72</v>
      </c>
      <c r="O50" t="s">
        <v>90</v>
      </c>
      <c r="Q50">
        <f t="shared" si="16"/>
        <v>22.5</v>
      </c>
      <c r="R50">
        <f t="shared" si="2"/>
        <v>-48</v>
      </c>
      <c r="S50">
        <f t="shared" si="3"/>
        <v>-60</v>
      </c>
      <c r="T50">
        <f t="shared" si="4"/>
        <v>-64</v>
      </c>
      <c r="U50">
        <f t="shared" si="5"/>
        <v>-75</v>
      </c>
      <c r="V50">
        <f t="shared" si="6"/>
        <v>-80</v>
      </c>
      <c r="W50">
        <f t="shared" si="7"/>
        <v>-68</v>
      </c>
      <c r="X50">
        <f t="shared" si="8"/>
        <v>-73</v>
      </c>
      <c r="Y50">
        <f t="shared" si="9"/>
        <v>-75</v>
      </c>
      <c r="Z50">
        <f t="shared" si="10"/>
        <v>-87</v>
      </c>
      <c r="AA50">
        <f t="shared" si="11"/>
        <v>-71</v>
      </c>
      <c r="AB50">
        <f t="shared" si="12"/>
        <v>-97</v>
      </c>
      <c r="AC50">
        <f t="shared" si="13"/>
        <v>-71</v>
      </c>
      <c r="AD50">
        <f t="shared" si="14"/>
        <v>-76</v>
      </c>
      <c r="AE50">
        <f t="shared" si="15"/>
        <v>-97</v>
      </c>
    </row>
    <row r="51" spans="2:31" x14ac:dyDescent="0.4">
      <c r="B51" t="s">
        <v>32</v>
      </c>
      <c r="C51" t="s">
        <v>50</v>
      </c>
      <c r="D51" t="s">
        <v>40</v>
      </c>
      <c r="E51" t="s">
        <v>46</v>
      </c>
      <c r="F51" t="s">
        <v>72</v>
      </c>
      <c r="G51" t="s">
        <v>65</v>
      </c>
      <c r="H51" t="s">
        <v>76</v>
      </c>
      <c r="I51" t="s">
        <v>57</v>
      </c>
      <c r="J51" t="s">
        <v>76</v>
      </c>
      <c r="K51" t="s">
        <v>72</v>
      </c>
      <c r="L51" t="s">
        <v>69</v>
      </c>
      <c r="M51" t="s">
        <v>64</v>
      </c>
      <c r="N51" t="s">
        <v>66</v>
      </c>
      <c r="O51" t="s">
        <v>79</v>
      </c>
      <c r="Q51">
        <f t="shared" si="16"/>
        <v>23</v>
      </c>
      <c r="R51">
        <f t="shared" si="2"/>
        <v>-50</v>
      </c>
      <c r="S51">
        <f t="shared" si="3"/>
        <v>-62</v>
      </c>
      <c r="T51">
        <f t="shared" si="4"/>
        <v>-63</v>
      </c>
      <c r="U51">
        <f t="shared" si="5"/>
        <v>-64</v>
      </c>
      <c r="V51">
        <f t="shared" si="6"/>
        <v>-76</v>
      </c>
      <c r="W51">
        <f t="shared" si="7"/>
        <v>-73</v>
      </c>
      <c r="X51">
        <f t="shared" si="8"/>
        <v>-77</v>
      </c>
      <c r="Y51">
        <f t="shared" si="9"/>
        <v>-72</v>
      </c>
      <c r="Z51">
        <f t="shared" si="10"/>
        <v>-77</v>
      </c>
      <c r="AA51">
        <f t="shared" si="11"/>
        <v>-76</v>
      </c>
      <c r="AB51">
        <f t="shared" si="12"/>
        <v>-79</v>
      </c>
      <c r="AC51">
        <f t="shared" si="13"/>
        <v>-89</v>
      </c>
      <c r="AD51">
        <f t="shared" si="14"/>
        <v>-81</v>
      </c>
      <c r="AE51">
        <f t="shared" si="15"/>
        <v>-92</v>
      </c>
    </row>
    <row r="52" spans="2:31" x14ac:dyDescent="0.4">
      <c r="B52" t="s">
        <v>31</v>
      </c>
      <c r="C52" t="s">
        <v>45</v>
      </c>
      <c r="D52" t="s">
        <v>49</v>
      </c>
      <c r="E52" t="s">
        <v>51</v>
      </c>
      <c r="F52" t="s">
        <v>57</v>
      </c>
      <c r="G52" t="s">
        <v>58</v>
      </c>
      <c r="H52" t="s">
        <v>51</v>
      </c>
      <c r="I52" t="s">
        <v>54</v>
      </c>
      <c r="J52" t="s">
        <v>69</v>
      </c>
      <c r="K52" t="s">
        <v>74</v>
      </c>
      <c r="L52" t="s">
        <v>72</v>
      </c>
      <c r="M52" t="s">
        <v>63</v>
      </c>
      <c r="N52" t="s">
        <v>73</v>
      </c>
      <c r="O52" t="s">
        <v>81</v>
      </c>
      <c r="Q52">
        <f t="shared" si="16"/>
        <v>23.5</v>
      </c>
      <c r="R52">
        <f t="shared" si="2"/>
        <v>-44</v>
      </c>
      <c r="S52">
        <f t="shared" si="3"/>
        <v>-61</v>
      </c>
      <c r="T52">
        <f t="shared" si="4"/>
        <v>-55</v>
      </c>
      <c r="U52">
        <f t="shared" si="5"/>
        <v>-68</v>
      </c>
      <c r="V52">
        <f t="shared" si="6"/>
        <v>-72</v>
      </c>
      <c r="W52">
        <f t="shared" si="7"/>
        <v>-69</v>
      </c>
      <c r="X52">
        <f t="shared" si="8"/>
        <v>-68</v>
      </c>
      <c r="Y52">
        <f t="shared" si="9"/>
        <v>-70</v>
      </c>
      <c r="Z52">
        <f t="shared" si="10"/>
        <v>-79</v>
      </c>
      <c r="AA52">
        <f t="shared" si="11"/>
        <v>-78</v>
      </c>
      <c r="AB52">
        <f t="shared" si="12"/>
        <v>-76</v>
      </c>
      <c r="AC52">
        <f t="shared" si="13"/>
        <v>-80</v>
      </c>
      <c r="AD52">
        <f t="shared" si="14"/>
        <v>-75</v>
      </c>
      <c r="AE52">
        <f t="shared" si="15"/>
        <v>-99</v>
      </c>
    </row>
    <row r="53" spans="2:31" x14ac:dyDescent="0.4">
      <c r="B53" t="s">
        <v>31</v>
      </c>
      <c r="C53" t="s">
        <v>39</v>
      </c>
      <c r="D53" t="s">
        <v>50</v>
      </c>
      <c r="E53" t="s">
        <v>73</v>
      </c>
      <c r="F53" t="s">
        <v>54</v>
      </c>
      <c r="G53" t="s">
        <v>72</v>
      </c>
      <c r="H53" t="s">
        <v>78</v>
      </c>
      <c r="I53" t="s">
        <v>74</v>
      </c>
      <c r="J53" t="s">
        <v>69</v>
      </c>
      <c r="K53" t="s">
        <v>65</v>
      </c>
      <c r="L53" t="s">
        <v>76</v>
      </c>
      <c r="M53" t="s">
        <v>60</v>
      </c>
      <c r="N53" t="s">
        <v>69</v>
      </c>
      <c r="O53" t="s">
        <v>75</v>
      </c>
      <c r="Q53">
        <f t="shared" si="16"/>
        <v>24</v>
      </c>
      <c r="R53">
        <f t="shared" si="2"/>
        <v>-44</v>
      </c>
      <c r="S53">
        <f t="shared" si="3"/>
        <v>-58</v>
      </c>
      <c r="T53">
        <f t="shared" si="4"/>
        <v>-62</v>
      </c>
      <c r="U53">
        <f t="shared" si="5"/>
        <v>-75</v>
      </c>
      <c r="V53">
        <f t="shared" si="6"/>
        <v>-70</v>
      </c>
      <c r="W53">
        <f t="shared" si="7"/>
        <v>-76</v>
      </c>
      <c r="X53">
        <f t="shared" si="8"/>
        <v>-82</v>
      </c>
      <c r="Y53">
        <f t="shared" si="9"/>
        <v>-78</v>
      </c>
      <c r="Z53">
        <f t="shared" si="10"/>
        <v>-79</v>
      </c>
      <c r="AA53">
        <f t="shared" si="11"/>
        <v>-73</v>
      </c>
      <c r="AB53">
        <f t="shared" si="12"/>
        <v>-77</v>
      </c>
      <c r="AC53">
        <f t="shared" si="13"/>
        <v>-74</v>
      </c>
      <c r="AD53">
        <f t="shared" si="14"/>
        <v>-79</v>
      </c>
      <c r="AE53">
        <f t="shared" si="15"/>
        <v>-84</v>
      </c>
    </row>
    <row r="54" spans="2:31" x14ac:dyDescent="0.4">
      <c r="B54" t="s">
        <v>28</v>
      </c>
      <c r="C54" t="s">
        <v>50</v>
      </c>
      <c r="D54" t="s">
        <v>58</v>
      </c>
      <c r="E54" t="s">
        <v>73</v>
      </c>
      <c r="F54" t="s">
        <v>58</v>
      </c>
      <c r="G54" t="s">
        <v>66</v>
      </c>
      <c r="H54" t="s">
        <v>39</v>
      </c>
      <c r="I54" t="s">
        <v>73</v>
      </c>
      <c r="J54" t="s">
        <v>57</v>
      </c>
      <c r="K54" t="s">
        <v>71</v>
      </c>
      <c r="L54" t="s">
        <v>60</v>
      </c>
      <c r="M54" t="s">
        <v>82</v>
      </c>
      <c r="N54" t="s">
        <v>72</v>
      </c>
      <c r="O54" t="s">
        <v>82</v>
      </c>
      <c r="Q54">
        <f t="shared" si="16"/>
        <v>24.5</v>
      </c>
      <c r="R54">
        <f t="shared" si="2"/>
        <v>-48</v>
      </c>
      <c r="S54">
        <f t="shared" si="3"/>
        <v>-62</v>
      </c>
      <c r="T54">
        <f t="shared" si="4"/>
        <v>-69</v>
      </c>
      <c r="U54">
        <f t="shared" si="5"/>
        <v>-75</v>
      </c>
      <c r="V54">
        <f t="shared" si="6"/>
        <v>-69</v>
      </c>
      <c r="W54">
        <f t="shared" si="7"/>
        <v>-81</v>
      </c>
      <c r="X54">
        <f t="shared" si="8"/>
        <v>-58</v>
      </c>
      <c r="Y54">
        <f t="shared" si="9"/>
        <v>-75</v>
      </c>
      <c r="Z54">
        <f t="shared" si="10"/>
        <v>-72</v>
      </c>
      <c r="AA54">
        <f t="shared" si="11"/>
        <v>-85</v>
      </c>
      <c r="AB54">
        <f t="shared" si="12"/>
        <v>-74</v>
      </c>
      <c r="AC54">
        <f t="shared" si="13"/>
        <v>-87</v>
      </c>
      <c r="AD54">
        <f t="shared" si="14"/>
        <v>-76</v>
      </c>
      <c r="AE54">
        <f t="shared" si="15"/>
        <v>-87</v>
      </c>
    </row>
    <row r="55" spans="2:31" x14ac:dyDescent="0.4">
      <c r="B55" t="s">
        <v>34</v>
      </c>
      <c r="C55" t="s">
        <v>51</v>
      </c>
      <c r="D55" t="s">
        <v>46</v>
      </c>
      <c r="E55" t="s">
        <v>71</v>
      </c>
      <c r="F55" t="s">
        <v>75</v>
      </c>
      <c r="G55" t="s">
        <v>57</v>
      </c>
      <c r="H55" t="s">
        <v>84</v>
      </c>
      <c r="I55" t="s">
        <v>69</v>
      </c>
      <c r="J55" t="s">
        <v>63</v>
      </c>
      <c r="K55" t="s">
        <v>73</v>
      </c>
      <c r="L55" t="s">
        <v>92</v>
      </c>
      <c r="M55" t="s">
        <v>69</v>
      </c>
      <c r="N55" t="s">
        <v>71</v>
      </c>
      <c r="O55" t="s">
        <v>64</v>
      </c>
      <c r="Q55">
        <f t="shared" si="16"/>
        <v>25</v>
      </c>
      <c r="R55">
        <f t="shared" si="2"/>
        <v>-45</v>
      </c>
      <c r="S55">
        <f t="shared" si="3"/>
        <v>-68</v>
      </c>
      <c r="T55">
        <f t="shared" si="4"/>
        <v>-64</v>
      </c>
      <c r="U55">
        <f t="shared" si="5"/>
        <v>-85</v>
      </c>
      <c r="V55">
        <f t="shared" si="6"/>
        <v>-84</v>
      </c>
      <c r="W55">
        <f t="shared" si="7"/>
        <v>-72</v>
      </c>
      <c r="X55">
        <f t="shared" si="8"/>
        <v>-93</v>
      </c>
      <c r="Y55">
        <f t="shared" si="9"/>
        <v>-79</v>
      </c>
      <c r="Z55">
        <f t="shared" si="10"/>
        <v>-80</v>
      </c>
      <c r="AA55">
        <f t="shared" si="11"/>
        <v>-75</v>
      </c>
      <c r="AB55">
        <f t="shared" si="12"/>
        <v>-86</v>
      </c>
      <c r="AC55">
        <f t="shared" si="13"/>
        <v>-79</v>
      </c>
      <c r="AD55">
        <f t="shared" si="14"/>
        <v>-85</v>
      </c>
      <c r="AE55">
        <f t="shared" si="15"/>
        <v>-89</v>
      </c>
    </row>
    <row r="56" spans="2:31" x14ac:dyDescent="0.4">
      <c r="B56" t="s">
        <v>31</v>
      </c>
      <c r="C56" t="s">
        <v>46</v>
      </c>
      <c r="D56" t="s">
        <v>39</v>
      </c>
      <c r="E56" t="s">
        <v>51</v>
      </c>
      <c r="F56" t="s">
        <v>44</v>
      </c>
      <c r="G56" t="s">
        <v>54</v>
      </c>
      <c r="H56" t="s">
        <v>57</v>
      </c>
      <c r="I56" t="s">
        <v>66</v>
      </c>
      <c r="J56" t="s">
        <v>87</v>
      </c>
      <c r="K56" t="s">
        <v>34</v>
      </c>
      <c r="L56" t="s">
        <v>72</v>
      </c>
      <c r="M56" t="s">
        <v>60</v>
      </c>
      <c r="N56" t="s">
        <v>72</v>
      </c>
      <c r="O56" t="s">
        <v>86</v>
      </c>
      <c r="Q56">
        <f t="shared" si="16"/>
        <v>25.5</v>
      </c>
      <c r="R56">
        <f t="shared" si="2"/>
        <v>-44</v>
      </c>
      <c r="S56">
        <f t="shared" si="3"/>
        <v>-64</v>
      </c>
      <c r="T56">
        <f t="shared" si="4"/>
        <v>-58</v>
      </c>
      <c r="U56">
        <f t="shared" si="5"/>
        <v>-68</v>
      </c>
      <c r="V56">
        <f t="shared" si="6"/>
        <v>-66</v>
      </c>
      <c r="W56">
        <f t="shared" si="7"/>
        <v>-70</v>
      </c>
      <c r="X56">
        <f t="shared" si="8"/>
        <v>-72</v>
      </c>
      <c r="Y56">
        <f t="shared" si="9"/>
        <v>-81</v>
      </c>
      <c r="Z56">
        <f t="shared" si="10"/>
        <v>-88</v>
      </c>
      <c r="AA56">
        <f t="shared" si="11"/>
        <v>-45</v>
      </c>
      <c r="AB56">
        <f t="shared" si="12"/>
        <v>-76</v>
      </c>
      <c r="AC56">
        <f t="shared" si="13"/>
        <v>-74</v>
      </c>
      <c r="AD56">
        <f t="shared" si="14"/>
        <v>-76</v>
      </c>
      <c r="AE56">
        <f t="shared" si="15"/>
        <v>-106</v>
      </c>
    </row>
    <row r="57" spans="2:31" x14ac:dyDescent="0.4">
      <c r="B57" t="s">
        <v>29</v>
      </c>
      <c r="C57" t="s">
        <v>46</v>
      </c>
      <c r="D57" t="s">
        <v>50</v>
      </c>
      <c r="E57" t="s">
        <v>67</v>
      </c>
      <c r="F57" t="s">
        <v>65</v>
      </c>
      <c r="G57" t="s">
        <v>74</v>
      </c>
      <c r="H57" t="s">
        <v>55</v>
      </c>
      <c r="I57" t="s">
        <v>65</v>
      </c>
      <c r="J57" t="s">
        <v>76</v>
      </c>
      <c r="K57" t="s">
        <v>72</v>
      </c>
      <c r="L57" t="s">
        <v>63</v>
      </c>
      <c r="M57" t="s">
        <v>55</v>
      </c>
      <c r="N57" t="s">
        <v>60</v>
      </c>
      <c r="O57" t="s">
        <v>87</v>
      </c>
      <c r="Q57">
        <f t="shared" si="16"/>
        <v>26</v>
      </c>
      <c r="R57">
        <f t="shared" si="2"/>
        <v>-49</v>
      </c>
      <c r="S57">
        <f t="shared" si="3"/>
        <v>-64</v>
      </c>
      <c r="T57">
        <f t="shared" si="4"/>
        <v>-62</v>
      </c>
      <c r="U57">
        <f t="shared" si="5"/>
        <v>-67</v>
      </c>
      <c r="V57">
        <f t="shared" si="6"/>
        <v>-73</v>
      </c>
      <c r="W57">
        <f t="shared" si="7"/>
        <v>-78</v>
      </c>
      <c r="X57">
        <f t="shared" si="8"/>
        <v>-71</v>
      </c>
      <c r="Y57">
        <f t="shared" si="9"/>
        <v>-73</v>
      </c>
      <c r="Z57">
        <f t="shared" si="10"/>
        <v>-77</v>
      </c>
      <c r="AA57">
        <f t="shared" si="11"/>
        <v>-76</v>
      </c>
      <c r="AB57">
        <f t="shared" si="12"/>
        <v>-80</v>
      </c>
      <c r="AC57">
        <f t="shared" si="13"/>
        <v>-71</v>
      </c>
      <c r="AD57">
        <f t="shared" si="14"/>
        <v>-74</v>
      </c>
      <c r="AE57">
        <f t="shared" si="15"/>
        <v>-88</v>
      </c>
    </row>
    <row r="58" spans="2:31" x14ac:dyDescent="0.4">
      <c r="B58" t="s">
        <v>34</v>
      </c>
      <c r="C58" t="s">
        <v>45</v>
      </c>
      <c r="D58" t="s">
        <v>46</v>
      </c>
      <c r="E58" t="s">
        <v>42</v>
      </c>
      <c r="F58" t="s">
        <v>58</v>
      </c>
      <c r="G58" t="s">
        <v>58</v>
      </c>
      <c r="H58" t="s">
        <v>51</v>
      </c>
      <c r="I58" t="s">
        <v>72</v>
      </c>
      <c r="J58" t="s">
        <v>73</v>
      </c>
      <c r="K58" t="s">
        <v>78</v>
      </c>
      <c r="L58" t="s">
        <v>60</v>
      </c>
      <c r="M58" t="s">
        <v>69</v>
      </c>
      <c r="N58" t="s">
        <v>72</v>
      </c>
      <c r="O58" t="s">
        <v>75</v>
      </c>
      <c r="Q58">
        <f t="shared" si="16"/>
        <v>26.5</v>
      </c>
      <c r="R58">
        <f t="shared" si="2"/>
        <v>-45</v>
      </c>
      <c r="S58">
        <f t="shared" si="3"/>
        <v>-61</v>
      </c>
      <c r="T58">
        <f t="shared" si="4"/>
        <v>-64</v>
      </c>
      <c r="U58">
        <f t="shared" si="5"/>
        <v>-65</v>
      </c>
      <c r="V58">
        <f t="shared" si="6"/>
        <v>-69</v>
      </c>
      <c r="W58">
        <f t="shared" si="7"/>
        <v>-69</v>
      </c>
      <c r="X58">
        <f t="shared" si="8"/>
        <v>-68</v>
      </c>
      <c r="Y58">
        <f t="shared" si="9"/>
        <v>-76</v>
      </c>
      <c r="Z58">
        <f t="shared" si="10"/>
        <v>-75</v>
      </c>
      <c r="AA58">
        <f t="shared" si="11"/>
        <v>-82</v>
      </c>
      <c r="AB58">
        <f t="shared" si="12"/>
        <v>-74</v>
      </c>
      <c r="AC58">
        <f t="shared" si="13"/>
        <v>-79</v>
      </c>
      <c r="AD58">
        <f t="shared" si="14"/>
        <v>-76</v>
      </c>
      <c r="AE58">
        <f t="shared" si="15"/>
        <v>-84</v>
      </c>
    </row>
    <row r="59" spans="2:31" x14ac:dyDescent="0.4">
      <c r="B59" t="s">
        <v>31</v>
      </c>
      <c r="C59" t="s">
        <v>45</v>
      </c>
      <c r="D59" t="s">
        <v>40</v>
      </c>
      <c r="E59" t="s">
        <v>79</v>
      </c>
      <c r="F59" t="s">
        <v>44</v>
      </c>
      <c r="G59" t="s">
        <v>65</v>
      </c>
      <c r="H59" t="s">
        <v>91</v>
      </c>
      <c r="I59" t="s">
        <v>54</v>
      </c>
      <c r="J59" t="s">
        <v>66</v>
      </c>
      <c r="K59" t="s">
        <v>66</v>
      </c>
      <c r="L59" t="s">
        <v>85</v>
      </c>
      <c r="M59" t="s">
        <v>72</v>
      </c>
      <c r="N59" t="s">
        <v>92</v>
      </c>
      <c r="O59" t="s">
        <v>75</v>
      </c>
      <c r="Q59">
        <f t="shared" si="16"/>
        <v>27</v>
      </c>
      <c r="R59">
        <f t="shared" si="2"/>
        <v>-44</v>
      </c>
      <c r="S59">
        <f t="shared" si="3"/>
        <v>-61</v>
      </c>
      <c r="T59">
        <f t="shared" si="4"/>
        <v>-63</v>
      </c>
      <c r="U59">
        <f t="shared" si="5"/>
        <v>-92</v>
      </c>
      <c r="V59">
        <f t="shared" si="6"/>
        <v>-66</v>
      </c>
      <c r="W59">
        <f t="shared" si="7"/>
        <v>-73</v>
      </c>
      <c r="X59">
        <f t="shared" si="8"/>
        <v>-102</v>
      </c>
      <c r="Y59">
        <f t="shared" si="9"/>
        <v>-70</v>
      </c>
      <c r="Z59">
        <f t="shared" si="10"/>
        <v>-81</v>
      </c>
      <c r="AA59">
        <f t="shared" si="11"/>
        <v>-81</v>
      </c>
      <c r="AB59">
        <f t="shared" si="12"/>
        <v>-101</v>
      </c>
      <c r="AC59">
        <f t="shared" si="13"/>
        <v>-76</v>
      </c>
      <c r="AD59">
        <f t="shared" si="14"/>
        <v>-86</v>
      </c>
      <c r="AE59">
        <f t="shared" si="15"/>
        <v>-84</v>
      </c>
    </row>
    <row r="60" spans="2:31" x14ac:dyDescent="0.4">
      <c r="B60" t="s">
        <v>28</v>
      </c>
      <c r="C60" t="s">
        <v>40</v>
      </c>
      <c r="D60" t="s">
        <v>59</v>
      </c>
      <c r="E60" t="s">
        <v>55</v>
      </c>
      <c r="F60" t="s">
        <v>60</v>
      </c>
      <c r="G60" t="s">
        <v>84</v>
      </c>
      <c r="H60" t="s">
        <v>66</v>
      </c>
      <c r="I60" t="s">
        <v>78</v>
      </c>
      <c r="J60" t="s">
        <v>72</v>
      </c>
      <c r="K60" t="s">
        <v>59</v>
      </c>
      <c r="L60" t="s">
        <v>73</v>
      </c>
      <c r="M60" t="s">
        <v>76</v>
      </c>
      <c r="N60" t="s">
        <v>60</v>
      </c>
      <c r="O60" t="s">
        <v>100</v>
      </c>
      <c r="Q60">
        <f t="shared" si="16"/>
        <v>27.5</v>
      </c>
      <c r="R60">
        <f t="shared" si="2"/>
        <v>-48</v>
      </c>
      <c r="S60">
        <f t="shared" si="3"/>
        <v>-63</v>
      </c>
      <c r="T60">
        <f t="shared" si="4"/>
        <v>-83</v>
      </c>
      <c r="U60">
        <f t="shared" si="5"/>
        <v>-71</v>
      </c>
      <c r="V60">
        <f t="shared" si="6"/>
        <v>-74</v>
      </c>
      <c r="W60">
        <f t="shared" si="7"/>
        <v>-93</v>
      </c>
      <c r="X60">
        <f t="shared" si="8"/>
        <v>-81</v>
      </c>
      <c r="Y60">
        <f t="shared" si="9"/>
        <v>-82</v>
      </c>
      <c r="Z60">
        <f t="shared" si="10"/>
        <v>-76</v>
      </c>
      <c r="AA60">
        <f t="shared" si="11"/>
        <v>-83</v>
      </c>
      <c r="AB60">
        <f t="shared" si="12"/>
        <v>-75</v>
      </c>
      <c r="AC60">
        <f t="shared" si="13"/>
        <v>-77</v>
      </c>
      <c r="AD60">
        <f t="shared" si="14"/>
        <v>-74</v>
      </c>
      <c r="AE60">
        <f t="shared" si="15"/>
        <v>-105</v>
      </c>
    </row>
    <row r="61" spans="2:31" x14ac:dyDescent="0.4">
      <c r="B61" t="s">
        <v>34</v>
      </c>
      <c r="C61" t="s">
        <v>45</v>
      </c>
      <c r="D61" t="s">
        <v>54</v>
      </c>
      <c r="E61" t="s">
        <v>74</v>
      </c>
      <c r="F61" t="s">
        <v>58</v>
      </c>
      <c r="G61" t="s">
        <v>55</v>
      </c>
      <c r="H61" t="s">
        <v>72</v>
      </c>
      <c r="I61" t="s">
        <v>74</v>
      </c>
      <c r="J61" t="s">
        <v>69</v>
      </c>
      <c r="K61" t="s">
        <v>74</v>
      </c>
      <c r="L61" t="s">
        <v>91</v>
      </c>
      <c r="M61" t="s">
        <v>76</v>
      </c>
      <c r="N61" t="s">
        <v>76</v>
      </c>
      <c r="O61" t="s">
        <v>89</v>
      </c>
      <c r="Q61">
        <f t="shared" si="16"/>
        <v>28</v>
      </c>
      <c r="R61">
        <f t="shared" si="2"/>
        <v>-45</v>
      </c>
      <c r="S61">
        <f t="shared" si="3"/>
        <v>-61</v>
      </c>
      <c r="T61">
        <f t="shared" si="4"/>
        <v>-70</v>
      </c>
      <c r="U61">
        <f t="shared" si="5"/>
        <v>-78</v>
      </c>
      <c r="V61">
        <f t="shared" si="6"/>
        <v>-69</v>
      </c>
      <c r="W61">
        <f t="shared" si="7"/>
        <v>-71</v>
      </c>
      <c r="X61">
        <f t="shared" si="8"/>
        <v>-76</v>
      </c>
      <c r="Y61">
        <f t="shared" si="9"/>
        <v>-78</v>
      </c>
      <c r="Z61">
        <f t="shared" si="10"/>
        <v>-79</v>
      </c>
      <c r="AA61">
        <f t="shared" si="11"/>
        <v>-78</v>
      </c>
      <c r="AB61">
        <f t="shared" si="12"/>
        <v>-102</v>
      </c>
      <c r="AC61">
        <f t="shared" si="13"/>
        <v>-77</v>
      </c>
      <c r="AD61">
        <f t="shared" si="14"/>
        <v>-77</v>
      </c>
      <c r="AE61">
        <f t="shared" si="15"/>
        <v>-91</v>
      </c>
    </row>
    <row r="62" spans="2:31" x14ac:dyDescent="0.4">
      <c r="B62" t="s">
        <v>31</v>
      </c>
      <c r="C62" t="s">
        <v>39</v>
      </c>
      <c r="D62" t="s">
        <v>50</v>
      </c>
      <c r="E62" t="s">
        <v>58</v>
      </c>
      <c r="F62" t="s">
        <v>51</v>
      </c>
      <c r="G62" t="s">
        <v>55</v>
      </c>
      <c r="H62" t="s">
        <v>76</v>
      </c>
      <c r="I62" t="s">
        <v>59</v>
      </c>
      <c r="J62" t="s">
        <v>72</v>
      </c>
      <c r="K62" t="s">
        <v>69</v>
      </c>
      <c r="L62" t="s">
        <v>72</v>
      </c>
      <c r="M62" t="s">
        <v>76</v>
      </c>
      <c r="N62" t="s">
        <v>98</v>
      </c>
      <c r="O62" t="s">
        <v>66</v>
      </c>
      <c r="Q62">
        <f t="shared" si="16"/>
        <v>28.5</v>
      </c>
      <c r="R62">
        <f t="shared" si="2"/>
        <v>-44</v>
      </c>
      <c r="S62">
        <f t="shared" si="3"/>
        <v>-58</v>
      </c>
      <c r="T62">
        <f t="shared" si="4"/>
        <v>-62</v>
      </c>
      <c r="U62">
        <f t="shared" si="5"/>
        <v>-69</v>
      </c>
      <c r="V62">
        <f t="shared" si="6"/>
        <v>-68</v>
      </c>
      <c r="W62">
        <f t="shared" si="7"/>
        <v>-71</v>
      </c>
      <c r="X62">
        <f t="shared" si="8"/>
        <v>-77</v>
      </c>
      <c r="Y62">
        <f t="shared" si="9"/>
        <v>-83</v>
      </c>
      <c r="Z62">
        <f t="shared" si="10"/>
        <v>-76</v>
      </c>
      <c r="AA62">
        <f t="shared" si="11"/>
        <v>-79</v>
      </c>
      <c r="AB62">
        <f t="shared" si="12"/>
        <v>-76</v>
      </c>
      <c r="AC62">
        <f t="shared" si="13"/>
        <v>-77</v>
      </c>
      <c r="AD62">
        <f t="shared" si="14"/>
        <v>-107</v>
      </c>
      <c r="AE62">
        <f t="shared" si="15"/>
        <v>-81</v>
      </c>
    </row>
    <row r="63" spans="2:31" x14ac:dyDescent="0.4">
      <c r="B63" t="s">
        <v>33</v>
      </c>
      <c r="C63" t="s">
        <v>43</v>
      </c>
      <c r="D63" t="s">
        <v>40</v>
      </c>
      <c r="E63" t="s">
        <v>44</v>
      </c>
      <c r="F63" t="s">
        <v>58</v>
      </c>
      <c r="G63" t="s">
        <v>55</v>
      </c>
      <c r="H63" t="s">
        <v>59</v>
      </c>
      <c r="I63" t="s">
        <v>54</v>
      </c>
      <c r="J63" t="s">
        <v>59</v>
      </c>
      <c r="K63" t="s">
        <v>57</v>
      </c>
      <c r="L63" t="s">
        <v>76</v>
      </c>
      <c r="M63" t="s">
        <v>73</v>
      </c>
      <c r="N63" t="s">
        <v>69</v>
      </c>
      <c r="O63" t="s">
        <v>89</v>
      </c>
      <c r="Q63">
        <f t="shared" si="16"/>
        <v>29</v>
      </c>
      <c r="R63">
        <f t="shared" si="2"/>
        <v>-47</v>
      </c>
      <c r="S63">
        <f t="shared" si="3"/>
        <v>-57</v>
      </c>
      <c r="T63">
        <f t="shared" si="4"/>
        <v>-63</v>
      </c>
      <c r="U63">
        <f t="shared" si="5"/>
        <v>-66</v>
      </c>
      <c r="V63">
        <f t="shared" si="6"/>
        <v>-69</v>
      </c>
      <c r="W63">
        <f t="shared" si="7"/>
        <v>-71</v>
      </c>
      <c r="X63">
        <f t="shared" si="8"/>
        <v>-83</v>
      </c>
      <c r="Y63">
        <f t="shared" si="9"/>
        <v>-70</v>
      </c>
      <c r="Z63">
        <f t="shared" si="10"/>
        <v>-83</v>
      </c>
      <c r="AA63">
        <f t="shared" si="11"/>
        <v>-72</v>
      </c>
      <c r="AB63">
        <f t="shared" si="12"/>
        <v>-77</v>
      </c>
      <c r="AC63">
        <f t="shared" si="13"/>
        <v>-75</v>
      </c>
      <c r="AD63">
        <f t="shared" si="14"/>
        <v>-79</v>
      </c>
      <c r="AE63">
        <f t="shared" si="15"/>
        <v>-91</v>
      </c>
    </row>
    <row r="64" spans="2:31" x14ac:dyDescent="0.4">
      <c r="B64" t="s">
        <v>33</v>
      </c>
      <c r="C64" t="s">
        <v>43</v>
      </c>
      <c r="D64" t="s">
        <v>57</v>
      </c>
      <c r="E64" t="s">
        <v>42</v>
      </c>
      <c r="F64" t="s">
        <v>58</v>
      </c>
      <c r="G64" t="s">
        <v>57</v>
      </c>
      <c r="H64" t="s">
        <v>60</v>
      </c>
      <c r="I64" t="s">
        <v>65</v>
      </c>
      <c r="J64" t="s">
        <v>78</v>
      </c>
      <c r="K64" t="s">
        <v>63</v>
      </c>
      <c r="L64" t="s">
        <v>65</v>
      </c>
      <c r="M64" t="s">
        <v>72</v>
      </c>
      <c r="N64" t="s">
        <v>74</v>
      </c>
      <c r="O64" t="s">
        <v>75</v>
      </c>
      <c r="Q64">
        <f t="shared" si="16"/>
        <v>29.5</v>
      </c>
      <c r="R64">
        <f t="shared" si="2"/>
        <v>-47</v>
      </c>
      <c r="S64">
        <f t="shared" si="3"/>
        <v>-57</v>
      </c>
      <c r="T64">
        <f t="shared" si="4"/>
        <v>-72</v>
      </c>
      <c r="U64">
        <f t="shared" si="5"/>
        <v>-65</v>
      </c>
      <c r="V64">
        <f t="shared" si="6"/>
        <v>-69</v>
      </c>
      <c r="W64">
        <f t="shared" si="7"/>
        <v>-72</v>
      </c>
      <c r="X64">
        <f t="shared" si="8"/>
        <v>-74</v>
      </c>
      <c r="Y64">
        <f t="shared" si="9"/>
        <v>-73</v>
      </c>
      <c r="Z64">
        <f t="shared" si="10"/>
        <v>-82</v>
      </c>
      <c r="AA64">
        <f t="shared" si="11"/>
        <v>-80</v>
      </c>
      <c r="AB64">
        <f t="shared" si="12"/>
        <v>-73</v>
      </c>
      <c r="AC64">
        <f t="shared" si="13"/>
        <v>-76</v>
      </c>
      <c r="AD64">
        <f t="shared" si="14"/>
        <v>-78</v>
      </c>
      <c r="AE64">
        <f t="shared" si="15"/>
        <v>-84</v>
      </c>
    </row>
    <row r="65" spans="2:31" x14ac:dyDescent="0.4">
      <c r="B65" t="s">
        <v>31</v>
      </c>
      <c r="C65" t="s">
        <v>47</v>
      </c>
      <c r="D65" t="s">
        <v>44</v>
      </c>
      <c r="E65" t="s">
        <v>44</v>
      </c>
      <c r="F65" t="s">
        <v>67</v>
      </c>
      <c r="G65" t="s">
        <v>58</v>
      </c>
      <c r="H65" t="s">
        <v>75</v>
      </c>
      <c r="I65" t="s">
        <v>76</v>
      </c>
      <c r="J65" t="s">
        <v>92</v>
      </c>
      <c r="K65" t="s">
        <v>84</v>
      </c>
      <c r="L65" t="s">
        <v>59</v>
      </c>
      <c r="M65" t="s">
        <v>76</v>
      </c>
      <c r="N65" t="s">
        <v>72</v>
      </c>
      <c r="O65" t="s">
        <v>88</v>
      </c>
      <c r="Q65">
        <f t="shared" si="16"/>
        <v>30</v>
      </c>
      <c r="R65">
        <f t="shared" si="2"/>
        <v>-44</v>
      </c>
      <c r="S65">
        <f t="shared" si="3"/>
        <v>-56</v>
      </c>
      <c r="T65">
        <f t="shared" si="4"/>
        <v>-66</v>
      </c>
      <c r="U65">
        <f t="shared" si="5"/>
        <v>-66</v>
      </c>
      <c r="V65">
        <f t="shared" si="6"/>
        <v>-67</v>
      </c>
      <c r="W65">
        <f t="shared" si="7"/>
        <v>-69</v>
      </c>
      <c r="X65">
        <f t="shared" si="8"/>
        <v>-84</v>
      </c>
      <c r="Y65">
        <f t="shared" si="9"/>
        <v>-77</v>
      </c>
      <c r="Z65">
        <f t="shared" si="10"/>
        <v>-86</v>
      </c>
      <c r="AA65">
        <f t="shared" si="11"/>
        <v>-93</v>
      </c>
      <c r="AB65">
        <f t="shared" si="12"/>
        <v>-83</v>
      </c>
      <c r="AC65">
        <f t="shared" si="13"/>
        <v>-77</v>
      </c>
      <c r="AD65">
        <f t="shared" si="14"/>
        <v>-76</v>
      </c>
      <c r="AE65">
        <f t="shared" si="15"/>
        <v>-98</v>
      </c>
    </row>
    <row r="66" spans="2:31" x14ac:dyDescent="0.4">
      <c r="B66" t="s">
        <v>29</v>
      </c>
      <c r="C66" t="s">
        <v>39</v>
      </c>
      <c r="D66" t="s">
        <v>60</v>
      </c>
      <c r="E66" t="s">
        <v>60</v>
      </c>
      <c r="F66" t="s">
        <v>58</v>
      </c>
      <c r="G66" t="s">
        <v>78</v>
      </c>
      <c r="H66" t="s">
        <v>63</v>
      </c>
      <c r="I66" t="s">
        <v>69</v>
      </c>
      <c r="J66" t="s">
        <v>66</v>
      </c>
      <c r="K66" t="s">
        <v>60</v>
      </c>
      <c r="L66" t="s">
        <v>103</v>
      </c>
      <c r="M66" t="s">
        <v>66</v>
      </c>
      <c r="N66" t="s">
        <v>60</v>
      </c>
      <c r="O66" t="s">
        <v>88</v>
      </c>
      <c r="Q66">
        <f t="shared" si="16"/>
        <v>30.5</v>
      </c>
      <c r="R66">
        <f t="shared" si="2"/>
        <v>-49</v>
      </c>
      <c r="S66">
        <f t="shared" si="3"/>
        <v>-58</v>
      </c>
      <c r="T66">
        <f t="shared" si="4"/>
        <v>-74</v>
      </c>
      <c r="U66">
        <f t="shared" si="5"/>
        <v>-74</v>
      </c>
      <c r="V66">
        <f t="shared" si="6"/>
        <v>-69</v>
      </c>
      <c r="W66">
        <f t="shared" si="7"/>
        <v>-82</v>
      </c>
      <c r="X66">
        <f t="shared" si="8"/>
        <v>-80</v>
      </c>
      <c r="Y66">
        <f t="shared" si="9"/>
        <v>-79</v>
      </c>
      <c r="Z66">
        <f t="shared" si="10"/>
        <v>-81</v>
      </c>
      <c r="AA66">
        <f t="shared" si="11"/>
        <v>-74</v>
      </c>
      <c r="AB66">
        <f t="shared" si="12"/>
        <v>-94</v>
      </c>
      <c r="AC66">
        <f t="shared" si="13"/>
        <v>-81</v>
      </c>
      <c r="AD66">
        <f t="shared" si="14"/>
        <v>-74</v>
      </c>
      <c r="AE66">
        <f t="shared" si="15"/>
        <v>-98</v>
      </c>
    </row>
    <row r="67" spans="2:31" x14ac:dyDescent="0.4">
      <c r="B67" t="s">
        <v>36</v>
      </c>
      <c r="C67" t="s">
        <v>38</v>
      </c>
      <c r="D67" t="s">
        <v>54</v>
      </c>
      <c r="E67" t="s">
        <v>59</v>
      </c>
      <c r="F67" t="s">
        <v>58</v>
      </c>
      <c r="G67" t="s">
        <v>71</v>
      </c>
      <c r="H67" t="s">
        <v>57</v>
      </c>
      <c r="I67" t="s">
        <v>55</v>
      </c>
      <c r="J67" t="s">
        <v>76</v>
      </c>
      <c r="K67" t="s">
        <v>59</v>
      </c>
      <c r="L67" t="s">
        <v>66</v>
      </c>
      <c r="M67" t="s">
        <v>82</v>
      </c>
      <c r="N67" t="s">
        <v>73</v>
      </c>
      <c r="O67" t="s">
        <v>78</v>
      </c>
      <c r="Q67">
        <f t="shared" si="16"/>
        <v>31</v>
      </c>
      <c r="R67">
        <f t="shared" si="2"/>
        <v>-41</v>
      </c>
      <c r="S67">
        <f t="shared" si="3"/>
        <v>-59</v>
      </c>
      <c r="T67">
        <f t="shared" si="4"/>
        <v>-70</v>
      </c>
      <c r="U67">
        <f t="shared" si="5"/>
        <v>-83</v>
      </c>
      <c r="V67">
        <f t="shared" si="6"/>
        <v>-69</v>
      </c>
      <c r="W67">
        <f t="shared" si="7"/>
        <v>-85</v>
      </c>
      <c r="X67">
        <f t="shared" si="8"/>
        <v>-72</v>
      </c>
      <c r="Y67">
        <f t="shared" si="9"/>
        <v>-71</v>
      </c>
      <c r="Z67">
        <f t="shared" si="10"/>
        <v>-77</v>
      </c>
      <c r="AA67">
        <f t="shared" si="11"/>
        <v>-83</v>
      </c>
      <c r="AB67">
        <f t="shared" si="12"/>
        <v>-81</v>
      </c>
      <c r="AC67">
        <f t="shared" si="13"/>
        <v>-87</v>
      </c>
      <c r="AD67">
        <f t="shared" si="14"/>
        <v>-75</v>
      </c>
      <c r="AE67">
        <f t="shared" si="15"/>
        <v>-82</v>
      </c>
    </row>
    <row r="68" spans="2:31" x14ac:dyDescent="0.4">
      <c r="B68" t="s">
        <v>30</v>
      </c>
      <c r="C68" t="s">
        <v>50</v>
      </c>
      <c r="D68" t="s">
        <v>54</v>
      </c>
      <c r="E68" t="s">
        <v>67</v>
      </c>
      <c r="F68" t="s">
        <v>76</v>
      </c>
      <c r="G68" t="s">
        <v>57</v>
      </c>
      <c r="H68" t="s">
        <v>73</v>
      </c>
      <c r="I68" t="s">
        <v>66</v>
      </c>
      <c r="J68" t="s">
        <v>63</v>
      </c>
      <c r="K68" t="s">
        <v>72</v>
      </c>
      <c r="L68" t="s">
        <v>85</v>
      </c>
      <c r="M68" t="s">
        <v>73</v>
      </c>
      <c r="N68" t="s">
        <v>63</v>
      </c>
      <c r="O68" t="s">
        <v>74</v>
      </c>
      <c r="Q68">
        <f t="shared" si="16"/>
        <v>31.5</v>
      </c>
      <c r="R68">
        <f t="shared" si="2"/>
        <v>-46</v>
      </c>
      <c r="S68">
        <f t="shared" si="3"/>
        <v>-62</v>
      </c>
      <c r="T68">
        <f t="shared" si="4"/>
        <v>-70</v>
      </c>
      <c r="U68">
        <f t="shared" si="5"/>
        <v>-67</v>
      </c>
      <c r="V68">
        <f t="shared" si="6"/>
        <v>-77</v>
      </c>
      <c r="W68">
        <f t="shared" si="7"/>
        <v>-72</v>
      </c>
      <c r="X68">
        <f t="shared" si="8"/>
        <v>-75</v>
      </c>
      <c r="Y68">
        <f t="shared" si="9"/>
        <v>-81</v>
      </c>
      <c r="Z68">
        <f t="shared" si="10"/>
        <v>-80</v>
      </c>
      <c r="AA68">
        <f t="shared" si="11"/>
        <v>-76</v>
      </c>
      <c r="AB68">
        <f t="shared" si="12"/>
        <v>-101</v>
      </c>
      <c r="AC68">
        <f t="shared" si="13"/>
        <v>-75</v>
      </c>
      <c r="AD68">
        <f t="shared" si="14"/>
        <v>-80</v>
      </c>
      <c r="AE68">
        <f t="shared" si="15"/>
        <v>-78</v>
      </c>
    </row>
    <row r="69" spans="2:31" x14ac:dyDescent="0.4">
      <c r="B69" t="s">
        <v>28</v>
      </c>
      <c r="C69" t="s">
        <v>47</v>
      </c>
      <c r="D69" t="s">
        <v>45</v>
      </c>
      <c r="E69" t="s">
        <v>51</v>
      </c>
      <c r="F69" t="s">
        <v>58</v>
      </c>
      <c r="G69" t="s">
        <v>57</v>
      </c>
      <c r="H69" t="s">
        <v>65</v>
      </c>
      <c r="I69" t="s">
        <v>69</v>
      </c>
      <c r="J69" t="s">
        <v>58</v>
      </c>
      <c r="K69" t="s">
        <v>68</v>
      </c>
      <c r="L69" t="s">
        <v>72</v>
      </c>
      <c r="M69" t="s">
        <v>57</v>
      </c>
      <c r="N69" t="s">
        <v>74</v>
      </c>
      <c r="O69" t="s">
        <v>85</v>
      </c>
      <c r="Q69">
        <f t="shared" si="16"/>
        <v>32</v>
      </c>
      <c r="R69">
        <f t="shared" si="2"/>
        <v>-48</v>
      </c>
      <c r="S69">
        <f t="shared" si="3"/>
        <v>-56</v>
      </c>
      <c r="T69">
        <f t="shared" si="4"/>
        <v>-61</v>
      </c>
      <c r="U69">
        <f t="shared" si="5"/>
        <v>-68</v>
      </c>
      <c r="V69">
        <f t="shared" si="6"/>
        <v>-69</v>
      </c>
      <c r="W69">
        <f t="shared" si="7"/>
        <v>-72</v>
      </c>
      <c r="X69">
        <f t="shared" si="8"/>
        <v>-73</v>
      </c>
      <c r="Y69">
        <f t="shared" si="9"/>
        <v>-79</v>
      </c>
      <c r="Z69">
        <f t="shared" si="10"/>
        <v>-69</v>
      </c>
      <c r="AA69">
        <f t="shared" si="11"/>
        <v>-103</v>
      </c>
      <c r="AB69">
        <f t="shared" si="12"/>
        <v>-76</v>
      </c>
      <c r="AC69">
        <f t="shared" si="13"/>
        <v>-72</v>
      </c>
      <c r="AD69">
        <f t="shared" si="14"/>
        <v>-78</v>
      </c>
      <c r="AE69">
        <f t="shared" si="15"/>
        <v>-101</v>
      </c>
    </row>
    <row r="70" spans="2:31" x14ac:dyDescent="0.4">
      <c r="B70" t="s">
        <v>28</v>
      </c>
      <c r="C70" t="s">
        <v>41</v>
      </c>
      <c r="D70" t="s">
        <v>39</v>
      </c>
      <c r="E70" t="s">
        <v>51</v>
      </c>
      <c r="F70" t="s">
        <v>51</v>
      </c>
      <c r="G70" t="s">
        <v>59</v>
      </c>
      <c r="H70" t="s">
        <v>55</v>
      </c>
      <c r="I70" t="s">
        <v>60</v>
      </c>
      <c r="J70" t="s">
        <v>76</v>
      </c>
      <c r="K70" t="s">
        <v>66</v>
      </c>
      <c r="L70" t="s">
        <v>78</v>
      </c>
      <c r="M70" t="s">
        <v>72</v>
      </c>
      <c r="N70" t="s">
        <v>65</v>
      </c>
      <c r="O70" t="s">
        <v>96</v>
      </c>
      <c r="Q70">
        <f t="shared" si="16"/>
        <v>32.5</v>
      </c>
      <c r="R70">
        <f t="shared" ref="R70:R84" si="17">VALUE(RIGHT(B70,LEN(B70)-5))</f>
        <v>-48</v>
      </c>
      <c r="S70">
        <f t="shared" ref="S70:S85" si="18">VALUE(RIGHT(C70,LEN(C70)-5))</f>
        <v>-60</v>
      </c>
      <c r="T70">
        <f t="shared" ref="T70:T85" si="19">VALUE(RIGHT(D70,LEN(D70)-5))</f>
        <v>-58</v>
      </c>
      <c r="U70">
        <f t="shared" ref="U70:U85" si="20">VALUE(RIGHT(E70,LEN(E70)-5))</f>
        <v>-68</v>
      </c>
      <c r="V70">
        <f t="shared" ref="V70:V85" si="21">VALUE(RIGHT(F70,LEN(F70)-5))</f>
        <v>-68</v>
      </c>
      <c r="W70">
        <f t="shared" ref="W70:W85" si="22">VALUE(RIGHT(G70,LEN(G70)-5))</f>
        <v>-83</v>
      </c>
      <c r="X70">
        <f t="shared" ref="X70:X85" si="23">VALUE(RIGHT(H70,LEN(H70)-5))</f>
        <v>-71</v>
      </c>
      <c r="Y70">
        <f t="shared" ref="Y70:Y85" si="24">VALUE(RIGHT(I70,LEN(I70)-5))</f>
        <v>-74</v>
      </c>
      <c r="Z70">
        <f t="shared" ref="Z70:Z85" si="25">VALUE(RIGHT(J70,LEN(J70)-5))</f>
        <v>-77</v>
      </c>
      <c r="AA70">
        <f t="shared" ref="AA70:AA85" si="26">VALUE(RIGHT(K70,LEN(K70)-5))</f>
        <v>-81</v>
      </c>
      <c r="AB70">
        <f t="shared" ref="AB70:AB85" si="27">VALUE(RIGHT(L70,LEN(L70)-5))</f>
        <v>-82</v>
      </c>
      <c r="AC70">
        <f t="shared" ref="AC70:AC85" si="28">VALUE(RIGHT(M70,LEN(M70)-5))</f>
        <v>-76</v>
      </c>
      <c r="AD70">
        <f t="shared" ref="AD70:AD85" si="29">VALUE(RIGHT(N70,LEN(N70)-5))</f>
        <v>-73</v>
      </c>
      <c r="AE70">
        <f t="shared" ref="AE70:AE85" si="30">VALUE(RIGHT(O70,LEN(O70)-5))</f>
        <v>-104</v>
      </c>
    </row>
    <row r="71" spans="2:31" x14ac:dyDescent="0.4">
      <c r="B71" t="s">
        <v>30</v>
      </c>
      <c r="C71" t="s">
        <v>39</v>
      </c>
      <c r="D71" t="s">
        <v>44</v>
      </c>
      <c r="E71" t="s">
        <v>46</v>
      </c>
      <c r="F71" t="s">
        <v>67</v>
      </c>
      <c r="G71" t="s">
        <v>51</v>
      </c>
      <c r="H71" t="s">
        <v>65</v>
      </c>
      <c r="I71" t="s">
        <v>74</v>
      </c>
      <c r="J71" t="s">
        <v>73</v>
      </c>
      <c r="K71" t="s">
        <v>74</v>
      </c>
      <c r="L71" t="s">
        <v>63</v>
      </c>
      <c r="M71" t="s">
        <v>69</v>
      </c>
      <c r="N71" t="s">
        <v>73</v>
      </c>
      <c r="O71" t="s">
        <v>88</v>
      </c>
      <c r="Q71">
        <f t="shared" ref="Q71:Q85" si="31">Q70+0.5</f>
        <v>33</v>
      </c>
      <c r="R71">
        <f t="shared" si="17"/>
        <v>-46</v>
      </c>
      <c r="S71">
        <f t="shared" si="18"/>
        <v>-58</v>
      </c>
      <c r="T71">
        <f t="shared" si="19"/>
        <v>-66</v>
      </c>
      <c r="U71">
        <f t="shared" si="20"/>
        <v>-64</v>
      </c>
      <c r="V71">
        <f t="shared" si="21"/>
        <v>-67</v>
      </c>
      <c r="W71">
        <f t="shared" si="22"/>
        <v>-68</v>
      </c>
      <c r="X71">
        <f t="shared" si="23"/>
        <v>-73</v>
      </c>
      <c r="Y71">
        <f t="shared" si="24"/>
        <v>-78</v>
      </c>
      <c r="Z71">
        <f t="shared" si="25"/>
        <v>-75</v>
      </c>
      <c r="AA71">
        <f t="shared" si="26"/>
        <v>-78</v>
      </c>
      <c r="AB71">
        <f t="shared" si="27"/>
        <v>-80</v>
      </c>
      <c r="AC71">
        <f t="shared" si="28"/>
        <v>-79</v>
      </c>
      <c r="AD71">
        <f t="shared" si="29"/>
        <v>-75</v>
      </c>
      <c r="AE71">
        <f t="shared" si="30"/>
        <v>-98</v>
      </c>
    </row>
    <row r="72" spans="2:31" x14ac:dyDescent="0.4">
      <c r="B72" t="s">
        <v>27</v>
      </c>
      <c r="C72" t="s">
        <v>39</v>
      </c>
      <c r="D72" t="s">
        <v>38</v>
      </c>
      <c r="E72" t="s">
        <v>55</v>
      </c>
      <c r="F72" t="s">
        <v>42</v>
      </c>
      <c r="G72" t="s">
        <v>85</v>
      </c>
      <c r="H72" t="s">
        <v>71</v>
      </c>
      <c r="I72" t="s">
        <v>72</v>
      </c>
      <c r="J72" t="s">
        <v>96</v>
      </c>
      <c r="K72" t="s">
        <v>65</v>
      </c>
      <c r="L72" t="s">
        <v>71</v>
      </c>
      <c r="M72" t="s">
        <v>75</v>
      </c>
      <c r="N72" t="s">
        <v>74</v>
      </c>
      <c r="O72" t="s">
        <v>92</v>
      </c>
      <c r="Q72">
        <f t="shared" si="31"/>
        <v>33.5</v>
      </c>
      <c r="R72">
        <f t="shared" si="17"/>
        <v>-51</v>
      </c>
      <c r="S72">
        <f t="shared" si="18"/>
        <v>-58</v>
      </c>
      <c r="T72">
        <f t="shared" si="19"/>
        <v>-59</v>
      </c>
      <c r="U72">
        <f t="shared" si="20"/>
        <v>-71</v>
      </c>
      <c r="V72">
        <f t="shared" si="21"/>
        <v>-65</v>
      </c>
      <c r="W72">
        <f t="shared" si="22"/>
        <v>-101</v>
      </c>
      <c r="X72">
        <f t="shared" si="23"/>
        <v>-85</v>
      </c>
      <c r="Y72">
        <f t="shared" si="24"/>
        <v>-76</v>
      </c>
      <c r="Z72">
        <f t="shared" si="25"/>
        <v>-104</v>
      </c>
      <c r="AA72">
        <f t="shared" si="26"/>
        <v>-73</v>
      </c>
      <c r="AB72">
        <f t="shared" si="27"/>
        <v>-85</v>
      </c>
      <c r="AC72">
        <f t="shared" si="28"/>
        <v>-84</v>
      </c>
      <c r="AD72">
        <f t="shared" si="29"/>
        <v>-78</v>
      </c>
      <c r="AE72">
        <f t="shared" si="30"/>
        <v>-86</v>
      </c>
    </row>
    <row r="73" spans="2:31" x14ac:dyDescent="0.4">
      <c r="B73" t="s">
        <v>29</v>
      </c>
      <c r="C73" t="s">
        <v>38</v>
      </c>
      <c r="D73" t="s">
        <v>50</v>
      </c>
      <c r="E73" t="s">
        <v>65</v>
      </c>
      <c r="F73" t="s">
        <v>51</v>
      </c>
      <c r="G73" t="s">
        <v>75</v>
      </c>
      <c r="H73" t="s">
        <v>54</v>
      </c>
      <c r="I73" t="s">
        <v>58</v>
      </c>
      <c r="J73" t="s">
        <v>59</v>
      </c>
      <c r="K73" t="s">
        <v>76</v>
      </c>
      <c r="L73" t="s">
        <v>73</v>
      </c>
      <c r="M73" t="s">
        <v>66</v>
      </c>
      <c r="N73" t="s">
        <v>60</v>
      </c>
      <c r="O73" t="s">
        <v>104</v>
      </c>
      <c r="Q73">
        <f t="shared" si="31"/>
        <v>34</v>
      </c>
      <c r="R73">
        <f t="shared" si="17"/>
        <v>-49</v>
      </c>
      <c r="S73">
        <f t="shared" si="18"/>
        <v>-59</v>
      </c>
      <c r="T73">
        <f t="shared" si="19"/>
        <v>-62</v>
      </c>
      <c r="U73">
        <f t="shared" si="20"/>
        <v>-73</v>
      </c>
      <c r="V73">
        <f t="shared" si="21"/>
        <v>-68</v>
      </c>
      <c r="W73">
        <f t="shared" si="22"/>
        <v>-84</v>
      </c>
      <c r="X73">
        <f t="shared" si="23"/>
        <v>-70</v>
      </c>
      <c r="Y73">
        <f t="shared" si="24"/>
        <v>-69</v>
      </c>
      <c r="Z73">
        <f t="shared" si="25"/>
        <v>-83</v>
      </c>
      <c r="AA73">
        <f t="shared" si="26"/>
        <v>-77</v>
      </c>
      <c r="AB73">
        <f t="shared" si="27"/>
        <v>-75</v>
      </c>
      <c r="AC73">
        <f t="shared" si="28"/>
        <v>-81</v>
      </c>
      <c r="AD73">
        <f t="shared" si="29"/>
        <v>-74</v>
      </c>
      <c r="AE73">
        <f t="shared" si="30"/>
        <v>-108</v>
      </c>
    </row>
    <row r="74" spans="2:31" x14ac:dyDescent="0.4">
      <c r="B74" t="s">
        <v>33</v>
      </c>
      <c r="C74" t="s">
        <v>40</v>
      </c>
      <c r="D74" t="s">
        <v>51</v>
      </c>
      <c r="E74" t="s">
        <v>67</v>
      </c>
      <c r="F74" t="s">
        <v>55</v>
      </c>
      <c r="G74" t="s">
        <v>63</v>
      </c>
      <c r="H74" t="s">
        <v>93</v>
      </c>
      <c r="I74" t="s">
        <v>66</v>
      </c>
      <c r="J74" t="s">
        <v>79</v>
      </c>
      <c r="K74" t="s">
        <v>57</v>
      </c>
      <c r="L74" t="s">
        <v>103</v>
      </c>
      <c r="M74" t="s">
        <v>75</v>
      </c>
      <c r="N74" t="s">
        <v>72</v>
      </c>
      <c r="O74" t="s">
        <v>92</v>
      </c>
      <c r="Q74">
        <f t="shared" si="31"/>
        <v>34.5</v>
      </c>
      <c r="R74">
        <f t="shared" si="17"/>
        <v>-47</v>
      </c>
      <c r="S74">
        <f t="shared" si="18"/>
        <v>-63</v>
      </c>
      <c r="T74">
        <f t="shared" si="19"/>
        <v>-68</v>
      </c>
      <c r="U74">
        <f t="shared" si="20"/>
        <v>-67</v>
      </c>
      <c r="V74">
        <f t="shared" si="21"/>
        <v>-71</v>
      </c>
      <c r="W74">
        <f t="shared" si="22"/>
        <v>-80</v>
      </c>
      <c r="X74">
        <f t="shared" si="23"/>
        <v>-100</v>
      </c>
      <c r="Y74">
        <f t="shared" si="24"/>
        <v>-81</v>
      </c>
      <c r="Z74">
        <f t="shared" si="25"/>
        <v>-92</v>
      </c>
      <c r="AA74">
        <f t="shared" si="26"/>
        <v>-72</v>
      </c>
      <c r="AB74">
        <f t="shared" si="27"/>
        <v>-94</v>
      </c>
      <c r="AC74">
        <f t="shared" si="28"/>
        <v>-84</v>
      </c>
      <c r="AD74">
        <f t="shared" si="29"/>
        <v>-76</v>
      </c>
      <c r="AE74">
        <f t="shared" si="30"/>
        <v>-86</v>
      </c>
    </row>
    <row r="75" spans="2:31" x14ac:dyDescent="0.4">
      <c r="B75" t="s">
        <v>34</v>
      </c>
      <c r="C75" t="s">
        <v>38</v>
      </c>
      <c r="D75" t="s">
        <v>40</v>
      </c>
      <c r="E75" t="s">
        <v>67</v>
      </c>
      <c r="F75" t="s">
        <v>54</v>
      </c>
      <c r="G75" t="s">
        <v>55</v>
      </c>
      <c r="H75" t="s">
        <v>73</v>
      </c>
      <c r="I75" t="s">
        <v>60</v>
      </c>
      <c r="J75" t="s">
        <v>57</v>
      </c>
      <c r="K75" t="s">
        <v>60</v>
      </c>
      <c r="L75" t="s">
        <v>60</v>
      </c>
      <c r="M75" t="s">
        <v>65</v>
      </c>
      <c r="N75" t="s">
        <v>60</v>
      </c>
      <c r="O75" t="s">
        <v>84</v>
      </c>
      <c r="Q75">
        <f t="shared" si="31"/>
        <v>35</v>
      </c>
      <c r="R75">
        <f t="shared" si="17"/>
        <v>-45</v>
      </c>
      <c r="S75">
        <f t="shared" si="18"/>
        <v>-59</v>
      </c>
      <c r="T75">
        <f t="shared" si="19"/>
        <v>-63</v>
      </c>
      <c r="U75">
        <f t="shared" si="20"/>
        <v>-67</v>
      </c>
      <c r="V75">
        <f t="shared" si="21"/>
        <v>-70</v>
      </c>
      <c r="W75">
        <f t="shared" si="22"/>
        <v>-71</v>
      </c>
      <c r="X75">
        <f t="shared" si="23"/>
        <v>-75</v>
      </c>
      <c r="Y75">
        <f t="shared" si="24"/>
        <v>-74</v>
      </c>
      <c r="Z75">
        <f t="shared" si="25"/>
        <v>-72</v>
      </c>
      <c r="AA75">
        <f t="shared" si="26"/>
        <v>-74</v>
      </c>
      <c r="AB75">
        <f t="shared" si="27"/>
        <v>-74</v>
      </c>
      <c r="AC75">
        <f t="shared" si="28"/>
        <v>-73</v>
      </c>
      <c r="AD75">
        <f t="shared" si="29"/>
        <v>-74</v>
      </c>
      <c r="AE75">
        <f t="shared" si="30"/>
        <v>-93</v>
      </c>
    </row>
    <row r="76" spans="2:31" x14ac:dyDescent="0.4">
      <c r="B76" t="s">
        <v>28</v>
      </c>
      <c r="C76" t="s">
        <v>39</v>
      </c>
      <c r="D76" t="s">
        <v>43</v>
      </c>
      <c r="E76" t="s">
        <v>60</v>
      </c>
      <c r="F76" t="s">
        <v>58</v>
      </c>
      <c r="G76" t="s">
        <v>73</v>
      </c>
      <c r="H76" t="s">
        <v>72</v>
      </c>
      <c r="I76" t="s">
        <v>57</v>
      </c>
      <c r="J76" t="s">
        <v>69</v>
      </c>
      <c r="K76" t="s">
        <v>60</v>
      </c>
      <c r="L76" t="s">
        <v>72</v>
      </c>
      <c r="M76" t="s">
        <v>89</v>
      </c>
      <c r="N76" t="s">
        <v>72</v>
      </c>
      <c r="O76" t="s">
        <v>103</v>
      </c>
      <c r="Q76">
        <f t="shared" si="31"/>
        <v>35.5</v>
      </c>
      <c r="R76">
        <f t="shared" si="17"/>
        <v>-48</v>
      </c>
      <c r="S76">
        <f t="shared" si="18"/>
        <v>-58</v>
      </c>
      <c r="T76">
        <f t="shared" si="19"/>
        <v>-57</v>
      </c>
      <c r="U76">
        <f t="shared" si="20"/>
        <v>-74</v>
      </c>
      <c r="V76">
        <f t="shared" si="21"/>
        <v>-69</v>
      </c>
      <c r="W76">
        <f t="shared" si="22"/>
        <v>-75</v>
      </c>
      <c r="X76">
        <f t="shared" si="23"/>
        <v>-76</v>
      </c>
      <c r="Y76">
        <f t="shared" si="24"/>
        <v>-72</v>
      </c>
      <c r="Z76">
        <f t="shared" si="25"/>
        <v>-79</v>
      </c>
      <c r="AA76">
        <f t="shared" si="26"/>
        <v>-74</v>
      </c>
      <c r="AB76">
        <f t="shared" si="27"/>
        <v>-76</v>
      </c>
      <c r="AC76">
        <f t="shared" si="28"/>
        <v>-91</v>
      </c>
      <c r="AD76">
        <f t="shared" si="29"/>
        <v>-76</v>
      </c>
      <c r="AE76">
        <f t="shared" si="30"/>
        <v>-94</v>
      </c>
    </row>
    <row r="77" spans="2:31" x14ac:dyDescent="0.4">
      <c r="B77" t="s">
        <v>33</v>
      </c>
      <c r="C77" t="s">
        <v>41</v>
      </c>
      <c r="D77" t="s">
        <v>42</v>
      </c>
      <c r="E77" t="s">
        <v>46</v>
      </c>
      <c r="F77" t="s">
        <v>44</v>
      </c>
      <c r="G77" t="s">
        <v>58</v>
      </c>
      <c r="H77" t="s">
        <v>55</v>
      </c>
      <c r="I77" t="s">
        <v>69</v>
      </c>
      <c r="J77" t="s">
        <v>59</v>
      </c>
      <c r="K77" t="s">
        <v>63</v>
      </c>
      <c r="L77" t="s">
        <v>76</v>
      </c>
      <c r="M77" t="s">
        <v>60</v>
      </c>
      <c r="N77" t="s">
        <v>66</v>
      </c>
      <c r="O77" t="s">
        <v>75</v>
      </c>
      <c r="Q77">
        <f t="shared" si="31"/>
        <v>36</v>
      </c>
      <c r="R77">
        <f t="shared" si="17"/>
        <v>-47</v>
      </c>
      <c r="S77">
        <f t="shared" si="18"/>
        <v>-60</v>
      </c>
      <c r="T77">
        <f t="shared" si="19"/>
        <v>-65</v>
      </c>
      <c r="U77">
        <f t="shared" si="20"/>
        <v>-64</v>
      </c>
      <c r="V77">
        <f t="shared" si="21"/>
        <v>-66</v>
      </c>
      <c r="W77">
        <f t="shared" si="22"/>
        <v>-69</v>
      </c>
      <c r="X77">
        <f t="shared" si="23"/>
        <v>-71</v>
      </c>
      <c r="Y77">
        <f t="shared" si="24"/>
        <v>-79</v>
      </c>
      <c r="Z77">
        <f t="shared" si="25"/>
        <v>-83</v>
      </c>
      <c r="AA77">
        <f t="shared" si="26"/>
        <v>-80</v>
      </c>
      <c r="AB77">
        <f t="shared" si="27"/>
        <v>-77</v>
      </c>
      <c r="AC77">
        <f t="shared" si="28"/>
        <v>-74</v>
      </c>
      <c r="AD77">
        <f t="shared" si="29"/>
        <v>-81</v>
      </c>
      <c r="AE77">
        <f t="shared" si="30"/>
        <v>-84</v>
      </c>
    </row>
    <row r="78" spans="2:31" x14ac:dyDescent="0.4">
      <c r="B78" t="s">
        <v>29</v>
      </c>
      <c r="C78" t="s">
        <v>39</v>
      </c>
      <c r="D78" t="s">
        <v>50</v>
      </c>
      <c r="E78" t="s">
        <v>40</v>
      </c>
      <c r="F78" t="s">
        <v>67</v>
      </c>
      <c r="G78" t="s">
        <v>72</v>
      </c>
      <c r="H78" t="s">
        <v>66</v>
      </c>
      <c r="I78" t="s">
        <v>54</v>
      </c>
      <c r="J78" t="s">
        <v>71</v>
      </c>
      <c r="K78" t="s">
        <v>60</v>
      </c>
      <c r="L78" t="s">
        <v>85</v>
      </c>
      <c r="M78" t="s">
        <v>65</v>
      </c>
      <c r="N78" t="s">
        <v>78</v>
      </c>
      <c r="O78" t="s">
        <v>71</v>
      </c>
      <c r="Q78">
        <f t="shared" si="31"/>
        <v>36.5</v>
      </c>
      <c r="R78">
        <f t="shared" si="17"/>
        <v>-49</v>
      </c>
      <c r="S78">
        <f t="shared" si="18"/>
        <v>-58</v>
      </c>
      <c r="T78">
        <f t="shared" si="19"/>
        <v>-62</v>
      </c>
      <c r="U78">
        <f t="shared" si="20"/>
        <v>-63</v>
      </c>
      <c r="V78">
        <f t="shared" si="21"/>
        <v>-67</v>
      </c>
      <c r="W78">
        <f t="shared" si="22"/>
        <v>-76</v>
      </c>
      <c r="X78">
        <f t="shared" si="23"/>
        <v>-81</v>
      </c>
      <c r="Y78">
        <f t="shared" si="24"/>
        <v>-70</v>
      </c>
      <c r="Z78">
        <f t="shared" si="25"/>
        <v>-85</v>
      </c>
      <c r="AA78">
        <f t="shared" si="26"/>
        <v>-74</v>
      </c>
      <c r="AB78">
        <f t="shared" si="27"/>
        <v>-101</v>
      </c>
      <c r="AC78">
        <f t="shared" si="28"/>
        <v>-73</v>
      </c>
      <c r="AD78">
        <f t="shared" si="29"/>
        <v>-82</v>
      </c>
      <c r="AE78">
        <f t="shared" si="30"/>
        <v>-85</v>
      </c>
    </row>
    <row r="79" spans="2:31" x14ac:dyDescent="0.4">
      <c r="B79" t="s">
        <v>32</v>
      </c>
      <c r="C79" t="s">
        <v>47</v>
      </c>
      <c r="D79" t="s">
        <v>50</v>
      </c>
      <c r="E79" t="s">
        <v>67</v>
      </c>
      <c r="F79" t="s">
        <v>54</v>
      </c>
      <c r="G79" t="s">
        <v>69</v>
      </c>
      <c r="H79" t="s">
        <v>67</v>
      </c>
      <c r="I79" t="s">
        <v>65</v>
      </c>
      <c r="J79" t="s">
        <v>60</v>
      </c>
      <c r="K79" t="s">
        <v>73</v>
      </c>
      <c r="L79" t="s">
        <v>65</v>
      </c>
      <c r="M79" t="s">
        <v>69</v>
      </c>
      <c r="N79" t="s">
        <v>60</v>
      </c>
      <c r="O79" t="s">
        <v>79</v>
      </c>
      <c r="Q79">
        <f t="shared" si="31"/>
        <v>37</v>
      </c>
      <c r="R79">
        <f t="shared" si="17"/>
        <v>-50</v>
      </c>
      <c r="S79">
        <f t="shared" si="18"/>
        <v>-56</v>
      </c>
      <c r="T79">
        <f t="shared" si="19"/>
        <v>-62</v>
      </c>
      <c r="U79">
        <f t="shared" si="20"/>
        <v>-67</v>
      </c>
      <c r="V79">
        <f t="shared" si="21"/>
        <v>-70</v>
      </c>
      <c r="W79">
        <f t="shared" si="22"/>
        <v>-79</v>
      </c>
      <c r="X79">
        <f t="shared" si="23"/>
        <v>-67</v>
      </c>
      <c r="Y79">
        <f t="shared" si="24"/>
        <v>-73</v>
      </c>
      <c r="Z79">
        <f t="shared" si="25"/>
        <v>-74</v>
      </c>
      <c r="AA79">
        <f t="shared" si="26"/>
        <v>-75</v>
      </c>
      <c r="AB79">
        <f t="shared" si="27"/>
        <v>-73</v>
      </c>
      <c r="AC79">
        <f t="shared" si="28"/>
        <v>-79</v>
      </c>
      <c r="AD79">
        <f t="shared" si="29"/>
        <v>-74</v>
      </c>
      <c r="AE79">
        <f t="shared" si="30"/>
        <v>-92</v>
      </c>
    </row>
    <row r="80" spans="2:31" x14ac:dyDescent="0.4">
      <c r="B80" t="s">
        <v>34</v>
      </c>
      <c r="C80" t="s">
        <v>47</v>
      </c>
      <c r="D80" t="s">
        <v>40</v>
      </c>
      <c r="E80" t="s">
        <v>46</v>
      </c>
      <c r="F80" t="s">
        <v>58</v>
      </c>
      <c r="G80" t="s">
        <v>65</v>
      </c>
      <c r="H80" t="s">
        <v>73</v>
      </c>
      <c r="I80" t="s">
        <v>72</v>
      </c>
      <c r="J80" t="s">
        <v>69</v>
      </c>
      <c r="K80" t="s">
        <v>96</v>
      </c>
      <c r="L80" t="s">
        <v>93</v>
      </c>
      <c r="M80" t="s">
        <v>65</v>
      </c>
      <c r="N80" t="s">
        <v>60</v>
      </c>
      <c r="O80" t="s">
        <v>66</v>
      </c>
      <c r="Q80">
        <f t="shared" si="31"/>
        <v>37.5</v>
      </c>
      <c r="R80">
        <f t="shared" si="17"/>
        <v>-45</v>
      </c>
      <c r="S80">
        <f t="shared" si="18"/>
        <v>-56</v>
      </c>
      <c r="T80">
        <f t="shared" si="19"/>
        <v>-63</v>
      </c>
      <c r="U80">
        <f t="shared" si="20"/>
        <v>-64</v>
      </c>
      <c r="V80">
        <f t="shared" si="21"/>
        <v>-69</v>
      </c>
      <c r="W80">
        <f t="shared" si="22"/>
        <v>-73</v>
      </c>
      <c r="X80">
        <f t="shared" si="23"/>
        <v>-75</v>
      </c>
      <c r="Y80">
        <f t="shared" si="24"/>
        <v>-76</v>
      </c>
      <c r="Z80">
        <f t="shared" si="25"/>
        <v>-79</v>
      </c>
      <c r="AA80">
        <f t="shared" si="26"/>
        <v>-104</v>
      </c>
      <c r="AB80">
        <f t="shared" si="27"/>
        <v>-100</v>
      </c>
      <c r="AC80">
        <f t="shared" si="28"/>
        <v>-73</v>
      </c>
      <c r="AD80">
        <f t="shared" si="29"/>
        <v>-74</v>
      </c>
      <c r="AE80">
        <f t="shared" si="30"/>
        <v>-81</v>
      </c>
    </row>
    <row r="81" spans="2:31" x14ac:dyDescent="0.4">
      <c r="B81" t="s">
        <v>28</v>
      </c>
      <c r="C81" t="s">
        <v>46</v>
      </c>
      <c r="D81" t="s">
        <v>47</v>
      </c>
      <c r="E81" t="s">
        <v>46</v>
      </c>
      <c r="F81" t="s">
        <v>73</v>
      </c>
      <c r="G81" t="s">
        <v>57</v>
      </c>
      <c r="H81" t="s">
        <v>72</v>
      </c>
      <c r="I81" t="s">
        <v>78</v>
      </c>
      <c r="J81" t="s">
        <v>72</v>
      </c>
      <c r="K81" t="s">
        <v>60</v>
      </c>
      <c r="L81" t="s">
        <v>73</v>
      </c>
      <c r="M81" t="s">
        <v>76</v>
      </c>
      <c r="N81" t="s">
        <v>65</v>
      </c>
      <c r="O81" t="s">
        <v>71</v>
      </c>
      <c r="Q81">
        <f t="shared" si="31"/>
        <v>38</v>
      </c>
      <c r="R81">
        <f t="shared" si="17"/>
        <v>-48</v>
      </c>
      <c r="S81">
        <f t="shared" si="18"/>
        <v>-64</v>
      </c>
      <c r="T81">
        <f t="shared" si="19"/>
        <v>-56</v>
      </c>
      <c r="U81">
        <f t="shared" si="20"/>
        <v>-64</v>
      </c>
      <c r="V81">
        <f t="shared" si="21"/>
        <v>-75</v>
      </c>
      <c r="W81">
        <f t="shared" si="22"/>
        <v>-72</v>
      </c>
      <c r="X81">
        <f t="shared" si="23"/>
        <v>-76</v>
      </c>
      <c r="Y81">
        <f t="shared" si="24"/>
        <v>-82</v>
      </c>
      <c r="Z81">
        <f t="shared" si="25"/>
        <v>-76</v>
      </c>
      <c r="AA81">
        <f t="shared" si="26"/>
        <v>-74</v>
      </c>
      <c r="AB81">
        <f t="shared" si="27"/>
        <v>-75</v>
      </c>
      <c r="AC81">
        <f t="shared" si="28"/>
        <v>-77</v>
      </c>
      <c r="AD81">
        <f t="shared" si="29"/>
        <v>-73</v>
      </c>
      <c r="AE81">
        <f t="shared" si="30"/>
        <v>-85</v>
      </c>
    </row>
    <row r="82" spans="2:31" x14ac:dyDescent="0.4">
      <c r="B82" t="s">
        <v>34</v>
      </c>
      <c r="C82" t="s">
        <v>41</v>
      </c>
      <c r="D82" t="s">
        <v>38</v>
      </c>
      <c r="E82" t="s">
        <v>57</v>
      </c>
      <c r="F82" t="s">
        <v>51</v>
      </c>
      <c r="G82" t="s">
        <v>57</v>
      </c>
      <c r="H82" t="s">
        <v>72</v>
      </c>
      <c r="I82" t="s">
        <v>57</v>
      </c>
      <c r="J82" t="s">
        <v>65</v>
      </c>
      <c r="K82" t="s">
        <v>75</v>
      </c>
      <c r="L82" t="s">
        <v>73</v>
      </c>
      <c r="M82" t="s">
        <v>85</v>
      </c>
      <c r="N82" t="s">
        <v>81</v>
      </c>
      <c r="O82" t="s">
        <v>64</v>
      </c>
      <c r="Q82">
        <f t="shared" si="31"/>
        <v>38.5</v>
      </c>
      <c r="R82">
        <f t="shared" si="17"/>
        <v>-45</v>
      </c>
      <c r="S82">
        <f t="shared" si="18"/>
        <v>-60</v>
      </c>
      <c r="T82">
        <f t="shared" si="19"/>
        <v>-59</v>
      </c>
      <c r="U82">
        <f t="shared" si="20"/>
        <v>-72</v>
      </c>
      <c r="V82">
        <f t="shared" si="21"/>
        <v>-68</v>
      </c>
      <c r="W82">
        <f t="shared" si="22"/>
        <v>-72</v>
      </c>
      <c r="X82">
        <f t="shared" si="23"/>
        <v>-76</v>
      </c>
      <c r="Y82">
        <f t="shared" si="24"/>
        <v>-72</v>
      </c>
      <c r="Z82">
        <f t="shared" si="25"/>
        <v>-73</v>
      </c>
      <c r="AA82">
        <f t="shared" si="26"/>
        <v>-84</v>
      </c>
      <c r="AB82">
        <f t="shared" si="27"/>
        <v>-75</v>
      </c>
      <c r="AC82">
        <f t="shared" si="28"/>
        <v>-101</v>
      </c>
      <c r="AD82">
        <f t="shared" si="29"/>
        <v>-99</v>
      </c>
      <c r="AE82">
        <f t="shared" si="30"/>
        <v>-89</v>
      </c>
    </row>
    <row r="83" spans="2:31" x14ac:dyDescent="0.4">
      <c r="B83" t="s">
        <v>34</v>
      </c>
      <c r="C83" t="s">
        <v>50</v>
      </c>
      <c r="D83" t="s">
        <v>38</v>
      </c>
      <c r="E83" t="s">
        <v>44</v>
      </c>
      <c r="F83" t="s">
        <v>54</v>
      </c>
      <c r="G83" t="s">
        <v>63</v>
      </c>
      <c r="H83" t="s">
        <v>73</v>
      </c>
      <c r="I83" t="s">
        <v>75</v>
      </c>
      <c r="J83" t="s">
        <v>93</v>
      </c>
      <c r="K83" t="s">
        <v>78</v>
      </c>
      <c r="L83" t="s">
        <v>72</v>
      </c>
      <c r="M83" t="s">
        <v>72</v>
      </c>
      <c r="N83" t="s">
        <v>87</v>
      </c>
      <c r="O83" t="s">
        <v>64</v>
      </c>
      <c r="Q83">
        <f t="shared" si="31"/>
        <v>39</v>
      </c>
      <c r="R83">
        <f t="shared" si="17"/>
        <v>-45</v>
      </c>
      <c r="S83">
        <f t="shared" si="18"/>
        <v>-62</v>
      </c>
      <c r="T83">
        <f t="shared" si="19"/>
        <v>-59</v>
      </c>
      <c r="U83">
        <f t="shared" si="20"/>
        <v>-66</v>
      </c>
      <c r="V83">
        <f t="shared" si="21"/>
        <v>-70</v>
      </c>
      <c r="W83">
        <f t="shared" si="22"/>
        <v>-80</v>
      </c>
      <c r="X83">
        <f t="shared" si="23"/>
        <v>-75</v>
      </c>
      <c r="Y83">
        <f t="shared" si="24"/>
        <v>-84</v>
      </c>
      <c r="Z83">
        <f t="shared" si="25"/>
        <v>-100</v>
      </c>
      <c r="AA83">
        <f t="shared" si="26"/>
        <v>-82</v>
      </c>
      <c r="AB83">
        <f t="shared" si="27"/>
        <v>-76</v>
      </c>
      <c r="AC83">
        <f t="shared" si="28"/>
        <v>-76</v>
      </c>
      <c r="AD83">
        <f t="shared" si="29"/>
        <v>-88</v>
      </c>
      <c r="AE83">
        <f t="shared" si="30"/>
        <v>-89</v>
      </c>
    </row>
    <row r="84" spans="2:31" x14ac:dyDescent="0.4">
      <c r="B84" t="s">
        <v>31</v>
      </c>
      <c r="C84" t="s">
        <v>47</v>
      </c>
      <c r="D84" t="s">
        <v>43</v>
      </c>
      <c r="E84" t="s">
        <v>42</v>
      </c>
      <c r="F84" t="s">
        <v>54</v>
      </c>
      <c r="G84" t="s">
        <v>57</v>
      </c>
      <c r="H84" t="s">
        <v>59</v>
      </c>
      <c r="I84" t="s">
        <v>60</v>
      </c>
      <c r="J84" t="s">
        <v>59</v>
      </c>
      <c r="K84" t="s">
        <v>65</v>
      </c>
      <c r="L84" t="s">
        <v>66</v>
      </c>
      <c r="M84" t="s">
        <v>57</v>
      </c>
      <c r="N84" t="s">
        <v>76</v>
      </c>
      <c r="O84" t="s">
        <v>89</v>
      </c>
      <c r="Q84">
        <f t="shared" si="31"/>
        <v>39.5</v>
      </c>
      <c r="R84">
        <f t="shared" si="17"/>
        <v>-44</v>
      </c>
      <c r="S84">
        <f t="shared" si="18"/>
        <v>-56</v>
      </c>
      <c r="T84">
        <f t="shared" si="19"/>
        <v>-57</v>
      </c>
      <c r="U84">
        <f t="shared" si="20"/>
        <v>-65</v>
      </c>
      <c r="V84">
        <f t="shared" si="21"/>
        <v>-70</v>
      </c>
      <c r="W84">
        <f t="shared" si="22"/>
        <v>-72</v>
      </c>
      <c r="X84">
        <f t="shared" si="23"/>
        <v>-83</v>
      </c>
      <c r="Y84">
        <f t="shared" si="24"/>
        <v>-74</v>
      </c>
      <c r="Z84">
        <f t="shared" si="25"/>
        <v>-83</v>
      </c>
      <c r="AA84">
        <f t="shared" si="26"/>
        <v>-73</v>
      </c>
      <c r="AB84">
        <f t="shared" si="27"/>
        <v>-81</v>
      </c>
      <c r="AC84">
        <f t="shared" si="28"/>
        <v>-72</v>
      </c>
      <c r="AD84">
        <f t="shared" si="29"/>
        <v>-77</v>
      </c>
      <c r="AE84">
        <f t="shared" si="30"/>
        <v>-91</v>
      </c>
    </row>
    <row r="85" spans="2:31" x14ac:dyDescent="0.4">
      <c r="B85" t="s">
        <v>29</v>
      </c>
      <c r="C85" t="s">
        <v>49</v>
      </c>
      <c r="D85" t="s">
        <v>38</v>
      </c>
      <c r="E85" t="s">
        <v>51</v>
      </c>
      <c r="F85" t="s">
        <v>60</v>
      </c>
      <c r="G85" t="s">
        <v>86</v>
      </c>
      <c r="H85" t="s">
        <v>54</v>
      </c>
      <c r="I85" t="s">
        <v>65</v>
      </c>
      <c r="J85" t="s">
        <v>72</v>
      </c>
      <c r="K85" t="s">
        <v>55</v>
      </c>
      <c r="L85" t="s">
        <v>65</v>
      </c>
      <c r="M85" t="s">
        <v>59</v>
      </c>
      <c r="N85" t="s">
        <v>74</v>
      </c>
      <c r="O85" t="s">
        <v>66</v>
      </c>
      <c r="Q85">
        <f t="shared" si="31"/>
        <v>40</v>
      </c>
      <c r="R85">
        <f>VALUE(RIGHT(B85,LEN(B85)-5))</f>
        <v>-49</v>
      </c>
      <c r="S85">
        <f t="shared" si="18"/>
        <v>-55</v>
      </c>
      <c r="T85">
        <f t="shared" si="19"/>
        <v>-59</v>
      </c>
      <c r="U85">
        <f t="shared" si="20"/>
        <v>-68</v>
      </c>
      <c r="V85">
        <f t="shared" si="21"/>
        <v>-74</v>
      </c>
      <c r="W85">
        <f t="shared" si="22"/>
        <v>-106</v>
      </c>
      <c r="X85">
        <f t="shared" si="23"/>
        <v>-70</v>
      </c>
      <c r="Y85">
        <f t="shared" si="24"/>
        <v>-73</v>
      </c>
      <c r="Z85">
        <f t="shared" si="25"/>
        <v>-76</v>
      </c>
      <c r="AA85">
        <f t="shared" si="26"/>
        <v>-71</v>
      </c>
      <c r="AB85">
        <f t="shared" si="27"/>
        <v>-73</v>
      </c>
      <c r="AC85">
        <f t="shared" si="28"/>
        <v>-83</v>
      </c>
      <c r="AD85">
        <f t="shared" si="29"/>
        <v>-78</v>
      </c>
      <c r="AE85">
        <f t="shared" si="30"/>
        <v>-81</v>
      </c>
    </row>
  </sheetData>
  <mergeCells count="1">
    <mergeCell ref="R3:AE3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0 degrees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 Cansino</dc:creator>
  <cp:lastModifiedBy>Niel Cansino</cp:lastModifiedBy>
  <dcterms:created xsi:type="dcterms:W3CDTF">2015-06-05T18:17:20Z</dcterms:created>
  <dcterms:modified xsi:type="dcterms:W3CDTF">2020-09-21T13:39:05Z</dcterms:modified>
</cp:coreProperties>
</file>