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ki\Documents\GitHub\Original\Orginal\Data\DataBase\元データ\"/>
    </mc:Choice>
  </mc:AlternateContent>
  <xr:revisionPtr revIDLastSave="0" documentId="13_ncr:1_{C8327B6C-74AF-41D3-94D0-CA891CA90302}" xr6:coauthVersionLast="47" xr6:coauthVersionMax="47" xr10:uidLastSave="{00000000-0000-0000-0000-000000000000}"/>
  <bookViews>
    <workbookView xWindow="3825" yWindow="2295" windowWidth="21600" windowHeight="11385" xr2:uid="{E5E59FA1-B88F-4CF8-98F5-0817A92DDD73}"/>
  </bookViews>
  <sheets>
    <sheet name="PLStatus" sheetId="1" r:id="rId1"/>
    <sheet name="PLMesh" sheetId="2" r:id="rId2"/>
    <sheet name="Reference" sheetId="3" r:id="rId3"/>
  </sheets>
  <definedNames>
    <definedName name="キャラ種類" comment="キャラの種類">Reference!$B$4:$B$7</definedName>
    <definedName name="キャラ種類リスト" comment="キャラの種類とID">Reference!$B$4:$C$7</definedName>
    <definedName name="モーション種類" comment="モーションの種類">Reference!$E$4:$E$13</definedName>
    <definedName name="モーション種類リスト" comment="モーションの種類とID">Reference!$E$4:$F$13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F5" i="3"/>
  <c r="F6" i="3" s="1"/>
  <c r="F7" i="3" s="1"/>
  <c r="B6" i="2"/>
  <c r="B4" i="2"/>
  <c r="D4" i="2"/>
  <c r="B5" i="2"/>
  <c r="D3" i="2"/>
  <c r="B3" i="2"/>
  <c r="B3" i="1"/>
  <c r="B2" i="1"/>
  <c r="C6" i="3"/>
  <c r="C7" i="3"/>
  <c r="C5" i="3"/>
  <c r="D5" i="2" l="1"/>
  <c r="F8" i="3"/>
  <c r="F9" i="3" s="1"/>
  <c r="F10" i="3" s="1"/>
  <c r="F11" i="3" s="1"/>
  <c r="F12" i="3" s="1"/>
  <c r="F13" i="3" s="1"/>
  <c r="D6" i="2" l="1"/>
  <c r="D7" i="2" l="1"/>
</calcChain>
</file>

<file path=xl/sharedStrings.xml><?xml version="1.0" encoding="utf-8"?>
<sst xmlns="http://schemas.openxmlformats.org/spreadsheetml/2006/main" count="48" uniqueCount="41">
  <si>
    <t>ソフィエ</t>
  </si>
  <si>
    <t>ソフィエ</t>
    <phoneticPr fontId="1"/>
  </si>
  <si>
    <t>キャラ種類</t>
    <rPh sb="3" eb="5">
      <t>シュルイ</t>
    </rPh>
    <phoneticPr fontId="1"/>
  </si>
  <si>
    <t>名称</t>
    <rPh sb="0" eb="2">
      <t>メイショウ</t>
    </rPh>
    <phoneticPr fontId="1"/>
  </si>
  <si>
    <t>ID</t>
    <phoneticPr fontId="1"/>
  </si>
  <si>
    <t>ソフィエ</t>
    <phoneticPr fontId="1"/>
  </si>
  <si>
    <t>モーション種類</t>
    <rPh sb="5" eb="7">
      <t>シュルイ</t>
    </rPh>
    <phoneticPr fontId="1"/>
  </si>
  <si>
    <t>種類</t>
    <rPh sb="0" eb="2">
      <t>シュルイ</t>
    </rPh>
    <phoneticPr fontId="1"/>
  </si>
  <si>
    <r>
      <t>I</t>
    </r>
    <r>
      <rPr>
        <sz val="11"/>
        <color theme="1"/>
        <rFont val="游ゴシック"/>
        <family val="2"/>
        <charset val="128"/>
        <scheme val="minor"/>
      </rPr>
      <t>D</t>
    </r>
    <phoneticPr fontId="1"/>
  </si>
  <si>
    <t>DEFAULT</t>
    <phoneticPr fontId="1"/>
  </si>
  <si>
    <t>IDLE</t>
    <phoneticPr fontId="1"/>
  </si>
  <si>
    <t>WALK</t>
    <phoneticPr fontId="1"/>
  </si>
  <si>
    <t>RUN</t>
    <phoneticPr fontId="1"/>
  </si>
  <si>
    <t>ATTACK</t>
    <phoneticPr fontId="1"/>
  </si>
  <si>
    <t>UNIQUE1</t>
    <phoneticPr fontId="1"/>
  </si>
  <si>
    <t>UNIQUE2</t>
    <phoneticPr fontId="1"/>
  </si>
  <si>
    <t>UNIQUE3</t>
  </si>
  <si>
    <t>モニィ</t>
  </si>
  <si>
    <t>モニィ</t>
    <phoneticPr fontId="1"/>
  </si>
  <si>
    <t>名前</t>
    <rPh sb="0" eb="2">
      <t>ナマエ</t>
    </rPh>
    <phoneticPr fontId="1"/>
  </si>
  <si>
    <t>ファイル名</t>
    <rPh sb="4" eb="5">
      <t>メイ</t>
    </rPh>
    <phoneticPr fontId="1"/>
  </si>
  <si>
    <t>モーション関連</t>
    <rPh sb="5" eb="7">
      <t>カンレン</t>
    </rPh>
    <phoneticPr fontId="1"/>
  </si>
  <si>
    <t>DEFAULT</t>
  </si>
  <si>
    <t>IDLE</t>
  </si>
  <si>
    <t>RUN</t>
  </si>
  <si>
    <t>ATTACK</t>
  </si>
  <si>
    <t>Character/Character.fbx</t>
    <phoneticPr fontId="1"/>
  </si>
  <si>
    <t>DAMAGE</t>
  </si>
  <si>
    <t>DAMAGE</t>
    <phoneticPr fontId="1"/>
  </si>
  <si>
    <t>Character/Idle.fbx</t>
    <phoneticPr fontId="1"/>
  </si>
  <si>
    <t>Character/Run.fbx</t>
    <phoneticPr fontId="1"/>
  </si>
  <si>
    <t>Character/Attack.fbx</t>
    <phoneticPr fontId="1"/>
  </si>
  <si>
    <t>Character/Damage.fbx</t>
    <phoneticPr fontId="1"/>
  </si>
  <si>
    <t>DIE</t>
    <phoneticPr fontId="1"/>
  </si>
  <si>
    <t>#name</t>
    <phoneticPr fontId="1"/>
  </si>
  <si>
    <t>#ID</t>
    <phoneticPr fontId="1"/>
  </si>
  <si>
    <t>#HP</t>
    <phoneticPr fontId="1"/>
  </si>
  <si>
    <t>#MP</t>
    <phoneticPr fontId="1"/>
  </si>
  <si>
    <t>#STR</t>
    <phoneticPr fontId="1"/>
  </si>
  <si>
    <t>#VIT</t>
    <phoneticPr fontId="1"/>
  </si>
  <si>
    <t>#AGI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</si>
</sst>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3F3F3F"/>
      <name val="游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5" fillId="4" borderId="2" applyNumberFormat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5" borderId="3" xfId="0" applyFill="1" applyBorder="1" applyAlignment="1">
      <alignment horizontal="center" vertical="center"/>
    </xf>
    <xf numFmtId="0" fontId="0" fillId="6" borderId="3" xfId="0" applyFill="1" applyBorder="1">
      <alignment vertical="center"/>
    </xf>
    <xf numFmtId="0" fontId="0" fillId="8" borderId="3" xfId="0" applyFill="1" applyBorder="1">
      <alignment vertical="center"/>
    </xf>
    <xf numFmtId="0" fontId="2" fillId="2" borderId="2" xfId="1" applyFont="1" applyBorder="1" applyAlignment="1">
      <alignment horizontal="center" vertical="center"/>
    </xf>
    <xf numFmtId="0" fontId="0" fillId="2" borderId="2" xfId="1" applyFont="1" applyBorder="1" applyAlignment="1">
      <alignment horizontal="center" vertical="center"/>
    </xf>
    <xf numFmtId="0" fontId="7" fillId="4" borderId="2" xfId="3" applyFont="1">
      <alignment vertical="center"/>
    </xf>
    <xf numFmtId="0" fontId="0" fillId="9" borderId="3" xfId="0" applyFill="1" applyBorder="1">
      <alignment vertical="center"/>
    </xf>
    <xf numFmtId="0" fontId="6" fillId="10" borderId="3" xfId="0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3" borderId="1" xfId="2" applyFont="1" applyAlignment="1">
      <alignment horizontal="center" vertical="center"/>
    </xf>
  </cellXfs>
  <cellStyles count="4">
    <cellStyle name="どちらでもない" xfId="1" builtinId="28"/>
    <cellStyle name="出力" xfId="3" builtinId="21"/>
    <cellStyle name="入力" xfId="2" builtinId="20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5AF20-CCAA-49B9-9D9F-8E05E4C6DEBD}">
  <dimension ref="A1:G3"/>
  <sheetViews>
    <sheetView tabSelected="1" workbookViewId="0">
      <selection activeCell="G6" sqref="G6"/>
    </sheetView>
  </sheetViews>
  <sheetFormatPr defaultRowHeight="18.75" x14ac:dyDescent="0.4"/>
  <cols>
    <col min="1" max="1" width="14" customWidth="1"/>
    <col min="2" max="4" width="8.75" customWidth="1"/>
  </cols>
  <sheetData>
    <row r="1" spans="1:7" x14ac:dyDescent="0.4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</row>
    <row r="2" spans="1:7" x14ac:dyDescent="0.4">
      <c r="A2" s="3" t="s">
        <v>1</v>
      </c>
      <c r="B2" s="7">
        <f t="shared" ref="B2:B3" si="0">IF(A2="","",VLOOKUP(A2, キャラ種類リスト, 2, FALSE))</f>
        <v>10000</v>
      </c>
      <c r="C2" s="3">
        <v>15</v>
      </c>
      <c r="D2" s="3">
        <v>10</v>
      </c>
      <c r="E2" s="3">
        <v>5</v>
      </c>
      <c r="F2" s="3">
        <v>5</v>
      </c>
      <c r="G2" s="3">
        <v>5</v>
      </c>
    </row>
    <row r="3" spans="1:7" x14ac:dyDescent="0.4">
      <c r="A3" s="2" t="s">
        <v>17</v>
      </c>
      <c r="B3" s="7">
        <f t="shared" si="0"/>
        <v>10001</v>
      </c>
      <c r="C3" s="2">
        <v>10</v>
      </c>
      <c r="D3" s="2">
        <v>15</v>
      </c>
      <c r="E3" s="2">
        <v>8</v>
      </c>
      <c r="F3" s="2">
        <v>2</v>
      </c>
      <c r="G3" s="2">
        <v>3</v>
      </c>
    </row>
  </sheetData>
  <phoneticPr fontId="1"/>
  <dataValidations count="1">
    <dataValidation type="list" allowBlank="1" showInputMessage="1" showErrorMessage="1" sqref="A2:A3" xr:uid="{AF46D0B8-4FEF-43E1-8018-75969DA68868}">
      <formula1>キャラ種類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1AACF-7657-41B5-A427-9F814CF09509}">
  <dimension ref="A1:E7"/>
  <sheetViews>
    <sheetView workbookViewId="0">
      <selection activeCell="E7" sqref="E7"/>
    </sheetView>
  </sheetViews>
  <sheetFormatPr defaultRowHeight="18.75" x14ac:dyDescent="0.4"/>
  <cols>
    <col min="1" max="1" width="12.125" customWidth="1"/>
    <col min="3" max="3" width="10.625" customWidth="1"/>
    <col min="5" max="5" width="28.25" customWidth="1"/>
  </cols>
  <sheetData>
    <row r="1" spans="1:5" x14ac:dyDescent="0.4">
      <c r="C1" s="8" t="s">
        <v>21</v>
      </c>
      <c r="D1" s="9"/>
      <c r="E1" s="9"/>
    </row>
    <row r="2" spans="1:5" x14ac:dyDescent="0.4">
      <c r="A2" s="1" t="s">
        <v>19</v>
      </c>
      <c r="B2" s="1" t="s">
        <v>4</v>
      </c>
      <c r="C2" s="1" t="s">
        <v>7</v>
      </c>
      <c r="D2" s="1" t="s">
        <v>4</v>
      </c>
      <c r="E2" s="1" t="s">
        <v>20</v>
      </c>
    </row>
    <row r="3" spans="1:5" x14ac:dyDescent="0.4">
      <c r="A3" s="3" t="s">
        <v>0</v>
      </c>
      <c r="B3" s="7">
        <f t="shared" ref="B3:B5" si="0">IF(A3="","",VLOOKUP(A3, キャラ種類リスト, 2, FALSE))</f>
        <v>10000</v>
      </c>
      <c r="C3" s="3" t="s">
        <v>22</v>
      </c>
      <c r="D3" s="7">
        <f t="shared" ref="D3:D5" si="1">IF(C3="","",VLOOKUP(C3, モーション種類リスト, 2, FALSE))</f>
        <v>0</v>
      </c>
      <c r="E3" s="3" t="s">
        <v>26</v>
      </c>
    </row>
    <row r="4" spans="1:5" x14ac:dyDescent="0.4">
      <c r="A4" s="3" t="s">
        <v>0</v>
      </c>
      <c r="B4" s="7">
        <f t="shared" si="0"/>
        <v>10000</v>
      </c>
      <c r="C4" s="3" t="s">
        <v>23</v>
      </c>
      <c r="D4" s="7">
        <f t="shared" si="1"/>
        <v>1</v>
      </c>
      <c r="E4" s="3" t="s">
        <v>29</v>
      </c>
    </row>
    <row r="5" spans="1:5" x14ac:dyDescent="0.4">
      <c r="A5" s="3" t="s">
        <v>0</v>
      </c>
      <c r="B5" s="7">
        <f t="shared" si="0"/>
        <v>10000</v>
      </c>
      <c r="C5" s="3" t="s">
        <v>24</v>
      </c>
      <c r="D5" s="7">
        <f t="shared" si="1"/>
        <v>3</v>
      </c>
      <c r="E5" s="3" t="s">
        <v>30</v>
      </c>
    </row>
    <row r="6" spans="1:5" x14ac:dyDescent="0.4">
      <c r="A6" s="3" t="s">
        <v>1</v>
      </c>
      <c r="B6" s="7">
        <f t="shared" ref="B6" si="2">IF(A6="","",VLOOKUP(A6, キャラ種類リスト, 2, FALSE))</f>
        <v>10000</v>
      </c>
      <c r="C6" s="3" t="s">
        <v>25</v>
      </c>
      <c r="D6" s="7">
        <f t="shared" ref="D6" si="3">IF(C6="","",VLOOKUP(C6, モーション種類リスト, 2, FALSE))</f>
        <v>4</v>
      </c>
      <c r="E6" s="3" t="s">
        <v>31</v>
      </c>
    </row>
    <row r="7" spans="1:5" x14ac:dyDescent="0.4">
      <c r="A7" s="3" t="s">
        <v>1</v>
      </c>
      <c r="B7" s="7">
        <f t="shared" ref="B7" si="4">IF(A7="","",VLOOKUP(A7, キャラ種類リスト, 2, FALSE))</f>
        <v>10000</v>
      </c>
      <c r="C7" s="3" t="s">
        <v>27</v>
      </c>
      <c r="D7" s="7">
        <f t="shared" ref="D7" si="5">IF(C7="","",VLOOKUP(C7, モーション種類リスト, 2, FALSE))</f>
        <v>6</v>
      </c>
      <c r="E7" s="3" t="s">
        <v>32</v>
      </c>
    </row>
  </sheetData>
  <mergeCells count="1">
    <mergeCell ref="C1:E1"/>
  </mergeCells>
  <phoneticPr fontId="1"/>
  <dataValidations count="2">
    <dataValidation type="list" allowBlank="1" showInputMessage="1" showErrorMessage="1" sqref="A3:A7" xr:uid="{A47AFA1D-7BA3-42E1-8C97-018CF8716D42}">
      <formula1>キャラ種類</formula1>
    </dataValidation>
    <dataValidation type="list" allowBlank="1" showInputMessage="1" showErrorMessage="1" sqref="C3:C7" xr:uid="{93311B5D-AB4F-413C-A2A0-910B25FDBFB4}">
      <formula1>モーション種類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016D5-292A-4FC6-8181-BABA2929A2D9}">
  <dimension ref="B2:F13"/>
  <sheetViews>
    <sheetView workbookViewId="0">
      <selection activeCell="G12" sqref="G12"/>
    </sheetView>
  </sheetViews>
  <sheetFormatPr defaultRowHeight="18.75" x14ac:dyDescent="0.4"/>
  <sheetData>
    <row r="2" spans="2:6" x14ac:dyDescent="0.4">
      <c r="B2" s="10" t="s">
        <v>2</v>
      </c>
      <c r="C2" s="10"/>
      <c r="E2" s="11" t="s">
        <v>6</v>
      </c>
      <c r="F2" s="11"/>
    </row>
    <row r="3" spans="2:6" x14ac:dyDescent="0.4">
      <c r="B3" s="1" t="s">
        <v>3</v>
      </c>
      <c r="C3" s="1" t="s">
        <v>4</v>
      </c>
      <c r="E3" s="4" t="s">
        <v>7</v>
      </c>
      <c r="F3" s="5" t="s">
        <v>8</v>
      </c>
    </row>
    <row r="4" spans="2:6" x14ac:dyDescent="0.4">
      <c r="B4" s="3" t="s">
        <v>5</v>
      </c>
      <c r="C4" s="3">
        <v>10000</v>
      </c>
      <c r="E4" s="6" t="s">
        <v>9</v>
      </c>
      <c r="F4" s="6">
        <v>0</v>
      </c>
    </row>
    <row r="5" spans="2:6" x14ac:dyDescent="0.4">
      <c r="B5" s="3" t="s">
        <v>18</v>
      </c>
      <c r="C5" s="3">
        <f>IF(B5="","",C4+1)</f>
        <v>10001</v>
      </c>
      <c r="E5" s="6" t="s">
        <v>10</v>
      </c>
      <c r="F5" s="6">
        <f>F4+1</f>
        <v>1</v>
      </c>
    </row>
    <row r="6" spans="2:6" x14ac:dyDescent="0.4">
      <c r="B6" s="3"/>
      <c r="C6" s="3" t="str">
        <f t="shared" ref="C6:C7" si="0">IF(B6="","",C5+1)</f>
        <v/>
      </c>
      <c r="E6" s="6" t="s">
        <v>11</v>
      </c>
      <c r="F6" s="6">
        <f t="shared" ref="F6:F13" si="1">F5+1</f>
        <v>2</v>
      </c>
    </row>
    <row r="7" spans="2:6" x14ac:dyDescent="0.4">
      <c r="B7" s="3"/>
      <c r="C7" s="3" t="str">
        <f t="shared" si="0"/>
        <v/>
      </c>
      <c r="E7" s="6" t="s">
        <v>12</v>
      </c>
      <c r="F7" s="6">
        <f t="shared" si="1"/>
        <v>3</v>
      </c>
    </row>
    <row r="8" spans="2:6" x14ac:dyDescent="0.4">
      <c r="E8" s="6" t="s">
        <v>13</v>
      </c>
      <c r="F8" s="6">
        <f t="shared" si="1"/>
        <v>4</v>
      </c>
    </row>
    <row r="9" spans="2:6" x14ac:dyDescent="0.4">
      <c r="E9" s="6" t="s">
        <v>33</v>
      </c>
      <c r="F9" s="6">
        <f t="shared" si="1"/>
        <v>5</v>
      </c>
    </row>
    <row r="10" spans="2:6" x14ac:dyDescent="0.4">
      <c r="E10" s="6" t="s">
        <v>28</v>
      </c>
      <c r="F10" s="6">
        <f t="shared" si="1"/>
        <v>6</v>
      </c>
    </row>
    <row r="11" spans="2:6" x14ac:dyDescent="0.4">
      <c r="E11" s="6" t="s">
        <v>14</v>
      </c>
      <c r="F11" s="6">
        <f t="shared" si="1"/>
        <v>7</v>
      </c>
    </row>
    <row r="12" spans="2:6" x14ac:dyDescent="0.4">
      <c r="E12" s="6" t="s">
        <v>15</v>
      </c>
      <c r="F12" s="6">
        <f t="shared" si="1"/>
        <v>8</v>
      </c>
    </row>
    <row r="13" spans="2:6" x14ac:dyDescent="0.4">
      <c r="E13" s="6" t="s">
        <v>16</v>
      </c>
      <c r="F13" s="6">
        <f t="shared" si="1"/>
        <v>9</v>
      </c>
    </row>
  </sheetData>
  <mergeCells count="2">
    <mergeCell ref="B2:C2"/>
    <mergeCell ref="E2:F2"/>
  </mergeCells>
  <phoneticPr fontId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PLStatus</vt:lpstr>
      <vt:lpstr>PLMesh</vt:lpstr>
      <vt:lpstr>Reference</vt:lpstr>
      <vt:lpstr>キャラ種類</vt:lpstr>
      <vt:lpstr>キャラ種類リスト</vt:lpstr>
      <vt:lpstr>モーション種類</vt:lpstr>
      <vt:lpstr>モーション種類リスト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しき太郎</dc:creator>
  <cp:lastModifiedBy>しき太郎</cp:lastModifiedBy>
  <dcterms:created xsi:type="dcterms:W3CDTF">2020-11-30T10:59:40Z</dcterms:created>
  <dcterms:modified xsi:type="dcterms:W3CDTF">2021-05-30T09:26:14Z</dcterms:modified>
</cp:coreProperties>
</file>