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Education_level" sheetId="1" r:id="rId1"/>
    <sheet name="Sample_size" sheetId="2" r:id="rId2"/>
    <sheet name="Response_patterns" sheetId="3" r:id="rId3"/>
    <sheet name="Science_policy"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3" l="1"/>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D8" i="2" l="1"/>
  <c r="C8" i="2"/>
  <c r="B8" i="2"/>
  <c r="B56" i="1"/>
  <c r="C54" i="1" s="1"/>
  <c r="D56" i="1"/>
  <c r="E54" i="1" s="1"/>
  <c r="F56" i="1"/>
  <c r="G54" i="1" s="1"/>
  <c r="H56" i="1"/>
  <c r="I54" i="1" s="1"/>
  <c r="J56" i="1"/>
  <c r="L56" i="1"/>
  <c r="M56" i="1" l="1"/>
  <c r="G56" i="1"/>
  <c r="E56" i="1"/>
  <c r="M55" i="1"/>
  <c r="K55" i="1"/>
  <c r="I55" i="1"/>
  <c r="G55" i="1"/>
  <c r="E55" i="1"/>
  <c r="I56" i="1"/>
  <c r="C55" i="1"/>
  <c r="K56" i="1"/>
  <c r="K54" i="1"/>
  <c r="M54" i="1"/>
  <c r="C56" i="1"/>
  <c r="N56" i="1"/>
  <c r="O56" i="1" s="1"/>
  <c r="P56" i="1"/>
  <c r="Q54" i="1" s="1"/>
  <c r="R56" i="1"/>
  <c r="S56" i="1" s="1"/>
  <c r="B47" i="1"/>
  <c r="C47" i="1" s="1"/>
  <c r="C41" i="1" l="1"/>
  <c r="Q55" i="1"/>
  <c r="O54" i="1"/>
  <c r="Q56" i="1"/>
  <c r="C46" i="1"/>
  <c r="S55" i="1"/>
  <c r="C40" i="1"/>
  <c r="O55" i="1"/>
  <c r="C42" i="1"/>
  <c r="C43" i="1"/>
  <c r="C44" i="1"/>
  <c r="C45" i="1"/>
  <c r="S54" i="1"/>
  <c r="B36" i="1"/>
  <c r="C36" i="1" s="1"/>
  <c r="C29" i="1" l="1"/>
  <c r="C31" i="1"/>
  <c r="C26" i="1"/>
  <c r="C25" i="1"/>
  <c r="C28" i="1"/>
  <c r="C30" i="1"/>
  <c r="C32" i="1"/>
  <c r="C21" i="1"/>
  <c r="C33" i="1"/>
  <c r="C27" i="1"/>
  <c r="C18" i="1"/>
  <c r="C20" i="1"/>
  <c r="C22" i="1"/>
  <c r="C34" i="1"/>
  <c r="C19" i="1"/>
  <c r="C23" i="1"/>
  <c r="C35" i="1"/>
  <c r="C24" i="1"/>
  <c r="N5" i="1"/>
  <c r="N4" i="1"/>
  <c r="L14" i="1"/>
  <c r="M14" i="1" s="1"/>
  <c r="J14" i="1"/>
  <c r="K14" i="1" s="1"/>
  <c r="H14" i="1"/>
  <c r="I7" i="1" s="1"/>
  <c r="F14" i="1"/>
  <c r="G5" i="1" s="1"/>
  <c r="D14" i="1"/>
  <c r="E14" i="1" s="1"/>
  <c r="B14" i="1"/>
  <c r="C13" i="1" s="1"/>
  <c r="N13" i="1"/>
  <c r="N12" i="1"/>
  <c r="N11" i="1"/>
  <c r="N10" i="1"/>
  <c r="N9" i="1"/>
  <c r="N8" i="1"/>
  <c r="N7" i="1"/>
  <c r="N6" i="1"/>
  <c r="G10" i="1" l="1"/>
  <c r="G8" i="1"/>
  <c r="G11" i="1"/>
  <c r="G9" i="1"/>
  <c r="K6" i="1"/>
  <c r="I13" i="1"/>
  <c r="K4" i="1"/>
  <c r="I12" i="1"/>
  <c r="K5" i="1"/>
  <c r="K7" i="1"/>
  <c r="E4" i="1"/>
  <c r="I4" i="1"/>
  <c r="K10" i="1"/>
  <c r="C7" i="1"/>
  <c r="E5" i="1"/>
  <c r="G12" i="1"/>
  <c r="E9" i="1"/>
  <c r="I5" i="1"/>
  <c r="K11" i="1"/>
  <c r="K12" i="1"/>
  <c r="C8" i="1"/>
  <c r="G13" i="1"/>
  <c r="E8" i="1"/>
  <c r="I8" i="1"/>
  <c r="C4" i="1"/>
  <c r="E11" i="1"/>
  <c r="I9" i="1"/>
  <c r="K13" i="1"/>
  <c r="E7" i="1"/>
  <c r="N14" i="1"/>
  <c r="O14" i="1" s="1"/>
  <c r="E10" i="1"/>
  <c r="C5" i="1"/>
  <c r="G6" i="1"/>
  <c r="I10" i="1"/>
  <c r="E6" i="1"/>
  <c r="C6" i="1"/>
  <c r="G7" i="1"/>
  <c r="I11" i="1"/>
  <c r="M5" i="1"/>
  <c r="M6" i="1"/>
  <c r="C14" i="1"/>
  <c r="C10" i="1"/>
  <c r="M8" i="1"/>
  <c r="E13" i="1"/>
  <c r="M9" i="1"/>
  <c r="G14" i="1"/>
  <c r="C12" i="1"/>
  <c r="G4" i="1"/>
  <c r="I6" i="1"/>
  <c r="K8" i="1"/>
  <c r="M10" i="1"/>
  <c r="I14" i="1"/>
  <c r="M13" i="1"/>
  <c r="M4" i="1"/>
  <c r="C9" i="1"/>
  <c r="M7" i="1"/>
  <c r="E12" i="1"/>
  <c r="C11" i="1"/>
  <c r="K9" i="1"/>
  <c r="M11" i="1"/>
  <c r="M12" i="1"/>
  <c r="O10" i="1" l="1"/>
  <c r="O9" i="1"/>
  <c r="O6" i="1"/>
  <c r="O8" i="1"/>
  <c r="O13" i="1"/>
  <c r="O4" i="1"/>
  <c r="O5" i="1"/>
  <c r="O11" i="1"/>
  <c r="O12" i="1"/>
  <c r="O7" i="1"/>
</calcChain>
</file>

<file path=xl/sharedStrings.xml><?xml version="1.0" encoding="utf-8"?>
<sst xmlns="http://schemas.openxmlformats.org/spreadsheetml/2006/main" count="128" uniqueCount="69">
  <si>
    <t>Education level</t>
  </si>
  <si>
    <t>Absolutes</t>
  </si>
  <si>
    <t>Percentage</t>
  </si>
  <si>
    <t>Cannot read or write</t>
  </si>
  <si>
    <t>Less than primary</t>
  </si>
  <si>
    <t>Primary</t>
  </si>
  <si>
    <t>Lower secondary</t>
  </si>
  <si>
    <t>Intermediate Level Vocation Training</t>
  </si>
  <si>
    <t>Upper secondary</t>
  </si>
  <si>
    <t>Post-secondary non-tertiary</t>
  </si>
  <si>
    <t>Short-cycle tertiary</t>
  </si>
  <si>
    <t>Bachelor or equivalent</t>
  </si>
  <si>
    <t>Master or above</t>
  </si>
  <si>
    <t>Actions</t>
  </si>
  <si>
    <t>Context</t>
  </si>
  <si>
    <t>Individual differences</t>
  </si>
  <si>
    <t>Interest</t>
  </si>
  <si>
    <t>Knowledge</t>
  </si>
  <si>
    <t>Perception</t>
  </si>
  <si>
    <t>Total</t>
  </si>
  <si>
    <t xml:space="preserve">1.- Menos de 5 años de escolarización    </t>
  </si>
  <si>
    <t xml:space="preserve">8.- Arquitectura/Ingeniería Técnica (aparejador/a; peritos/as)      </t>
  </si>
  <si>
    <t xml:space="preserve">12.- Arquitectura/Ingeniería         </t>
  </si>
  <si>
    <t xml:space="preserve">14.- Doctorado         </t>
  </si>
  <si>
    <t xml:space="preserve">15.- Títulos propios de posgrado (máster no oficial, etc.)  </t>
  </si>
  <si>
    <t xml:space="preserve">16.- Otros estudios        </t>
  </si>
  <si>
    <t xml:space="preserve">98.- N.S./No recuerda        </t>
  </si>
  <si>
    <t xml:space="preserve">99.- N.C.         </t>
  </si>
  <si>
    <t xml:space="preserve">2.- Educación Primaria (Educación Primaria de LOGSE, 5º curso de EGB, enseñanza primaria antigua)      </t>
  </si>
  <si>
    <t>3.- F.P. Básica (FPB), cualificación profesional grado inicial (FP grado inicial). PCPI (Programas de Cualificación Profesional Inicial, que no precisan de titulación académica de la primera etapa de secundaria para su realización). Programas de garantía social</t>
  </si>
  <si>
    <t xml:space="preserve">4.- Educación secundaria (ESO, EGB. Graduado Escolar. Certificado de Escolaridad, Bachillerato Elemental)      </t>
  </si>
  <si>
    <t>5.- FP de Grado Medio (ciclo/módulo formativo de FP (grado medio), de Artes Plásticas y Diseño, Música y Danza, enseñanzas deportivas, FP I, Bachiller Laboral Elemental. Oficialía Industrial; Bachillerato Comercial)</t>
  </si>
  <si>
    <t>6.- Bachillerato (Bachillerato LOGSE, BUP, Bachillerato Superior (6º), Bachillerato Universitario (7º), incluidos COU y PREU)</t>
  </si>
  <si>
    <t xml:space="preserve">7.- FP de Grado Superior (ciclo/módulo formativo de FP (grado superior) de Artes Plásticas, Diseño, Música y Danza, Deporte, FP II, Bachillerato Laboral Superior, Maestría industrial, perito/a mercantil; Secretariado de 2º grado; Grado Medio conservatorio) </t>
  </si>
  <si>
    <t>9.- Diplomatura (ATENCIÓN: sólo diplomaturas oficiales, no codificar aquí los tres primeros años de una licenciatura o grado con mayor duración)</t>
  </si>
  <si>
    <t>10.- Grado (estudios de grado, enseñanzas artísticas equivalentes (desde 2006))</t>
  </si>
  <si>
    <t>11.- Licenciatura (titulaciones con equivalencia oficial: 2º ciclo INEF; Danza y Arte Dramático (desde 1992); Grado Superior de Música)</t>
  </si>
  <si>
    <t>13.- Máster oficial universitario (especialidades médicas o equivalente)</t>
  </si>
  <si>
    <t>PIKA-CID questionnaires. Fieldwork 20/11/2023 to 23/11/2023.</t>
  </si>
  <si>
    <t>CIS Barometer 3427 November 2023. With survey weight (PESO) applied.</t>
  </si>
  <si>
    <t>Other</t>
  </si>
  <si>
    <t>Tertiary education (University)</t>
  </si>
  <si>
    <t xml:space="preserve">PIKA-CID questionnaires. </t>
  </si>
  <si>
    <t>Education level equivalence between studies</t>
  </si>
  <si>
    <t>Analfabetos</t>
  </si>
  <si>
    <t>Estudios primarios incompletos</t>
  </si>
  <si>
    <t>Educación primaria</t>
  </si>
  <si>
    <t>Primera etapa de educación secundaria y similar</t>
  </si>
  <si>
    <t>Segunda etapa de educación secundaria, con orientación general</t>
  </si>
  <si>
    <t>Segunda etapa de educación secundaria con orientación profesional (incluye educación postsecundaria no superior)</t>
  </si>
  <si>
    <t>Educación superior</t>
  </si>
  <si>
    <t>EPA Survey INE. 2023T4. Units: Thousands People*.</t>
  </si>
  <si>
    <t>*It is important to notice that these results include data from 16 years olds and above whereas both CIS and PIKA-CID include data from 18 years olds and above.</t>
  </si>
  <si>
    <t>EPA Survey</t>
  </si>
  <si>
    <t>CIS Barometer</t>
  </si>
  <si>
    <t>Total PIKA-CID</t>
  </si>
  <si>
    <t>Dimensions</t>
  </si>
  <si>
    <t>Raw sample size</t>
  </si>
  <si>
    <t>Clean sample size</t>
  </si>
  <si>
    <t>Planned sample size</t>
  </si>
  <si>
    <t>Percentage distribution</t>
  </si>
  <si>
    <t>Cat1</t>
  </si>
  <si>
    <t>Cat2</t>
  </si>
  <si>
    <t>Cat3</t>
  </si>
  <si>
    <t>Cat4</t>
  </si>
  <si>
    <t>Cat5</t>
  </si>
  <si>
    <t>Cat6</t>
  </si>
  <si>
    <t>Cat3-Cat4</t>
  </si>
  <si>
    <t>Unordered items from lower to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</si>
</sst>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8" x14ac:knownFonts="1">
    <font>
      <sz val="11"/>
      <color theme="1"/>
      <name val="Calibri"/>
      <family val="2"/>
      <scheme val="minor"/>
    </font>
    <font>
      <sz val="11"/>
      <color theme="1"/>
      <name val="Calibri"/>
      <family val="2"/>
      <scheme val="minor"/>
    </font>
    <font>
      <sz val="11"/>
      <color theme="1"/>
      <name val="Times New Roman"/>
      <family val="1"/>
    </font>
    <font>
      <sz val="10"/>
      <color theme="1"/>
      <name val="Times New Roman"/>
      <family val="1"/>
    </font>
    <font>
      <sz val="10"/>
      <color theme="1"/>
      <name val="Calibri"/>
      <family val="2"/>
      <scheme val="minor"/>
    </font>
    <font>
      <sz val="11"/>
      <color indexed="8"/>
      <name val="Calibri"/>
      <family val="2"/>
      <scheme val="minor"/>
    </font>
    <font>
      <sz val="11"/>
      <color theme="1"/>
      <name val="Arial"/>
      <family val="2"/>
    </font>
    <font>
      <sz val="10"/>
      <color indexed="8"/>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s>
  <cellStyleXfs count="4">
    <xf numFmtId="0" fontId="0" fillId="0" borderId="0"/>
    <xf numFmtId="9" fontId="1" fillId="0" borderId="0" applyFont="0" applyFill="0" applyBorder="0" applyAlignment="0" applyProtection="0"/>
    <xf numFmtId="0" fontId="5" fillId="0" borderId="0"/>
    <xf numFmtId="0" fontId="6" fillId="0" borderId="0"/>
  </cellStyleXfs>
  <cellXfs count="116">
    <xf numFmtId="0" fontId="0" fillId="0" borderId="0" xfId="0"/>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8" xfId="0" applyFont="1" applyBorder="1" applyAlignment="1">
      <alignment horizontal="center" vertical="center"/>
    </xf>
    <xf numFmtId="0" fontId="2" fillId="0" borderId="8" xfId="0" applyFont="1" applyBorder="1" applyAlignment="1">
      <alignment horizontal="center" vertical="center"/>
    </xf>
    <xf numFmtId="0" fontId="3" fillId="0" borderId="10" xfId="0" applyFont="1" applyBorder="1" applyAlignment="1">
      <alignment horizontal="center" vertical="center"/>
    </xf>
    <xf numFmtId="9" fontId="3" fillId="0" borderId="2" xfId="1" applyFont="1" applyBorder="1" applyAlignment="1">
      <alignment horizontal="center" vertical="center"/>
    </xf>
    <xf numFmtId="0" fontId="3" fillId="0" borderId="5" xfId="0" applyFont="1" applyBorder="1" applyAlignment="1">
      <alignment horizontal="center" vertical="center"/>
    </xf>
    <xf numFmtId="9" fontId="3" fillId="0" borderId="3" xfId="1" applyFont="1" applyBorder="1" applyAlignment="1">
      <alignment horizontal="center" vertical="center"/>
    </xf>
    <xf numFmtId="0" fontId="0" fillId="0" borderId="0" xfId="0" applyAlignment="1">
      <alignment vertical="center"/>
    </xf>
    <xf numFmtId="0" fontId="3" fillId="0" borderId="5" xfId="0" applyFont="1" applyBorder="1" applyAlignment="1">
      <alignment vertical="center" wrapText="1"/>
    </xf>
    <xf numFmtId="0" fontId="3" fillId="0" borderId="11" xfId="0" applyFont="1" applyBorder="1" applyAlignment="1">
      <alignment horizontal="center" vertical="center"/>
    </xf>
    <xf numFmtId="9" fontId="3" fillId="0" borderId="5" xfId="1" applyFont="1" applyBorder="1" applyAlignment="1">
      <alignment horizontal="center" vertical="center"/>
    </xf>
    <xf numFmtId="0" fontId="3" fillId="0" borderId="2" xfId="0" applyFont="1" applyBorder="1" applyAlignment="1">
      <alignment vertical="center" wrapText="1"/>
    </xf>
    <xf numFmtId="0" fontId="3" fillId="0" borderId="14" xfId="0" applyFont="1" applyBorder="1" applyAlignment="1">
      <alignment horizontal="center" vertical="center"/>
    </xf>
    <xf numFmtId="0" fontId="3" fillId="0" borderId="3" xfId="0" applyFont="1" applyBorder="1" applyAlignment="1">
      <alignment vertical="center" wrapText="1"/>
    </xf>
    <xf numFmtId="0" fontId="3" fillId="0" borderId="13" xfId="0" applyFont="1" applyBorder="1" applyAlignment="1">
      <alignment horizontal="center" vertical="center"/>
    </xf>
    <xf numFmtId="0" fontId="3" fillId="0" borderId="4" xfId="0" applyFont="1" applyBorder="1" applyAlignment="1">
      <alignment horizontal="center" vertical="center"/>
    </xf>
    <xf numFmtId="0" fontId="4" fillId="0" borderId="0" xfId="0" applyFont="1" applyAlignment="1">
      <alignment vertical="center"/>
    </xf>
    <xf numFmtId="0" fontId="3" fillId="0" borderId="1" xfId="0" applyFont="1" applyBorder="1" applyAlignment="1">
      <alignment vertical="center" wrapText="1"/>
    </xf>
    <xf numFmtId="0" fontId="4" fillId="0" borderId="0" xfId="0" applyFont="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vertical="center" wrapText="1"/>
    </xf>
    <xf numFmtId="0" fontId="3" fillId="0" borderId="0" xfId="0" applyFont="1" applyAlignment="1">
      <alignment vertical="center"/>
    </xf>
    <xf numFmtId="0" fontId="7" fillId="0" borderId="14" xfId="0" applyFont="1" applyFill="1" applyBorder="1" applyAlignment="1">
      <alignment horizontal="left"/>
    </xf>
    <xf numFmtId="0" fontId="7" fillId="0" borderId="13" xfId="0" applyFont="1" applyFill="1" applyBorder="1" applyAlignment="1">
      <alignment horizontal="left"/>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7" fillId="0" borderId="1" xfId="0" applyFont="1" applyFill="1" applyBorder="1" applyAlignment="1">
      <alignment horizontal="left"/>
    </xf>
    <xf numFmtId="164" fontId="7" fillId="0" borderId="1" xfId="0" applyNumberFormat="1" applyFont="1" applyFill="1" applyBorder="1" applyAlignment="1">
      <alignment horizontal="center"/>
    </xf>
    <xf numFmtId="164" fontId="7" fillId="0" borderId="5" xfId="0" applyNumberFormat="1" applyFont="1" applyFill="1" applyBorder="1" applyAlignment="1">
      <alignment horizontal="center"/>
    </xf>
    <xf numFmtId="164" fontId="7" fillId="0" borderId="2" xfId="0" applyNumberFormat="1" applyFont="1" applyFill="1" applyBorder="1" applyAlignment="1">
      <alignment horizontal="center"/>
    </xf>
    <xf numFmtId="164" fontId="7" fillId="0" borderId="3" xfId="0" applyNumberFormat="1" applyFont="1" applyFill="1" applyBorder="1" applyAlignment="1">
      <alignment horizontal="center"/>
    </xf>
    <xf numFmtId="9" fontId="3" fillId="0" borderId="5" xfId="1" applyFont="1" applyFill="1" applyBorder="1" applyAlignment="1">
      <alignment horizontal="center" vertical="center"/>
    </xf>
    <xf numFmtId="9" fontId="3" fillId="0" borderId="2" xfId="1" applyFont="1" applyFill="1" applyBorder="1" applyAlignment="1">
      <alignment horizontal="center" vertical="center"/>
    </xf>
    <xf numFmtId="9" fontId="3" fillId="0" borderId="3" xfId="1" applyFont="1" applyFill="1" applyBorder="1" applyAlignment="1">
      <alignment horizontal="center" vertical="center"/>
    </xf>
    <xf numFmtId="0" fontId="3" fillId="0" borderId="1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horizontal="center" wrapText="1"/>
    </xf>
    <xf numFmtId="0" fontId="3" fillId="0" borderId="13" xfId="0" applyFont="1" applyBorder="1" applyAlignment="1">
      <alignment horizontal="left" vertical="center" wrapText="1"/>
    </xf>
    <xf numFmtId="0" fontId="0" fillId="0" borderId="9" xfId="0" applyBorder="1" applyAlignment="1">
      <alignment horizontal="left"/>
    </xf>
    <xf numFmtId="0" fontId="3" fillId="0" borderId="11" xfId="0" applyFont="1" applyBorder="1" applyAlignment="1">
      <alignment horizontal="center" vertic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12" xfId="0" applyFont="1" applyBorder="1" applyAlignment="1">
      <alignment horizontal="center" vertical="center" wrapText="1"/>
    </xf>
    <xf numFmtId="0" fontId="3" fillId="0" borderId="12" xfId="0" applyFont="1" applyBorder="1" applyAlignment="1">
      <alignment horizontal="center" wrapText="1"/>
    </xf>
    <xf numFmtId="0" fontId="3" fillId="0" borderId="11" xfId="0" applyFont="1" applyBorder="1" applyAlignment="1">
      <alignment horizontal="left" vertical="center" wrapText="1"/>
    </xf>
    <xf numFmtId="0" fontId="0" fillId="0" borderId="13" xfId="0" applyBorder="1" applyAlignment="1">
      <alignment horizontal="center" wrapText="1"/>
    </xf>
    <xf numFmtId="0" fontId="0" fillId="0" borderId="4" xfId="0" applyBorder="1" applyAlignment="1">
      <alignment horizontal="center" wrapText="1"/>
    </xf>
    <xf numFmtId="9" fontId="3" fillId="0" borderId="12" xfId="1" applyFont="1" applyBorder="1" applyAlignment="1">
      <alignment horizontal="center" vertical="center" wrapText="1"/>
    </xf>
    <xf numFmtId="9" fontId="3" fillId="0" borderId="4" xfId="1" applyFont="1" applyBorder="1" applyAlignment="1">
      <alignment horizontal="center" vertical="center" wrapText="1"/>
    </xf>
    <xf numFmtId="9" fontId="3" fillId="0" borderId="6" xfId="1" applyFont="1" applyBorder="1" applyAlignment="1">
      <alignment horizontal="center" vertical="center" wrapText="1"/>
    </xf>
    <xf numFmtId="9" fontId="3" fillId="0" borderId="7" xfId="1"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Border="1" applyAlignment="1">
      <alignment vertical="center"/>
    </xf>
    <xf numFmtId="0" fontId="3" fillId="0" borderId="0" xfId="0" applyFont="1" applyAlignment="1">
      <alignment horizontal="center" vertical="center" wrapText="1"/>
    </xf>
    <xf numFmtId="0" fontId="3" fillId="0" borderId="0" xfId="0" applyFont="1" applyAlignment="1">
      <alignment horizontal="center" vertical="center"/>
    </xf>
    <xf numFmtId="10" fontId="3" fillId="0" borderId="2" xfId="1" applyNumberFormat="1" applyFont="1" applyBorder="1" applyAlignment="1">
      <alignment horizontal="center" vertical="center" wrapText="1"/>
    </xf>
    <xf numFmtId="10" fontId="3" fillId="0" borderId="0" xfId="1" applyNumberFormat="1" applyFont="1" applyBorder="1" applyAlignment="1">
      <alignment horizontal="center" vertical="center" wrapText="1"/>
    </xf>
    <xf numFmtId="10" fontId="3" fillId="0" borderId="15" xfId="1" applyNumberFormat="1" applyFont="1" applyBorder="1" applyAlignment="1">
      <alignment horizontal="center" vertical="center" wrapText="1"/>
    </xf>
    <xf numFmtId="10" fontId="3" fillId="0" borderId="3" xfId="1" applyNumberFormat="1" applyFont="1" applyBorder="1" applyAlignment="1">
      <alignment horizontal="center" vertical="center" wrapText="1"/>
    </xf>
    <xf numFmtId="10" fontId="3" fillId="0" borderId="4" xfId="1" applyNumberFormat="1" applyFont="1" applyBorder="1" applyAlignment="1">
      <alignment horizontal="center" vertical="center" wrapText="1"/>
    </xf>
    <xf numFmtId="10" fontId="3" fillId="0" borderId="7" xfId="1" applyNumberFormat="1" applyFont="1" applyBorder="1" applyAlignment="1">
      <alignment horizontal="center" vertical="center" wrapText="1"/>
    </xf>
    <xf numFmtId="10" fontId="3" fillId="0" borderId="12" xfId="1" applyNumberFormat="1" applyFont="1" applyBorder="1" applyAlignment="1">
      <alignment horizontal="center" vertical="center" wrapText="1"/>
    </xf>
    <xf numFmtId="10" fontId="3" fillId="0" borderId="5" xfId="1" applyNumberFormat="1" applyFont="1" applyBorder="1" applyAlignment="1">
      <alignment horizontal="center" vertical="center" wrapText="1"/>
    </xf>
    <xf numFmtId="10" fontId="3" fillId="0" borderId="13" xfId="1" applyNumberFormat="1" applyFont="1" applyBorder="1" applyAlignment="1">
      <alignment horizontal="center" vertical="center" wrapText="1"/>
    </xf>
    <xf numFmtId="10" fontId="3" fillId="0" borderId="11" xfId="1" applyNumberFormat="1" applyFont="1" applyBorder="1" applyAlignment="1">
      <alignment horizontal="center" vertical="center" wrapText="1"/>
    </xf>
    <xf numFmtId="10" fontId="3" fillId="0" borderId="14" xfId="1" applyNumberFormat="1" applyFont="1" applyBorder="1" applyAlignment="1">
      <alignment horizontal="center" vertical="center" wrapText="1"/>
    </xf>
    <xf numFmtId="165" fontId="3" fillId="0" borderId="11" xfId="1" applyNumberFormat="1" applyFont="1" applyBorder="1" applyAlignment="1">
      <alignment horizontal="center" vertical="center" wrapText="1"/>
    </xf>
    <xf numFmtId="165" fontId="3" fillId="0" borderId="5" xfId="1" applyNumberFormat="1" applyFont="1" applyBorder="1" applyAlignment="1">
      <alignment horizontal="center" vertical="center" wrapText="1"/>
    </xf>
    <xf numFmtId="165" fontId="3" fillId="0" borderId="12" xfId="1" applyNumberFormat="1" applyFont="1" applyBorder="1" applyAlignment="1">
      <alignment horizontal="center" vertical="center" wrapText="1"/>
    </xf>
    <xf numFmtId="165" fontId="3" fillId="0" borderId="14" xfId="1" applyNumberFormat="1" applyFont="1" applyBorder="1" applyAlignment="1">
      <alignment horizontal="center" vertical="center" wrapText="1"/>
    </xf>
    <xf numFmtId="165" fontId="3" fillId="0" borderId="2" xfId="1" applyNumberFormat="1" applyFont="1" applyBorder="1" applyAlignment="1">
      <alignment horizontal="center" vertical="center" wrapText="1"/>
    </xf>
    <xf numFmtId="165" fontId="3" fillId="0" borderId="0" xfId="1" applyNumberFormat="1" applyFont="1" applyBorder="1" applyAlignment="1">
      <alignment horizontal="center" vertical="center" wrapText="1"/>
    </xf>
    <xf numFmtId="165" fontId="3" fillId="0" borderId="13" xfId="1" applyNumberFormat="1" applyFont="1" applyBorder="1" applyAlignment="1">
      <alignment horizontal="center" vertical="center" wrapText="1"/>
    </xf>
    <xf numFmtId="165" fontId="3" fillId="0" borderId="3" xfId="1" applyNumberFormat="1" applyFont="1" applyBorder="1" applyAlignment="1">
      <alignment horizontal="center" vertical="center" wrapText="1"/>
    </xf>
    <xf numFmtId="165" fontId="3" fillId="0" borderId="4" xfId="1" applyNumberFormat="1" applyFont="1" applyBorder="1" applyAlignment="1">
      <alignment horizontal="center" vertical="center" wrapText="1"/>
    </xf>
    <xf numFmtId="0" fontId="3" fillId="0" borderId="0" xfId="0" applyFont="1" applyBorder="1" applyAlignment="1">
      <alignment horizontal="center" vertical="center" wrapText="1"/>
    </xf>
    <xf numFmtId="0" fontId="3" fillId="0" borderId="15" xfId="0" applyFont="1" applyBorder="1" applyAlignment="1">
      <alignment horizontal="center" vertical="center"/>
    </xf>
    <xf numFmtId="0" fontId="3" fillId="2" borderId="9" xfId="0" applyFont="1" applyFill="1" applyBorder="1" applyAlignment="1">
      <alignment horizontal="center"/>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xf numFmtId="0" fontId="3" fillId="3" borderId="14" xfId="0" applyFont="1" applyFill="1" applyBorder="1" applyAlignment="1">
      <alignment vertical="center"/>
    </xf>
    <xf numFmtId="0" fontId="3" fillId="3" borderId="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9" xfId="0" applyFont="1" applyFill="1" applyBorder="1" applyAlignment="1">
      <alignment vertical="center"/>
    </xf>
    <xf numFmtId="0" fontId="3" fillId="3" borderId="1" xfId="0" applyFont="1" applyFill="1" applyBorder="1" applyAlignment="1">
      <alignment horizontal="center" vertical="center"/>
    </xf>
    <xf numFmtId="0" fontId="3" fillId="3" borderId="8" xfId="0" applyFont="1" applyFill="1" applyBorder="1" applyAlignment="1">
      <alignment horizontal="center" vertical="center"/>
    </xf>
    <xf numFmtId="0" fontId="3" fillId="0" borderId="1" xfId="0" applyFont="1" applyBorder="1" applyAlignment="1">
      <alignment horizontal="center" vertical="center"/>
    </xf>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3" fillId="0" borderId="10"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xf>
    <xf numFmtId="0" fontId="3" fillId="0" borderId="11" xfId="0" applyFont="1" applyBorder="1" applyAlignment="1">
      <alignment horizontal="center" vertical="center"/>
    </xf>
    <xf numFmtId="0" fontId="3" fillId="0" borderId="6" xfId="0" applyFont="1" applyBorder="1" applyAlignment="1">
      <alignment horizontal="center" vertical="center"/>
    </xf>
    <xf numFmtId="0" fontId="3" fillId="0" borderId="13" xfId="0" applyFont="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cellXfs>
  <cellStyles count="4">
    <cellStyle name="Normal" xfId="0" builtinId="0"/>
    <cellStyle name="Normal 2" xfId="2"/>
    <cellStyle name="Normal 3" xfId="3"/>
    <cellStyle name="Porcentaje" xfId="1" builtinId="5"/>
  </cellStyles>
  <dxfs count="0"/>
  <tableStyles count="0" defaultTableStyle="TableStyleMedium2" defaultPivotStyle="PivotStyleLight16"/>
  <colors>
    <mruColors>
      <color rgb="FFA32135"/>
      <color rgb="FF99551C"/>
      <color rgb="FF7ED957"/>
      <color rgb="FF5E17EB"/>
      <color rgb="FFFFDE59"/>
      <color rgb="FF004AAD"/>
      <color rgb="FFFF3131"/>
      <color rgb="FFFF0066"/>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Percentage of individuals that achieved the tertiary education level</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ES"/>
        </a:p>
      </c:txPr>
    </c:title>
    <c:autoTitleDeleted val="0"/>
    <c:plotArea>
      <c:layout/>
      <c:barChart>
        <c:barDir val="col"/>
        <c:grouping val="clustered"/>
        <c:varyColors val="0"/>
        <c:ser>
          <c:idx val="0"/>
          <c:order val="0"/>
          <c:tx>
            <c:strRef>
              <c:f>Education_level!$A$55</c:f>
              <c:strCache>
                <c:ptCount val="1"/>
                <c:pt idx="0">
                  <c:v>Tertiary education (University)</c:v>
                </c:pt>
              </c:strCache>
            </c:strRef>
          </c:tx>
          <c:spPr>
            <a:solidFill>
              <a:schemeClr val="accent1"/>
            </a:solidFill>
            <a:ln>
              <a:noFill/>
            </a:ln>
            <a:effectLst/>
          </c:spPr>
          <c:invertIfNegative val="0"/>
          <c:dPt>
            <c:idx val="0"/>
            <c:invertIfNegative val="0"/>
            <c:bubble3D val="0"/>
            <c:spPr>
              <a:solidFill>
                <a:srgbClr val="5E17EB"/>
              </a:solidFill>
              <a:ln>
                <a:noFill/>
              </a:ln>
              <a:effectLst/>
            </c:spPr>
            <c:extLst>
              <c:ext xmlns:c16="http://schemas.microsoft.com/office/drawing/2014/chart" uri="{C3380CC4-5D6E-409C-BE32-E72D297353CC}">
                <c16:uniqueId val="{00000001-9665-4142-8B24-3FA8E99255B9}"/>
              </c:ext>
            </c:extLst>
          </c:dPt>
          <c:dPt>
            <c:idx val="1"/>
            <c:invertIfNegative val="0"/>
            <c:bubble3D val="0"/>
            <c:spPr>
              <a:solidFill>
                <a:srgbClr val="7ED957"/>
              </a:solidFill>
              <a:ln>
                <a:noFill/>
              </a:ln>
              <a:effectLst/>
            </c:spPr>
            <c:extLst>
              <c:ext xmlns:c16="http://schemas.microsoft.com/office/drawing/2014/chart" uri="{C3380CC4-5D6E-409C-BE32-E72D297353CC}">
                <c16:uniqueId val="{00000003-9665-4142-8B24-3FA8E99255B9}"/>
              </c:ext>
            </c:extLst>
          </c:dPt>
          <c:dPt>
            <c:idx val="2"/>
            <c:invertIfNegative val="0"/>
            <c:bubble3D val="0"/>
            <c:spPr>
              <a:solidFill>
                <a:srgbClr val="FF3131"/>
              </a:solidFill>
              <a:ln>
                <a:noFill/>
              </a:ln>
              <a:effectLst/>
            </c:spPr>
            <c:extLst>
              <c:ext xmlns:c16="http://schemas.microsoft.com/office/drawing/2014/chart" uri="{C3380CC4-5D6E-409C-BE32-E72D297353CC}">
                <c16:uniqueId val="{00000005-9665-4142-8B24-3FA8E99255B9}"/>
              </c:ext>
            </c:extLst>
          </c:dPt>
          <c:dPt>
            <c:idx val="3"/>
            <c:invertIfNegative val="0"/>
            <c:bubble3D val="0"/>
            <c:spPr>
              <a:solidFill>
                <a:srgbClr val="FFDE59"/>
              </a:solidFill>
              <a:ln>
                <a:noFill/>
              </a:ln>
              <a:effectLst/>
            </c:spPr>
            <c:extLst>
              <c:ext xmlns:c16="http://schemas.microsoft.com/office/drawing/2014/chart" uri="{C3380CC4-5D6E-409C-BE32-E72D297353CC}">
                <c16:uniqueId val="{00000007-9665-4142-8B24-3FA8E99255B9}"/>
              </c:ext>
            </c:extLst>
          </c:dPt>
          <c:dPt>
            <c:idx val="4"/>
            <c:invertIfNegative val="0"/>
            <c:bubble3D val="0"/>
            <c:spPr>
              <a:solidFill>
                <a:srgbClr val="99551C"/>
              </a:solidFill>
              <a:ln>
                <a:noFill/>
              </a:ln>
              <a:effectLst/>
            </c:spPr>
            <c:extLst>
              <c:ext xmlns:c16="http://schemas.microsoft.com/office/drawing/2014/chart" uri="{C3380CC4-5D6E-409C-BE32-E72D297353CC}">
                <c16:uniqueId val="{00000009-9665-4142-8B24-3FA8E99255B9}"/>
              </c:ext>
            </c:extLst>
          </c:dPt>
          <c:dPt>
            <c:idx val="5"/>
            <c:invertIfNegative val="0"/>
            <c:bubble3D val="0"/>
            <c:spPr>
              <a:solidFill>
                <a:srgbClr val="FF3131"/>
              </a:solidFill>
              <a:ln>
                <a:noFill/>
              </a:ln>
              <a:effectLst/>
            </c:spPr>
            <c:extLst>
              <c:ext xmlns:c16="http://schemas.microsoft.com/office/drawing/2014/chart" uri="{C3380CC4-5D6E-409C-BE32-E72D297353CC}">
                <c16:uniqueId val="{0000000B-9665-4142-8B24-3FA8E99255B9}"/>
              </c:ext>
            </c:extLst>
          </c:dPt>
          <c:dPt>
            <c:idx val="6"/>
            <c:invertIfNegative val="0"/>
            <c:bubble3D val="0"/>
            <c:spPr>
              <a:solidFill>
                <a:schemeClr val="accent1">
                  <a:shade val="30000"/>
                  <a:satMod val="115000"/>
                </a:schemeClr>
              </a:solidFill>
              <a:ln>
                <a:noFill/>
              </a:ln>
              <a:effectLst/>
            </c:spPr>
            <c:extLst>
              <c:ext xmlns:c16="http://schemas.microsoft.com/office/drawing/2014/chart" uri="{C3380CC4-5D6E-409C-BE32-E72D297353CC}">
                <c16:uniqueId val="{00000016-9665-4142-8B24-3FA8E99255B9}"/>
              </c:ext>
            </c:extLst>
          </c:dPt>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E-9665-4142-8B24-3FA8E99255B9}"/>
              </c:ext>
            </c:extLst>
          </c:dPt>
          <c:dPt>
            <c:idx val="8"/>
            <c:invertIfNegative val="0"/>
            <c:bubble3D val="0"/>
            <c:spPr>
              <a:solidFill>
                <a:srgbClr val="A32135"/>
              </a:solidFill>
              <a:ln>
                <a:noFill/>
              </a:ln>
              <a:effectLst/>
            </c:spPr>
            <c:extLst>
              <c:ext xmlns:c16="http://schemas.microsoft.com/office/drawing/2014/chart" uri="{C3380CC4-5D6E-409C-BE32-E72D297353CC}">
                <c16:uniqueId val="{00000023-9665-4142-8B24-3FA8E99255B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(Education_level!$B$52,Education_level!$D$52,Education_level!$F$52,Education_level!$H$52,Education_level!$J$52,Education_level!$L$52,Education_level!$N$52,Education_level!$P$51,Education_level!$R$51)</c:f>
              <c:strCache>
                <c:ptCount val="9"/>
                <c:pt idx="0">
                  <c:v>Actions</c:v>
                </c:pt>
                <c:pt idx="1">
                  <c:v>Context</c:v>
                </c:pt>
                <c:pt idx="2">
                  <c:v>Individual differences</c:v>
                </c:pt>
                <c:pt idx="3">
                  <c:v>Interest</c:v>
                </c:pt>
                <c:pt idx="4">
                  <c:v>Knowledge</c:v>
                </c:pt>
                <c:pt idx="5">
                  <c:v>Perception</c:v>
                </c:pt>
                <c:pt idx="6">
                  <c:v>Total PIKA-CID</c:v>
                </c:pt>
                <c:pt idx="7">
                  <c:v>CIS Barometer</c:v>
                </c:pt>
                <c:pt idx="8">
                  <c:v>EPA Survey</c:v>
                </c:pt>
              </c:strCache>
            </c:strRef>
          </c:cat>
          <c:val>
            <c:numRef>
              <c:f>(Education_level!$C$55,Education_level!$E$55,Education_level!$G$55,Education_level!$I$55,Education_level!$K$55,Education_level!$M$55,Education_level!$O$55,Education_level!$Q$55,Education_level!$S$55)</c:f>
              <c:numCache>
                <c:formatCode>0%</c:formatCode>
                <c:ptCount val="9"/>
                <c:pt idx="0">
                  <c:v>0.46197718631178708</c:v>
                </c:pt>
                <c:pt idx="1">
                  <c:v>0.44869215291750503</c:v>
                </c:pt>
                <c:pt idx="2">
                  <c:v>0.44398340248962653</c:v>
                </c:pt>
                <c:pt idx="3">
                  <c:v>0.46246973365617433</c:v>
                </c:pt>
                <c:pt idx="4">
                  <c:v>0.46948356807511737</c:v>
                </c:pt>
                <c:pt idx="5">
                  <c:v>0.46135831381733022</c:v>
                </c:pt>
                <c:pt idx="6">
                  <c:v>0.45660672400312746</c:v>
                </c:pt>
                <c:pt idx="7">
                  <c:v>0.27391381636853596</c:v>
                </c:pt>
                <c:pt idx="8">
                  <c:v>0.33159877634889096</c:v>
                </c:pt>
              </c:numCache>
            </c:numRef>
          </c:val>
          <c:extLst>
            <c:ext xmlns:c16="http://schemas.microsoft.com/office/drawing/2014/chart" uri="{C3380CC4-5D6E-409C-BE32-E72D297353CC}">
              <c16:uniqueId val="{0000000C-9665-4142-8B24-3FA8E99255B9}"/>
            </c:ext>
          </c:extLst>
        </c:ser>
        <c:dLbls>
          <c:dLblPos val="outEnd"/>
          <c:showLegendKey val="0"/>
          <c:showVal val="1"/>
          <c:showCatName val="0"/>
          <c:showSerName val="0"/>
          <c:showPercent val="0"/>
          <c:showBubbleSize val="0"/>
        </c:dLbls>
        <c:gapWidth val="64"/>
        <c:axId val="509768592"/>
        <c:axId val="509776136"/>
      </c:barChart>
      <c:catAx>
        <c:axId val="50976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s-ES"/>
          </a:p>
        </c:txPr>
        <c:crossAx val="509776136"/>
        <c:crosses val="autoZero"/>
        <c:auto val="1"/>
        <c:lblAlgn val="ctr"/>
        <c:lblOffset val="100"/>
        <c:noMultiLvlLbl val="0"/>
      </c:catAx>
      <c:valAx>
        <c:axId val="509776136"/>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9768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57</xdr:row>
      <xdr:rowOff>0</xdr:rowOff>
    </xdr:from>
    <xdr:to>
      <xdr:col>7</xdr:col>
      <xdr:colOff>361949</xdr:colOff>
      <xdr:row>78</xdr:row>
      <xdr:rowOff>57150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30</xdr:col>
      <xdr:colOff>295275</xdr:colOff>
      <xdr:row>34</xdr:row>
      <xdr:rowOff>57150</xdr:rowOff>
    </xdr:to>
    <xdr:pic>
      <xdr:nvPicPr>
        <xdr:cNvPr id="16" name="Imagen 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58350" y="0"/>
          <a:ext cx="14773275" cy="672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495600</xdr:colOff>
      <xdr:row>19</xdr:row>
      <xdr:rowOff>63300</xdr:rowOff>
    </xdr:to>
    <xdr:pic>
      <xdr:nvPicPr>
        <xdr:cNvPr id="2" name="Imagen 1">
          <a:extLst>
            <a:ext uri="{FF2B5EF4-FFF2-40B4-BE49-F238E27FC236}">
              <a16:creationId xmlns:a16="http://schemas.microsoft.com/office/drawing/2014/main" id="{00000000-0008-0000-0500-000004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591600" cy="368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647700</xdr:colOff>
      <xdr:row>0</xdr:row>
      <xdr:rowOff>0</xdr:rowOff>
    </xdr:from>
    <xdr:to>
      <xdr:col>18</xdr:col>
      <xdr:colOff>111840</xdr:colOff>
      <xdr:row>19</xdr:row>
      <xdr:rowOff>63300</xdr:rowOff>
    </xdr:to>
    <xdr:pic>
      <xdr:nvPicPr>
        <xdr:cNvPr id="3" name="Imagen 2">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05700" y="0"/>
          <a:ext cx="6322140" cy="368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8</xdr:col>
      <xdr:colOff>226140</xdr:colOff>
      <xdr:row>39</xdr:row>
      <xdr:rowOff>63300</xdr:rowOff>
    </xdr:to>
    <xdr:pic>
      <xdr:nvPicPr>
        <xdr:cNvPr id="4" name="Imagen 3">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810000"/>
          <a:ext cx="6322140" cy="368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4"/>
  <sheetViews>
    <sheetView topLeftCell="A34" workbookViewId="0">
      <selection activeCell="B52" sqref="B52:O52"/>
    </sheetView>
  </sheetViews>
  <sheetFormatPr baseColWidth="10" defaultColWidth="9.140625" defaultRowHeight="15" x14ac:dyDescent="0.25"/>
  <cols>
    <col min="1" max="1" width="70.28515625" style="22" customWidth="1"/>
    <col min="2" max="3" width="10" style="20" customWidth="1"/>
    <col min="4" max="15" width="10" style="11" customWidth="1"/>
  </cols>
  <sheetData>
    <row r="1" spans="1:15" x14ac:dyDescent="0.25">
      <c r="A1" s="99" t="s">
        <v>38</v>
      </c>
      <c r="B1" s="100"/>
      <c r="C1" s="100"/>
      <c r="D1" s="100"/>
      <c r="E1" s="100"/>
      <c r="F1" s="100"/>
      <c r="G1" s="100"/>
      <c r="H1" s="100"/>
      <c r="I1" s="100"/>
      <c r="J1" s="100"/>
      <c r="K1" s="100"/>
      <c r="L1" s="100"/>
      <c r="M1" s="100"/>
      <c r="N1" s="100"/>
      <c r="O1" s="101"/>
    </row>
    <row r="2" spans="1:15" x14ac:dyDescent="0.25">
      <c r="A2" s="97" t="s">
        <v>0</v>
      </c>
      <c r="B2" s="96" t="s">
        <v>13</v>
      </c>
      <c r="C2" s="96"/>
      <c r="D2" s="96" t="s">
        <v>14</v>
      </c>
      <c r="E2" s="96"/>
      <c r="F2" s="96" t="s">
        <v>15</v>
      </c>
      <c r="G2" s="96"/>
      <c r="H2" s="96" t="s">
        <v>16</v>
      </c>
      <c r="I2" s="96"/>
      <c r="J2" s="96" t="s">
        <v>17</v>
      </c>
      <c r="K2" s="96"/>
      <c r="L2" s="96" t="s">
        <v>18</v>
      </c>
      <c r="M2" s="96"/>
      <c r="N2" s="96" t="s">
        <v>19</v>
      </c>
      <c r="O2" s="96"/>
    </row>
    <row r="3" spans="1:15" x14ac:dyDescent="0.25">
      <c r="A3" s="98"/>
      <c r="B3" s="7" t="s">
        <v>1</v>
      </c>
      <c r="C3" s="1" t="s">
        <v>2</v>
      </c>
      <c r="D3" s="1" t="s">
        <v>1</v>
      </c>
      <c r="E3" s="1" t="s">
        <v>2</v>
      </c>
      <c r="F3" s="1" t="s">
        <v>1</v>
      </c>
      <c r="G3" s="1" t="s">
        <v>2</v>
      </c>
      <c r="H3" s="1" t="s">
        <v>1</v>
      </c>
      <c r="I3" s="1" t="s">
        <v>2</v>
      </c>
      <c r="J3" s="1" t="s">
        <v>1</v>
      </c>
      <c r="K3" s="1" t="s">
        <v>2</v>
      </c>
      <c r="L3" s="1" t="s">
        <v>1</v>
      </c>
      <c r="M3" s="1" t="s">
        <v>2</v>
      </c>
      <c r="N3" s="1" t="s">
        <v>1</v>
      </c>
      <c r="O3" s="1" t="s">
        <v>2</v>
      </c>
    </row>
    <row r="4" spans="1:15" x14ac:dyDescent="0.25">
      <c r="A4" s="15" t="s">
        <v>3</v>
      </c>
      <c r="B4" s="3">
        <v>0</v>
      </c>
      <c r="C4" s="8">
        <f t="shared" ref="C4:C14" si="0">B4/B$14</f>
        <v>0</v>
      </c>
      <c r="D4" s="3">
        <v>2</v>
      </c>
      <c r="E4" s="8">
        <f t="shared" ref="E4:E14" si="1">D4/D$14</f>
        <v>4.0241448692152921E-3</v>
      </c>
      <c r="F4" s="3">
        <v>0</v>
      </c>
      <c r="G4" s="8">
        <f>F4/F$14</f>
        <v>0</v>
      </c>
      <c r="H4" s="9">
        <v>0</v>
      </c>
      <c r="I4" s="8">
        <f>H4/H$14</f>
        <v>0</v>
      </c>
      <c r="J4" s="3">
        <v>2</v>
      </c>
      <c r="K4" s="8">
        <f>J4/J$14</f>
        <v>9.3896713615023476E-3</v>
      </c>
      <c r="L4" s="3">
        <v>0</v>
      </c>
      <c r="M4" s="8">
        <f>L4/L$14</f>
        <v>0</v>
      </c>
      <c r="N4" s="9">
        <f>SUM(B4+D4+F4+H4+J4+L4)</f>
        <v>4</v>
      </c>
      <c r="O4" s="8">
        <f>N4/N$14</f>
        <v>1.563721657544957E-3</v>
      </c>
    </row>
    <row r="5" spans="1:15" x14ac:dyDescent="0.25">
      <c r="A5" s="15" t="s">
        <v>4</v>
      </c>
      <c r="B5" s="3">
        <v>2</v>
      </c>
      <c r="C5" s="8">
        <f t="shared" si="0"/>
        <v>3.8022813688212928E-3</v>
      </c>
      <c r="D5" s="3">
        <v>5</v>
      </c>
      <c r="E5" s="8">
        <f t="shared" si="1"/>
        <v>1.0060362173038229E-2</v>
      </c>
      <c r="F5" s="3">
        <v>3</v>
      </c>
      <c r="G5" s="8">
        <f t="shared" ref="G5" si="2">F5/F$14</f>
        <v>6.2240663900414933E-3</v>
      </c>
      <c r="H5" s="3">
        <v>2</v>
      </c>
      <c r="I5" s="8">
        <f t="shared" ref="I5" si="3">H5/H$14</f>
        <v>4.8426150121065378E-3</v>
      </c>
      <c r="J5" s="3">
        <v>4</v>
      </c>
      <c r="K5" s="8">
        <f t="shared" ref="K5" si="4">J5/J$14</f>
        <v>1.8779342723004695E-2</v>
      </c>
      <c r="L5" s="3">
        <v>0</v>
      </c>
      <c r="M5" s="8">
        <f t="shared" ref="M5" si="5">L5/L$14</f>
        <v>0</v>
      </c>
      <c r="N5" s="3">
        <f>SUM(B5+D5+F5+H5+J5+L5)</f>
        <v>16</v>
      </c>
      <c r="O5" s="8">
        <f t="shared" ref="O5" si="6">N5/N$14</f>
        <v>6.2548866301798279E-3</v>
      </c>
    </row>
    <row r="6" spans="1:15" x14ac:dyDescent="0.25">
      <c r="A6" s="15" t="s">
        <v>5</v>
      </c>
      <c r="B6" s="3">
        <v>26</v>
      </c>
      <c r="C6" s="8">
        <f t="shared" si="0"/>
        <v>4.9429657794676805E-2</v>
      </c>
      <c r="D6" s="3">
        <v>21</v>
      </c>
      <c r="E6" s="8">
        <f t="shared" si="1"/>
        <v>4.2253521126760563E-2</v>
      </c>
      <c r="F6" s="3">
        <v>29</v>
      </c>
      <c r="G6" s="8">
        <f t="shared" ref="G6" si="7">F6/F$14</f>
        <v>6.0165975103734441E-2</v>
      </c>
      <c r="H6" s="3">
        <v>18</v>
      </c>
      <c r="I6" s="8">
        <f t="shared" ref="I6" si="8">H6/H$14</f>
        <v>4.3583535108958835E-2</v>
      </c>
      <c r="J6" s="3">
        <v>10</v>
      </c>
      <c r="K6" s="8">
        <f t="shared" ref="K6" si="9">J6/J$14</f>
        <v>4.6948356807511735E-2</v>
      </c>
      <c r="L6" s="3">
        <v>12</v>
      </c>
      <c r="M6" s="8">
        <f t="shared" ref="M6" si="10">L6/L$14</f>
        <v>2.8103044496487119E-2</v>
      </c>
      <c r="N6" s="3">
        <f t="shared" ref="N6:N14" si="11">SUM(B6+D6+F6+H6+J6+L6)</f>
        <v>116</v>
      </c>
      <c r="O6" s="8">
        <f t="shared" ref="O6" si="12">N6/N$14</f>
        <v>4.534792806880375E-2</v>
      </c>
    </row>
    <row r="7" spans="1:15" x14ac:dyDescent="0.25">
      <c r="A7" s="15" t="s">
        <v>6</v>
      </c>
      <c r="B7" s="3">
        <v>54</v>
      </c>
      <c r="C7" s="8">
        <f t="shared" si="0"/>
        <v>0.10266159695817491</v>
      </c>
      <c r="D7" s="3">
        <v>51</v>
      </c>
      <c r="E7" s="8">
        <f t="shared" si="1"/>
        <v>0.10261569416498995</v>
      </c>
      <c r="F7" s="3">
        <v>44</v>
      </c>
      <c r="G7" s="8">
        <f t="shared" ref="G7" si="13">F7/F$14</f>
        <v>9.1286307053941904E-2</v>
      </c>
      <c r="H7" s="3">
        <v>51</v>
      </c>
      <c r="I7" s="8">
        <f t="shared" ref="I7" si="14">H7/H$14</f>
        <v>0.12348668280871671</v>
      </c>
      <c r="J7" s="3">
        <v>31</v>
      </c>
      <c r="K7" s="8">
        <f t="shared" ref="K7" si="15">J7/J$14</f>
        <v>0.14553990610328638</v>
      </c>
      <c r="L7" s="3">
        <v>55</v>
      </c>
      <c r="M7" s="8">
        <f t="shared" ref="M7" si="16">L7/L$14</f>
        <v>0.1288056206088993</v>
      </c>
      <c r="N7" s="3">
        <f t="shared" si="11"/>
        <v>286</v>
      </c>
      <c r="O7" s="8">
        <f t="shared" ref="O7" si="17">N7/N$14</f>
        <v>0.11180609851446442</v>
      </c>
    </row>
    <row r="8" spans="1:15" x14ac:dyDescent="0.25">
      <c r="A8" s="15" t="s">
        <v>7</v>
      </c>
      <c r="B8" s="3">
        <v>57</v>
      </c>
      <c r="C8" s="8">
        <f t="shared" si="0"/>
        <v>0.10836501901140684</v>
      </c>
      <c r="D8" s="3">
        <v>55</v>
      </c>
      <c r="E8" s="8">
        <f t="shared" si="1"/>
        <v>0.11066398390342053</v>
      </c>
      <c r="F8" s="3">
        <v>53</v>
      </c>
      <c r="G8" s="8">
        <f t="shared" ref="G8" si="18">F8/F$14</f>
        <v>0.10995850622406639</v>
      </c>
      <c r="H8" s="3">
        <v>41</v>
      </c>
      <c r="I8" s="8">
        <f t="shared" ref="I8" si="19">H8/H$14</f>
        <v>9.9273607748184015E-2</v>
      </c>
      <c r="J8" s="3">
        <v>22</v>
      </c>
      <c r="K8" s="8">
        <f t="shared" ref="K8" si="20">J8/J$14</f>
        <v>0.10328638497652583</v>
      </c>
      <c r="L8" s="3">
        <v>26</v>
      </c>
      <c r="M8" s="8">
        <f t="shared" ref="M8" si="21">L8/L$14</f>
        <v>6.0889929742388757E-2</v>
      </c>
      <c r="N8" s="3">
        <f t="shared" si="11"/>
        <v>254</v>
      </c>
      <c r="O8" s="8">
        <f t="shared" ref="O8" si="22">N8/N$14</f>
        <v>9.929632525410477E-2</v>
      </c>
    </row>
    <row r="9" spans="1:15" x14ac:dyDescent="0.25">
      <c r="A9" s="15" t="s">
        <v>8</v>
      </c>
      <c r="B9" s="3">
        <v>71</v>
      </c>
      <c r="C9" s="8">
        <f t="shared" si="0"/>
        <v>0.13498098859315588</v>
      </c>
      <c r="D9" s="3">
        <v>60</v>
      </c>
      <c r="E9" s="8">
        <f t="shared" si="1"/>
        <v>0.12072434607645875</v>
      </c>
      <c r="F9" s="3">
        <v>68</v>
      </c>
      <c r="G9" s="8">
        <f t="shared" ref="G9" si="23">F9/F$14</f>
        <v>0.14107883817427386</v>
      </c>
      <c r="H9" s="3">
        <v>62</v>
      </c>
      <c r="I9" s="8">
        <f t="shared" ref="I9" si="24">H9/H$14</f>
        <v>0.15012106537530268</v>
      </c>
      <c r="J9" s="3">
        <v>22</v>
      </c>
      <c r="K9" s="8">
        <f t="shared" ref="K9" si="25">J9/J$14</f>
        <v>0.10328638497652583</v>
      </c>
      <c r="L9" s="3">
        <v>74</v>
      </c>
      <c r="M9" s="8">
        <f t="shared" ref="M9" si="26">L9/L$14</f>
        <v>0.17330210772833723</v>
      </c>
      <c r="N9" s="3">
        <f t="shared" si="11"/>
        <v>357</v>
      </c>
      <c r="O9" s="8">
        <f t="shared" ref="O9" si="27">N9/N$14</f>
        <v>0.13956215793588742</v>
      </c>
    </row>
    <row r="10" spans="1:15" x14ac:dyDescent="0.25">
      <c r="A10" s="15" t="s">
        <v>9</v>
      </c>
      <c r="B10" s="3">
        <v>73</v>
      </c>
      <c r="C10" s="8">
        <f t="shared" si="0"/>
        <v>0.13878326996197718</v>
      </c>
      <c r="D10" s="3">
        <v>80</v>
      </c>
      <c r="E10" s="8">
        <f t="shared" si="1"/>
        <v>0.16096579476861167</v>
      </c>
      <c r="F10" s="3">
        <v>71</v>
      </c>
      <c r="G10" s="8">
        <f t="shared" ref="G10" si="28">F10/F$14</f>
        <v>0.14730290456431536</v>
      </c>
      <c r="H10" s="3">
        <v>48</v>
      </c>
      <c r="I10" s="8">
        <f t="shared" ref="I10" si="29">H10/H$14</f>
        <v>0.11622276029055691</v>
      </c>
      <c r="J10" s="3">
        <v>22</v>
      </c>
      <c r="K10" s="8">
        <f t="shared" ref="K10" si="30">J10/J$14</f>
        <v>0.10328638497652583</v>
      </c>
      <c r="L10" s="3">
        <v>63</v>
      </c>
      <c r="M10" s="8">
        <f t="shared" ref="M10" si="31">L10/L$14</f>
        <v>0.14754098360655737</v>
      </c>
      <c r="N10" s="3">
        <f t="shared" si="11"/>
        <v>357</v>
      </c>
      <c r="O10" s="8">
        <f t="shared" ref="O10" si="32">N10/N$14</f>
        <v>0.13956215793588742</v>
      </c>
    </row>
    <row r="11" spans="1:15" x14ac:dyDescent="0.25">
      <c r="A11" s="15" t="s">
        <v>10</v>
      </c>
      <c r="B11" s="3">
        <v>76</v>
      </c>
      <c r="C11" s="8">
        <f t="shared" si="0"/>
        <v>0.14448669201520911</v>
      </c>
      <c r="D11" s="3">
        <v>77</v>
      </c>
      <c r="E11" s="8">
        <f t="shared" si="1"/>
        <v>0.15492957746478872</v>
      </c>
      <c r="F11" s="3">
        <v>54</v>
      </c>
      <c r="G11" s="8">
        <f t="shared" ref="G11" si="33">F11/F$14</f>
        <v>0.11203319502074689</v>
      </c>
      <c r="H11" s="3">
        <v>74</v>
      </c>
      <c r="I11" s="8">
        <f t="shared" ref="I11" si="34">H11/H$14</f>
        <v>0.1791767554479419</v>
      </c>
      <c r="J11" s="3">
        <v>35</v>
      </c>
      <c r="K11" s="8">
        <f t="shared" ref="K11" si="35">J11/J$14</f>
        <v>0.16431924882629109</v>
      </c>
      <c r="L11" s="3">
        <v>62</v>
      </c>
      <c r="M11" s="8">
        <f t="shared" ref="M11" si="36">L11/L$14</f>
        <v>0.14519906323185011</v>
      </c>
      <c r="N11" s="3">
        <f t="shared" si="11"/>
        <v>378</v>
      </c>
      <c r="O11" s="8">
        <f t="shared" ref="O11" si="37">N11/N$14</f>
        <v>0.14777169663799844</v>
      </c>
    </row>
    <row r="12" spans="1:15" x14ac:dyDescent="0.25">
      <c r="A12" s="15" t="s">
        <v>11</v>
      </c>
      <c r="B12" s="3">
        <v>111</v>
      </c>
      <c r="C12" s="8">
        <f t="shared" si="0"/>
        <v>0.21102661596958175</v>
      </c>
      <c r="D12" s="3">
        <v>88</v>
      </c>
      <c r="E12" s="8">
        <f t="shared" si="1"/>
        <v>0.17706237424547283</v>
      </c>
      <c r="F12" s="3">
        <v>92</v>
      </c>
      <c r="G12" s="8">
        <f t="shared" ref="G12" si="38">F12/F$14</f>
        <v>0.1908713692946058</v>
      </c>
      <c r="H12" s="3">
        <v>77</v>
      </c>
      <c r="I12" s="8">
        <f t="shared" ref="I12" si="39">H12/H$14</f>
        <v>0.1864406779661017</v>
      </c>
      <c r="J12" s="3">
        <v>43</v>
      </c>
      <c r="K12" s="8">
        <f t="shared" ref="K12" si="40">J12/J$14</f>
        <v>0.20187793427230047</v>
      </c>
      <c r="L12" s="3">
        <v>77</v>
      </c>
      <c r="M12" s="8">
        <f t="shared" ref="M12" si="41">L12/L$14</f>
        <v>0.18032786885245902</v>
      </c>
      <c r="N12" s="3">
        <f t="shared" si="11"/>
        <v>488</v>
      </c>
      <c r="O12" s="8">
        <f t="shared" ref="O12" si="42">N12/N$14</f>
        <v>0.19077404222048475</v>
      </c>
    </row>
    <row r="13" spans="1:15" x14ac:dyDescent="0.25">
      <c r="A13" s="17" t="s">
        <v>12</v>
      </c>
      <c r="B13" s="4">
        <v>56</v>
      </c>
      <c r="C13" s="10">
        <f t="shared" si="0"/>
        <v>0.10646387832699619</v>
      </c>
      <c r="D13" s="4">
        <v>58</v>
      </c>
      <c r="E13" s="10">
        <f t="shared" si="1"/>
        <v>0.11670020120724346</v>
      </c>
      <c r="F13" s="4">
        <v>68</v>
      </c>
      <c r="G13" s="10">
        <f t="shared" ref="G13:G14" si="43">F13/F$14</f>
        <v>0.14107883817427386</v>
      </c>
      <c r="H13" s="4">
        <v>40</v>
      </c>
      <c r="I13" s="10">
        <f t="shared" ref="I13:I14" si="44">H13/H$14</f>
        <v>9.6852300242130748E-2</v>
      </c>
      <c r="J13" s="4">
        <v>22</v>
      </c>
      <c r="K13" s="10">
        <f t="shared" ref="K13:K14" si="45">J13/J$14</f>
        <v>0.10328638497652583</v>
      </c>
      <c r="L13" s="4">
        <v>58</v>
      </c>
      <c r="M13" s="10">
        <f t="shared" ref="M13:M14" si="46">L13/L$14</f>
        <v>0.13583138173302109</v>
      </c>
      <c r="N13" s="4">
        <f t="shared" si="11"/>
        <v>302</v>
      </c>
      <c r="O13" s="10">
        <f t="shared" ref="O13:O14" si="47">N13/N$14</f>
        <v>0.11806098514464425</v>
      </c>
    </row>
    <row r="14" spans="1:15" x14ac:dyDescent="0.25">
      <c r="A14" s="21" t="s">
        <v>19</v>
      </c>
      <c r="B14" s="5">
        <f>SUM(B4:B13)</f>
        <v>526</v>
      </c>
      <c r="C14" s="10">
        <f t="shared" si="0"/>
        <v>1</v>
      </c>
      <c r="D14" s="6">
        <f>SUM(D4:D13)</f>
        <v>497</v>
      </c>
      <c r="E14" s="10">
        <f t="shared" si="1"/>
        <v>1</v>
      </c>
      <c r="F14" s="6">
        <f>SUM(F4:F13)</f>
        <v>482</v>
      </c>
      <c r="G14" s="10">
        <f t="shared" si="43"/>
        <v>1</v>
      </c>
      <c r="H14" s="6">
        <f>SUM(H4:H13)</f>
        <v>413</v>
      </c>
      <c r="I14" s="10">
        <f t="shared" si="44"/>
        <v>1</v>
      </c>
      <c r="J14" s="6">
        <f>SUM(J4:J13)</f>
        <v>213</v>
      </c>
      <c r="K14" s="10">
        <f t="shared" si="45"/>
        <v>1</v>
      </c>
      <c r="L14" s="6">
        <f>SUM(L4:L13)</f>
        <v>427</v>
      </c>
      <c r="M14" s="10">
        <f t="shared" si="46"/>
        <v>1</v>
      </c>
      <c r="N14" s="1">
        <f t="shared" si="11"/>
        <v>2558</v>
      </c>
      <c r="O14" s="10">
        <f t="shared" si="47"/>
        <v>1</v>
      </c>
    </row>
    <row r="16" spans="1:15" x14ac:dyDescent="0.25">
      <c r="A16" s="96" t="s">
        <v>39</v>
      </c>
      <c r="B16" s="96"/>
      <c r="C16" s="96"/>
    </row>
    <row r="17" spans="1:3" x14ac:dyDescent="0.25">
      <c r="A17" s="2" t="s">
        <v>0</v>
      </c>
      <c r="B17" s="1" t="s">
        <v>1</v>
      </c>
      <c r="C17" s="1" t="s">
        <v>2</v>
      </c>
    </row>
    <row r="18" spans="1:3" x14ac:dyDescent="0.25">
      <c r="A18" s="12" t="s">
        <v>20</v>
      </c>
      <c r="B18" s="13">
        <v>76.852869999999996</v>
      </c>
      <c r="C18" s="14">
        <f>B18/B$36</f>
        <v>1.917476031309465E-2</v>
      </c>
    </row>
    <row r="19" spans="1:3" ht="25.5" x14ac:dyDescent="0.25">
      <c r="A19" s="15" t="s">
        <v>28</v>
      </c>
      <c r="B19" s="16">
        <v>371.09300999999999</v>
      </c>
      <c r="C19" s="8">
        <f t="shared" ref="C19:C36" si="48">B19/B$36</f>
        <v>9.2587557505852888E-2</v>
      </c>
    </row>
    <row r="20" spans="1:3" ht="38.25" x14ac:dyDescent="0.25">
      <c r="A20" s="15" t="s">
        <v>29</v>
      </c>
      <c r="B20" s="16">
        <v>22.673480000000001</v>
      </c>
      <c r="C20" s="8">
        <f t="shared" si="48"/>
        <v>5.657024187434319E-3</v>
      </c>
    </row>
    <row r="21" spans="1:3" ht="25.5" x14ac:dyDescent="0.25">
      <c r="A21" s="15" t="s">
        <v>30</v>
      </c>
      <c r="B21" s="16">
        <v>1168.62294</v>
      </c>
      <c r="C21" s="8">
        <f t="shared" si="48"/>
        <v>0.29157095591724802</v>
      </c>
    </row>
    <row r="22" spans="1:3" ht="38.25" x14ac:dyDescent="0.25">
      <c r="A22" s="15" t="s">
        <v>31</v>
      </c>
      <c r="B22" s="16">
        <v>295.1687</v>
      </c>
      <c r="C22" s="8">
        <f t="shared" si="48"/>
        <v>7.3644472541204264E-2</v>
      </c>
    </row>
    <row r="23" spans="1:3" ht="25.5" x14ac:dyDescent="0.25">
      <c r="A23" s="15" t="s">
        <v>32</v>
      </c>
      <c r="B23" s="16">
        <v>611.86044000000004</v>
      </c>
      <c r="C23" s="8">
        <f t="shared" si="48"/>
        <v>0.1526589349501799</v>
      </c>
    </row>
    <row r="24" spans="1:3" ht="51" x14ac:dyDescent="0.25">
      <c r="A24" s="15" t="s">
        <v>33</v>
      </c>
      <c r="B24" s="16">
        <v>304.65145999999999</v>
      </c>
      <c r="C24" s="8">
        <f t="shared" si="48"/>
        <v>7.6010417366772928E-2</v>
      </c>
    </row>
    <row r="25" spans="1:3" x14ac:dyDescent="0.25">
      <c r="A25" s="15" t="s">
        <v>21</v>
      </c>
      <c r="B25" s="16">
        <v>45.386690000000002</v>
      </c>
      <c r="C25" s="8">
        <f t="shared" si="48"/>
        <v>1.1323960993971077E-2</v>
      </c>
    </row>
    <row r="26" spans="1:3" ht="25.5" x14ac:dyDescent="0.25">
      <c r="A26" s="15" t="s">
        <v>34</v>
      </c>
      <c r="B26" s="16">
        <v>170.29163</v>
      </c>
      <c r="C26" s="8">
        <f t="shared" si="48"/>
        <v>4.248769354451172E-2</v>
      </c>
    </row>
    <row r="27" spans="1:3" x14ac:dyDescent="0.25">
      <c r="A27" s="15" t="s">
        <v>35</v>
      </c>
      <c r="B27" s="16">
        <v>160.05327</v>
      </c>
      <c r="C27" s="8">
        <f t="shared" si="48"/>
        <v>3.9933226821288817E-2</v>
      </c>
    </row>
    <row r="28" spans="1:3" ht="25.5" x14ac:dyDescent="0.25">
      <c r="A28" s="15" t="s">
        <v>36</v>
      </c>
      <c r="B28" s="16">
        <v>334.92153000000002</v>
      </c>
      <c r="C28" s="8">
        <f t="shared" si="48"/>
        <v>8.3562787719507939E-2</v>
      </c>
    </row>
    <row r="29" spans="1:3" x14ac:dyDescent="0.25">
      <c r="A29" s="15" t="s">
        <v>22</v>
      </c>
      <c r="B29" s="16">
        <v>64.568979999999996</v>
      </c>
      <c r="C29" s="8">
        <f t="shared" si="48"/>
        <v>1.6109934673370067E-2</v>
      </c>
    </row>
    <row r="30" spans="1:3" x14ac:dyDescent="0.25">
      <c r="A30" s="15" t="s">
        <v>37</v>
      </c>
      <c r="B30" s="16">
        <v>211.15665999999999</v>
      </c>
      <c r="C30" s="8">
        <f t="shared" si="48"/>
        <v>5.2683502177779708E-2</v>
      </c>
    </row>
    <row r="31" spans="1:3" x14ac:dyDescent="0.25">
      <c r="A31" s="15" t="s">
        <v>23</v>
      </c>
      <c r="B31" s="16">
        <v>70.23357</v>
      </c>
      <c r="C31" s="8">
        <f t="shared" si="48"/>
        <v>1.7523247611741177E-2</v>
      </c>
    </row>
    <row r="32" spans="1:3" x14ac:dyDescent="0.25">
      <c r="A32" s="15" t="s">
        <v>24</v>
      </c>
      <c r="B32" s="16">
        <v>18.889710000000001</v>
      </c>
      <c r="C32" s="8">
        <f t="shared" si="48"/>
        <v>4.7129750864719454E-3</v>
      </c>
    </row>
    <row r="33" spans="1:15" x14ac:dyDescent="0.25">
      <c r="A33" s="15" t="s">
        <v>25</v>
      </c>
      <c r="B33" s="16">
        <v>47.635019999999997</v>
      </c>
      <c r="C33" s="8">
        <f t="shared" si="48"/>
        <v>1.1884918429324369E-2</v>
      </c>
    </row>
    <row r="34" spans="1:15" x14ac:dyDescent="0.25">
      <c r="A34" s="15" t="s">
        <v>26</v>
      </c>
      <c r="B34" s="16">
        <v>32.813160000000003</v>
      </c>
      <c r="C34" s="8">
        <f t="shared" si="48"/>
        <v>8.1868702901430352E-3</v>
      </c>
    </row>
    <row r="35" spans="1:15" x14ac:dyDescent="0.25">
      <c r="A35" s="17" t="s">
        <v>27</v>
      </c>
      <c r="B35" s="18">
        <v>1.14934</v>
      </c>
      <c r="C35" s="10">
        <f t="shared" si="48"/>
        <v>2.8675987010312311E-4</v>
      </c>
    </row>
    <row r="36" spans="1:15" x14ac:dyDescent="0.25">
      <c r="A36" s="21" t="s">
        <v>19</v>
      </c>
      <c r="B36" s="19">
        <f>SUM(B18:B35)</f>
        <v>4008.0224600000001</v>
      </c>
      <c r="C36" s="10">
        <f t="shared" si="48"/>
        <v>1</v>
      </c>
    </row>
    <row r="37" spans="1:15" x14ac:dyDescent="0.25">
      <c r="B37" s="11"/>
      <c r="C37" s="11"/>
      <c r="K37"/>
      <c r="L37"/>
      <c r="M37"/>
      <c r="N37"/>
      <c r="O37"/>
    </row>
    <row r="38" spans="1:15" x14ac:dyDescent="0.25">
      <c r="A38" s="103" t="s">
        <v>51</v>
      </c>
      <c r="B38" s="103"/>
      <c r="C38" s="103"/>
      <c r="D38" s="23"/>
      <c r="E38" s="25"/>
      <c r="F38" s="25"/>
      <c r="G38"/>
      <c r="H38"/>
      <c r="I38"/>
      <c r="J38"/>
      <c r="K38"/>
      <c r="L38"/>
      <c r="M38"/>
      <c r="N38"/>
      <c r="O38"/>
    </row>
    <row r="39" spans="1:15" x14ac:dyDescent="0.25">
      <c r="A39" s="28" t="s">
        <v>0</v>
      </c>
      <c r="B39" s="29" t="s">
        <v>1</v>
      </c>
      <c r="C39" s="29" t="s">
        <v>2</v>
      </c>
      <c r="D39" s="23"/>
      <c r="E39" s="25"/>
      <c r="F39" s="25"/>
      <c r="G39"/>
      <c r="H39"/>
      <c r="I39"/>
      <c r="J39"/>
      <c r="K39"/>
      <c r="L39"/>
      <c r="M39"/>
      <c r="N39"/>
      <c r="O39"/>
    </row>
    <row r="40" spans="1:15" x14ac:dyDescent="0.25">
      <c r="A40" s="26" t="s">
        <v>44</v>
      </c>
      <c r="B40" s="32">
        <v>500.7</v>
      </c>
      <c r="C40" s="35">
        <f>B40/B$47</f>
        <v>1.2146750798745295E-2</v>
      </c>
      <c r="D40" s="23"/>
      <c r="E40" s="25"/>
      <c r="F40" s="25"/>
      <c r="G40"/>
      <c r="H40"/>
      <c r="I40"/>
      <c r="J40"/>
      <c r="K40"/>
      <c r="L40"/>
      <c r="M40"/>
      <c r="N40"/>
      <c r="O40"/>
    </row>
    <row r="41" spans="1:15" x14ac:dyDescent="0.25">
      <c r="A41" s="26" t="s">
        <v>45</v>
      </c>
      <c r="B41" s="33">
        <v>1652.4</v>
      </c>
      <c r="C41" s="36">
        <f t="shared" ref="C41:C47" si="49">B41/B$47</f>
        <v>4.0086460994301437E-2</v>
      </c>
      <c r="D41" s="23"/>
      <c r="E41" s="25"/>
      <c r="F41" s="25"/>
      <c r="G41"/>
      <c r="H41"/>
      <c r="I41"/>
      <c r="J41"/>
      <c r="K41"/>
      <c r="L41"/>
      <c r="M41"/>
      <c r="N41"/>
      <c r="O41"/>
    </row>
    <row r="42" spans="1:15" x14ac:dyDescent="0.25">
      <c r="A42" s="26" t="s">
        <v>46</v>
      </c>
      <c r="B42" s="33">
        <v>4425.8999999999996</v>
      </c>
      <c r="C42" s="36">
        <f t="shared" si="49"/>
        <v>0.10737029031389415</v>
      </c>
      <c r="D42" s="23"/>
      <c r="E42" s="25"/>
      <c r="F42" s="25"/>
      <c r="G42"/>
      <c r="H42"/>
      <c r="I42"/>
      <c r="J42"/>
      <c r="K42"/>
      <c r="L42"/>
      <c r="M42"/>
      <c r="N42"/>
      <c r="O42"/>
    </row>
    <row r="43" spans="1:15" x14ac:dyDescent="0.25">
      <c r="A43" s="26" t="s">
        <v>47</v>
      </c>
      <c r="B43" s="33">
        <v>11720.4</v>
      </c>
      <c r="C43" s="36">
        <f t="shared" si="49"/>
        <v>0.28433149203438057</v>
      </c>
      <c r="D43" s="23"/>
      <c r="E43" s="25"/>
      <c r="F43" s="25"/>
      <c r="G43"/>
      <c r="H43"/>
      <c r="I43"/>
      <c r="J43"/>
      <c r="K43"/>
      <c r="L43"/>
      <c r="M43"/>
      <c r="N43"/>
      <c r="O43"/>
    </row>
    <row r="44" spans="1:15" x14ac:dyDescent="0.25">
      <c r="A44" s="26" t="s">
        <v>48</v>
      </c>
      <c r="B44" s="33">
        <v>5741.9</v>
      </c>
      <c r="C44" s="36">
        <f t="shared" si="49"/>
        <v>0.13929584264293113</v>
      </c>
      <c r="D44" s="23"/>
      <c r="E44" s="25"/>
      <c r="F44" s="25"/>
      <c r="G44"/>
      <c r="H44"/>
      <c r="I44"/>
      <c r="J44"/>
      <c r="K44"/>
      <c r="L44"/>
      <c r="M44"/>
      <c r="N44"/>
      <c r="O44"/>
    </row>
    <row r="45" spans="1:15" x14ac:dyDescent="0.25">
      <c r="A45" s="26" t="s">
        <v>49</v>
      </c>
      <c r="B45" s="33">
        <v>3510.8</v>
      </c>
      <c r="C45" s="36">
        <f t="shared" si="49"/>
        <v>8.5170386866856379E-2</v>
      </c>
      <c r="D45" s="23"/>
      <c r="E45" s="25"/>
      <c r="F45" s="25"/>
      <c r="G45"/>
      <c r="H45"/>
      <c r="I45"/>
      <c r="J45"/>
      <c r="K45"/>
      <c r="L45"/>
      <c r="M45"/>
      <c r="N45"/>
      <c r="O45"/>
    </row>
    <row r="46" spans="1:15" x14ac:dyDescent="0.25">
      <c r="A46" s="27" t="s">
        <v>50</v>
      </c>
      <c r="B46" s="34">
        <v>13668.8</v>
      </c>
      <c r="C46" s="37">
        <f t="shared" si="49"/>
        <v>0.33159877634889096</v>
      </c>
      <c r="D46" s="23"/>
      <c r="E46" s="25"/>
      <c r="F46" s="25"/>
      <c r="G46"/>
      <c r="H46"/>
      <c r="I46"/>
      <c r="J46"/>
      <c r="K46"/>
      <c r="L46"/>
      <c r="M46"/>
      <c r="N46"/>
      <c r="O46"/>
    </row>
    <row r="47" spans="1:15" x14ac:dyDescent="0.25">
      <c r="A47" s="30" t="s">
        <v>19</v>
      </c>
      <c r="B47" s="31">
        <f>SUM(B40:B46)</f>
        <v>41220.9</v>
      </c>
      <c r="C47" s="37">
        <f t="shared" si="49"/>
        <v>1</v>
      </c>
      <c r="D47" s="23"/>
      <c r="E47" s="25"/>
      <c r="F47" s="25"/>
      <c r="G47" s="25"/>
      <c r="L47"/>
      <c r="M47"/>
      <c r="N47"/>
      <c r="O47"/>
    </row>
    <row r="48" spans="1:15" x14ac:dyDescent="0.25">
      <c r="A48" s="23" t="s">
        <v>52</v>
      </c>
      <c r="B48" s="23"/>
      <c r="C48" s="23"/>
      <c r="D48" s="23"/>
      <c r="E48" s="25"/>
      <c r="F48" s="25"/>
      <c r="G48" s="25"/>
      <c r="L48"/>
      <c r="M48"/>
      <c r="N48"/>
      <c r="O48"/>
    </row>
    <row r="49" spans="1:19" x14ac:dyDescent="0.25">
      <c r="A49" s="24"/>
      <c r="B49" s="23"/>
      <c r="C49" s="23"/>
      <c r="D49" s="23"/>
      <c r="E49" s="25"/>
      <c r="F49" s="25"/>
      <c r="G49" s="25"/>
    </row>
    <row r="50" spans="1:19" x14ac:dyDescent="0.25">
      <c r="A50" s="108" t="s">
        <v>43</v>
      </c>
      <c r="B50" s="109"/>
      <c r="C50" s="109"/>
      <c r="D50" s="109"/>
      <c r="E50" s="109"/>
      <c r="F50" s="109"/>
      <c r="G50" s="109"/>
      <c r="H50" s="109"/>
      <c r="I50" s="109"/>
      <c r="J50" s="109"/>
      <c r="K50" s="109"/>
      <c r="L50" s="109"/>
      <c r="M50" s="109"/>
      <c r="N50" s="109"/>
      <c r="O50" s="109"/>
      <c r="P50" s="109"/>
      <c r="Q50" s="109"/>
      <c r="R50" s="109"/>
      <c r="S50" s="110"/>
    </row>
    <row r="51" spans="1:19" x14ac:dyDescent="0.25">
      <c r="A51" s="102" t="s">
        <v>0</v>
      </c>
      <c r="B51" s="96" t="s">
        <v>42</v>
      </c>
      <c r="C51" s="96"/>
      <c r="D51" s="96"/>
      <c r="E51" s="96"/>
      <c r="F51" s="96"/>
      <c r="G51" s="96"/>
      <c r="H51" s="96"/>
      <c r="I51" s="96"/>
      <c r="J51" s="96"/>
      <c r="K51" s="96"/>
      <c r="L51" s="96"/>
      <c r="M51" s="96"/>
      <c r="N51" s="96"/>
      <c r="O51" s="96"/>
      <c r="P51" s="96" t="s">
        <v>54</v>
      </c>
      <c r="Q51" s="96"/>
      <c r="R51" s="104" t="s">
        <v>53</v>
      </c>
      <c r="S51" s="105"/>
    </row>
    <row r="52" spans="1:19" x14ac:dyDescent="0.25">
      <c r="A52" s="102"/>
      <c r="B52" s="99" t="s">
        <v>13</v>
      </c>
      <c r="C52" s="101"/>
      <c r="D52" s="99" t="s">
        <v>14</v>
      </c>
      <c r="E52" s="101"/>
      <c r="F52" s="99" t="s">
        <v>15</v>
      </c>
      <c r="G52" s="101"/>
      <c r="H52" s="99" t="s">
        <v>16</v>
      </c>
      <c r="I52" s="101"/>
      <c r="J52" s="99" t="s">
        <v>17</v>
      </c>
      <c r="K52" s="101"/>
      <c r="L52" s="99" t="s">
        <v>18</v>
      </c>
      <c r="M52" s="101"/>
      <c r="N52" s="96" t="s">
        <v>55</v>
      </c>
      <c r="O52" s="96"/>
      <c r="P52" s="96"/>
      <c r="Q52" s="96"/>
      <c r="R52" s="106"/>
      <c r="S52" s="107"/>
    </row>
    <row r="53" spans="1:19" x14ac:dyDescent="0.25">
      <c r="A53" s="102"/>
      <c r="B53" s="9" t="s">
        <v>1</v>
      </c>
      <c r="C53" s="9" t="s">
        <v>2</v>
      </c>
      <c r="D53" s="9" t="s">
        <v>1</v>
      </c>
      <c r="E53" s="9" t="s">
        <v>2</v>
      </c>
      <c r="F53" s="9" t="s">
        <v>1</v>
      </c>
      <c r="G53" s="9" t="s">
        <v>2</v>
      </c>
      <c r="H53" s="9" t="s">
        <v>1</v>
      </c>
      <c r="I53" s="9" t="s">
        <v>2</v>
      </c>
      <c r="J53" s="9" t="s">
        <v>1</v>
      </c>
      <c r="K53" s="9" t="s">
        <v>2</v>
      </c>
      <c r="L53" s="9" t="s">
        <v>1</v>
      </c>
      <c r="M53" s="9" t="s">
        <v>2</v>
      </c>
      <c r="N53" s="9" t="s">
        <v>1</v>
      </c>
      <c r="O53" s="9" t="s">
        <v>2</v>
      </c>
      <c r="P53" s="9" t="s">
        <v>1</v>
      </c>
      <c r="Q53" s="9" t="s">
        <v>2</v>
      </c>
      <c r="R53" s="9" t="s">
        <v>1</v>
      </c>
      <c r="S53" s="9" t="s">
        <v>2</v>
      </c>
    </row>
    <row r="54" spans="1:19" x14ac:dyDescent="0.25">
      <c r="A54" s="48" t="s">
        <v>40</v>
      </c>
      <c r="B54" s="43">
        <v>283</v>
      </c>
      <c r="C54" s="51">
        <f>B54/B$56</f>
        <v>0.53802281368821292</v>
      </c>
      <c r="D54" s="43">
        <v>274</v>
      </c>
      <c r="E54" s="53">
        <f>D54/D$56</f>
        <v>0.55130784708249492</v>
      </c>
      <c r="F54" s="46">
        <v>268</v>
      </c>
      <c r="G54" s="51">
        <f>F54/F$56</f>
        <v>0.55601659751037347</v>
      </c>
      <c r="H54" s="43">
        <v>222</v>
      </c>
      <c r="I54" s="53">
        <f>H54/H$56</f>
        <v>0.53753026634382561</v>
      </c>
      <c r="J54" s="46">
        <v>113</v>
      </c>
      <c r="K54" s="51">
        <f>J54/J$56</f>
        <v>0.53051643192488263</v>
      </c>
      <c r="L54" s="43">
        <v>230</v>
      </c>
      <c r="M54" s="53">
        <f>L54/L$56</f>
        <v>0.53864168618266983</v>
      </c>
      <c r="N54" s="46">
        <v>1390</v>
      </c>
      <c r="O54" s="51">
        <f>N54/N$56</f>
        <v>0.54339327599687259</v>
      </c>
      <c r="P54" s="44">
        <v>2850.9229</v>
      </c>
      <c r="Q54" s="53">
        <f>P54/P$56</f>
        <v>0.72608618363146404</v>
      </c>
      <c r="R54" s="47">
        <v>27552.100000000002</v>
      </c>
      <c r="S54" s="53">
        <f>R54/R$56</f>
        <v>0.6684012236511091</v>
      </c>
    </row>
    <row r="55" spans="1:19" x14ac:dyDescent="0.25">
      <c r="A55" s="41" t="s">
        <v>41</v>
      </c>
      <c r="B55" s="38">
        <v>243</v>
      </c>
      <c r="C55" s="52">
        <f t="shared" ref="C55:E56" si="50">B55/B$56</f>
        <v>0.46197718631178708</v>
      </c>
      <c r="D55" s="38">
        <v>223</v>
      </c>
      <c r="E55" s="54">
        <f t="shared" si="50"/>
        <v>0.44869215291750503</v>
      </c>
      <c r="F55" s="39">
        <v>214</v>
      </c>
      <c r="G55" s="52">
        <f t="shared" ref="G55" si="51">F55/F$56</f>
        <v>0.44398340248962653</v>
      </c>
      <c r="H55" s="38">
        <v>191</v>
      </c>
      <c r="I55" s="54">
        <f t="shared" ref="I55" si="52">H55/H$56</f>
        <v>0.46246973365617433</v>
      </c>
      <c r="J55" s="39">
        <v>100</v>
      </c>
      <c r="K55" s="52">
        <f t="shared" ref="K55" si="53">J55/J$56</f>
        <v>0.46948356807511737</v>
      </c>
      <c r="L55" s="38">
        <v>197</v>
      </c>
      <c r="M55" s="54">
        <f t="shared" ref="M55" si="54">L55/L$56</f>
        <v>0.46135831381733022</v>
      </c>
      <c r="N55" s="39">
        <v>1168</v>
      </c>
      <c r="O55" s="52">
        <f t="shared" ref="O55" si="55">N55/N$56</f>
        <v>0.45660672400312746</v>
      </c>
      <c r="P55" s="45">
        <v>1075.5020399999999</v>
      </c>
      <c r="Q55" s="54">
        <f t="shared" ref="Q55" si="56">P55/P$56</f>
        <v>0.27391381636853596</v>
      </c>
      <c r="R55" s="40">
        <v>13668.8</v>
      </c>
      <c r="S55" s="54">
        <f t="shared" ref="S55" si="57">R55/R$56</f>
        <v>0.33159877634889096</v>
      </c>
    </row>
    <row r="56" spans="1:19" x14ac:dyDescent="0.25">
      <c r="A56" s="42" t="s">
        <v>19</v>
      </c>
      <c r="B56" s="49">
        <f>SUM(B54:B55)</f>
        <v>526</v>
      </c>
      <c r="C56" s="52">
        <f t="shared" si="50"/>
        <v>1</v>
      </c>
      <c r="D56" s="49">
        <f>SUM(D54:D55)</f>
        <v>497</v>
      </c>
      <c r="E56" s="54">
        <f t="shared" si="50"/>
        <v>1</v>
      </c>
      <c r="F56" s="50">
        <f>SUM(F54:F55)</f>
        <v>482</v>
      </c>
      <c r="G56" s="52">
        <f t="shared" ref="G56" si="58">F56/F$56</f>
        <v>1</v>
      </c>
      <c r="H56" s="49">
        <f>SUM(H54:H55)</f>
        <v>413</v>
      </c>
      <c r="I56" s="54">
        <f t="shared" ref="I56" si="59">H56/H$56</f>
        <v>1</v>
      </c>
      <c r="J56" s="50">
        <f>SUM(J54:J55)</f>
        <v>213</v>
      </c>
      <c r="K56" s="52">
        <f t="shared" ref="K56" si="60">J56/J$56</f>
        <v>1</v>
      </c>
      <c r="L56" s="49">
        <f>SUM(L54:L55)</f>
        <v>427</v>
      </c>
      <c r="M56" s="54">
        <f t="shared" ref="M56" si="61">L56/L$56</f>
        <v>1</v>
      </c>
      <c r="N56" s="50">
        <f>SUM(N54:N55)</f>
        <v>2558</v>
      </c>
      <c r="O56" s="52">
        <f t="shared" ref="O56" si="62">N56/N$56</f>
        <v>1</v>
      </c>
      <c r="P56" s="49">
        <f>SUM(P54:P55)</f>
        <v>3926.4249399999999</v>
      </c>
      <c r="Q56" s="54">
        <f t="shared" ref="Q56" si="63">P56/P$56</f>
        <v>1</v>
      </c>
      <c r="R56" s="50">
        <f>SUM(R54:R55)</f>
        <v>41220.9</v>
      </c>
      <c r="S56" s="54">
        <f t="shared" ref="S56" si="64">R56/R$56</f>
        <v>1</v>
      </c>
    </row>
    <row r="57" spans="1:19" x14ac:dyDescent="0.25">
      <c r="A57"/>
      <c r="B57"/>
      <c r="C57"/>
      <c r="D57"/>
      <c r="E57"/>
      <c r="F57"/>
      <c r="G57"/>
      <c r="H57"/>
      <c r="I57"/>
      <c r="J57"/>
      <c r="K57"/>
      <c r="L57"/>
      <c r="M57"/>
      <c r="N57"/>
      <c r="O57"/>
    </row>
    <row r="58" spans="1:19" x14ac:dyDescent="0.25">
      <c r="A58"/>
      <c r="B58"/>
      <c r="C58"/>
      <c r="D58"/>
      <c r="E58"/>
      <c r="F58"/>
      <c r="G58"/>
      <c r="H58"/>
      <c r="I58"/>
      <c r="J58"/>
      <c r="K58"/>
      <c r="L58"/>
      <c r="M58"/>
      <c r="N58"/>
      <c r="O58"/>
    </row>
    <row r="59" spans="1:19" x14ac:dyDescent="0.25">
      <c r="A59"/>
      <c r="B59"/>
      <c r="C59"/>
      <c r="D59"/>
      <c r="E59"/>
      <c r="F59"/>
      <c r="G59"/>
      <c r="H59"/>
      <c r="I59"/>
      <c r="J59"/>
      <c r="K59"/>
      <c r="L59"/>
      <c r="M59"/>
      <c r="N59"/>
      <c r="O59"/>
    </row>
    <row r="60" spans="1:19" x14ac:dyDescent="0.25">
      <c r="A60"/>
      <c r="B60"/>
      <c r="C60"/>
      <c r="D60"/>
      <c r="E60"/>
      <c r="F60"/>
      <c r="G60"/>
      <c r="H60"/>
      <c r="I60"/>
      <c r="J60"/>
      <c r="K60"/>
      <c r="L60"/>
      <c r="M60"/>
      <c r="N60"/>
      <c r="O60"/>
    </row>
    <row r="61" spans="1:19" x14ac:dyDescent="0.25">
      <c r="A61"/>
      <c r="B61"/>
      <c r="C61"/>
      <c r="D61"/>
      <c r="E61"/>
      <c r="F61"/>
      <c r="G61"/>
      <c r="H61"/>
      <c r="I61"/>
      <c r="J61"/>
      <c r="K61"/>
      <c r="L61"/>
      <c r="M61"/>
      <c r="N61"/>
      <c r="O61"/>
    </row>
    <row r="62" spans="1:19" x14ac:dyDescent="0.25">
      <c r="A62"/>
      <c r="B62"/>
      <c r="C62"/>
      <c r="D62"/>
      <c r="E62"/>
      <c r="F62"/>
      <c r="G62"/>
      <c r="H62"/>
      <c r="I62"/>
      <c r="J62"/>
      <c r="K62"/>
      <c r="L62"/>
      <c r="M62"/>
      <c r="N62"/>
      <c r="O62"/>
    </row>
    <row r="63" spans="1:19" x14ac:dyDescent="0.25">
      <c r="C63"/>
      <c r="D63"/>
      <c r="E63"/>
      <c r="F63"/>
      <c r="G63"/>
      <c r="H63"/>
      <c r="I63"/>
      <c r="J63"/>
      <c r="K63"/>
      <c r="L63"/>
      <c r="M63"/>
      <c r="N63"/>
      <c r="O63"/>
    </row>
    <row r="64" spans="1:19" x14ac:dyDescent="0.25">
      <c r="C64"/>
      <c r="D64"/>
      <c r="E64"/>
      <c r="F64"/>
      <c r="G64"/>
      <c r="H64"/>
      <c r="I64"/>
      <c r="J64"/>
      <c r="K64"/>
      <c r="L64"/>
      <c r="M64"/>
      <c r="N64"/>
      <c r="O64"/>
    </row>
    <row r="65" spans="3:16" x14ac:dyDescent="0.25">
      <c r="C65"/>
      <c r="D65"/>
      <c r="E65"/>
      <c r="F65"/>
      <c r="G65"/>
      <c r="H65"/>
      <c r="I65"/>
      <c r="J65"/>
      <c r="K65"/>
      <c r="L65"/>
      <c r="M65"/>
      <c r="N65"/>
      <c r="O65"/>
    </row>
    <row r="66" spans="3:16" x14ac:dyDescent="0.25">
      <c r="C66"/>
      <c r="D66"/>
      <c r="E66"/>
      <c r="F66"/>
      <c r="G66"/>
      <c r="H66"/>
      <c r="I66"/>
      <c r="J66"/>
      <c r="K66"/>
      <c r="L66"/>
      <c r="M66"/>
      <c r="N66"/>
      <c r="O66"/>
    </row>
    <row r="67" spans="3:16" x14ac:dyDescent="0.25">
      <c r="C67"/>
      <c r="D67"/>
      <c r="E67"/>
      <c r="F67"/>
      <c r="G67"/>
      <c r="H67"/>
      <c r="I67"/>
      <c r="J67"/>
      <c r="K67"/>
      <c r="L67"/>
      <c r="M67"/>
      <c r="N67"/>
      <c r="O67"/>
    </row>
    <row r="68" spans="3:16" x14ac:dyDescent="0.25">
      <c r="C68"/>
      <c r="D68"/>
      <c r="E68"/>
      <c r="F68"/>
      <c r="G68"/>
      <c r="H68"/>
      <c r="I68"/>
      <c r="J68"/>
      <c r="K68"/>
      <c r="L68"/>
      <c r="M68"/>
      <c r="N68"/>
      <c r="O68"/>
    </row>
    <row r="69" spans="3:16" x14ac:dyDescent="0.25">
      <c r="C69" s="11"/>
    </row>
    <row r="70" spans="3:16" x14ac:dyDescent="0.25">
      <c r="C70" s="11"/>
      <c r="P70" s="11"/>
    </row>
    <row r="71" spans="3:16" x14ac:dyDescent="0.25">
      <c r="C71" s="11"/>
    </row>
    <row r="74" spans="3:16" x14ac:dyDescent="0.25">
      <c r="P74" s="11"/>
    </row>
  </sheetData>
  <mergeCells count="23">
    <mergeCell ref="R51:S52"/>
    <mergeCell ref="A50:S50"/>
    <mergeCell ref="J52:K52"/>
    <mergeCell ref="L52:M52"/>
    <mergeCell ref="N52:O52"/>
    <mergeCell ref="B51:O51"/>
    <mergeCell ref="P51:Q52"/>
    <mergeCell ref="A16:C16"/>
    <mergeCell ref="B52:C52"/>
    <mergeCell ref="D52:E52"/>
    <mergeCell ref="F52:G52"/>
    <mergeCell ref="H52:I52"/>
    <mergeCell ref="A51:A53"/>
    <mergeCell ref="A38:C38"/>
    <mergeCell ref="H2:I2"/>
    <mergeCell ref="J2:K2"/>
    <mergeCell ref="L2:M2"/>
    <mergeCell ref="A2:A3"/>
    <mergeCell ref="A1:O1"/>
    <mergeCell ref="B2:C2"/>
    <mergeCell ref="N2:O2"/>
    <mergeCell ref="D2:E2"/>
    <mergeCell ref="F2:G2"/>
  </mergeCells>
  <pageMargins left="0.7" right="0.7" top="0.75" bottom="0.75" header="0.3" footer="0.3"/>
  <pageSetup paperSize="9" orientation="portrait" r:id="rId1"/>
  <ignoredErrors>
    <ignoredError sqref="N4:N1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G15" sqref="G15"/>
    </sheetView>
  </sheetViews>
  <sheetFormatPr baseColWidth="10" defaultRowHeight="15" x14ac:dyDescent="0.25"/>
  <cols>
    <col min="1" max="5" width="20.5703125" customWidth="1"/>
  </cols>
  <sheetData>
    <row r="1" spans="1:4" x14ac:dyDescent="0.25">
      <c r="A1" s="87" t="s">
        <v>56</v>
      </c>
      <c r="B1" s="88" t="s">
        <v>59</v>
      </c>
      <c r="C1" s="89" t="s">
        <v>57</v>
      </c>
      <c r="D1" s="88" t="s">
        <v>58</v>
      </c>
    </row>
    <row r="2" spans="1:4" x14ac:dyDescent="0.25">
      <c r="A2" s="90" t="s">
        <v>18</v>
      </c>
      <c r="B2" s="91">
        <v>600</v>
      </c>
      <c r="C2" s="92">
        <v>630</v>
      </c>
      <c r="D2" s="3">
        <v>427</v>
      </c>
    </row>
    <row r="3" spans="1:4" x14ac:dyDescent="0.25">
      <c r="A3" s="90" t="s">
        <v>16</v>
      </c>
      <c r="B3" s="91">
        <v>600</v>
      </c>
      <c r="C3" s="92">
        <v>630</v>
      </c>
      <c r="D3" s="3">
        <v>413</v>
      </c>
    </row>
    <row r="4" spans="1:4" x14ac:dyDescent="0.25">
      <c r="A4" s="90" t="s">
        <v>17</v>
      </c>
      <c r="B4" s="91">
        <v>600</v>
      </c>
      <c r="C4" s="92">
        <v>630</v>
      </c>
      <c r="D4" s="3">
        <v>213</v>
      </c>
    </row>
    <row r="5" spans="1:4" x14ac:dyDescent="0.25">
      <c r="A5" s="90" t="s">
        <v>13</v>
      </c>
      <c r="B5" s="91">
        <v>600</v>
      </c>
      <c r="C5" s="92">
        <v>631</v>
      </c>
      <c r="D5" s="3">
        <v>526</v>
      </c>
    </row>
    <row r="6" spans="1:4" x14ac:dyDescent="0.25">
      <c r="A6" s="90" t="s">
        <v>14</v>
      </c>
      <c r="B6" s="91">
        <v>600</v>
      </c>
      <c r="C6" s="92">
        <v>630</v>
      </c>
      <c r="D6" s="3">
        <v>497</v>
      </c>
    </row>
    <row r="7" spans="1:4" x14ac:dyDescent="0.25">
      <c r="A7" s="90" t="s">
        <v>15</v>
      </c>
      <c r="B7" s="91">
        <v>600</v>
      </c>
      <c r="C7" s="92">
        <v>625</v>
      </c>
      <c r="D7" s="3">
        <v>482</v>
      </c>
    </row>
    <row r="8" spans="1:4" x14ac:dyDescent="0.25">
      <c r="A8" s="93" t="s">
        <v>55</v>
      </c>
      <c r="B8" s="94">
        <f>SUM(B2:B7)</f>
        <v>3600</v>
      </c>
      <c r="C8" s="95">
        <f>SUM(C2:C7)</f>
        <v>3776</v>
      </c>
      <c r="D8" s="94">
        <f>SUM(D2:D7)</f>
        <v>2558</v>
      </c>
    </row>
    <row r="9" spans="1:4" x14ac:dyDescent="0.25">
      <c r="A9" s="62"/>
    </row>
    <row r="11" spans="1:4" x14ac:dyDescent="0.25">
      <c r="A11" s="62"/>
    </row>
    <row r="13" spans="1:4" x14ac:dyDescent="0.25">
      <c r="A13" s="62"/>
    </row>
    <row r="15" spans="1:4" x14ac:dyDescent="0.25">
      <c r="A15" s="62"/>
    </row>
  </sheetData>
  <conditionalFormatting sqref="D2:D7">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9"/>
  <sheetViews>
    <sheetView zoomScaleNormal="100" workbookViewId="0">
      <selection activeCell="J8" sqref="J8"/>
    </sheetView>
  </sheetViews>
  <sheetFormatPr baseColWidth="10" defaultRowHeight="15" x14ac:dyDescent="0.25"/>
  <cols>
    <col min="1" max="9" width="11.42578125" style="63"/>
    <col min="10" max="10" width="30.5703125" style="64" customWidth="1"/>
  </cols>
  <sheetData>
    <row r="1" spans="1:10" ht="30" customHeight="1" x14ac:dyDescent="0.25">
      <c r="A1" s="111" t="s">
        <v>56</v>
      </c>
      <c r="B1" s="112" t="s">
        <v>60</v>
      </c>
      <c r="C1" s="113"/>
      <c r="D1" s="113"/>
      <c r="E1" s="113"/>
      <c r="F1" s="113"/>
      <c r="G1" s="114"/>
      <c r="I1" s="85"/>
    </row>
    <row r="2" spans="1:10" x14ac:dyDescent="0.25">
      <c r="A2" s="111"/>
      <c r="B2" s="57" t="s">
        <v>61</v>
      </c>
      <c r="C2" s="58" t="s">
        <v>62</v>
      </c>
      <c r="D2" s="58" t="s">
        <v>63</v>
      </c>
      <c r="E2" s="58" t="s">
        <v>64</v>
      </c>
      <c r="F2" s="58" t="s">
        <v>65</v>
      </c>
      <c r="G2" s="59" t="s">
        <v>66</v>
      </c>
      <c r="I2" s="61" t="s">
        <v>67</v>
      </c>
      <c r="J2" s="60" t="s">
        <v>68</v>
      </c>
    </row>
    <row r="3" spans="1:10" x14ac:dyDescent="0.25">
      <c r="A3" s="111" t="s">
        <v>13</v>
      </c>
      <c r="B3" s="65">
        <v>0.10266160000000001</v>
      </c>
      <c r="C3" s="65">
        <v>0.20342204999999999</v>
      </c>
      <c r="D3" s="65">
        <v>0.30038023000000003</v>
      </c>
      <c r="E3" s="65">
        <v>0.23193916000000001</v>
      </c>
      <c r="F3" s="65">
        <v>0.11406843999999999</v>
      </c>
      <c r="G3" s="65">
        <v>4.7528516999999999E-2</v>
      </c>
      <c r="I3" s="72">
        <f>SUM(D3:E3)</f>
        <v>0.53231939000000006</v>
      </c>
      <c r="J3" s="55">
        <v>0.16349810000000001</v>
      </c>
    </row>
    <row r="4" spans="1:10" x14ac:dyDescent="0.25">
      <c r="A4" s="111"/>
      <c r="B4" s="65">
        <v>7.9847909999999994E-2</v>
      </c>
      <c r="C4" s="66">
        <v>0.17870722</v>
      </c>
      <c r="D4" s="65">
        <v>0.30228136999999999</v>
      </c>
      <c r="E4" s="66">
        <v>0.23764258999999999</v>
      </c>
      <c r="F4" s="65">
        <v>0.13878326999999999</v>
      </c>
      <c r="G4" s="67">
        <v>6.2737642999999996E-2</v>
      </c>
      <c r="I4" s="65">
        <f t="shared" ref="I4:I67" si="0">SUM(D4:E4)</f>
        <v>0.53992395999999998</v>
      </c>
      <c r="J4" s="86">
        <v>0.23003803</v>
      </c>
    </row>
    <row r="5" spans="1:10" x14ac:dyDescent="0.25">
      <c r="A5" s="111"/>
      <c r="B5" s="65">
        <v>0.40874525</v>
      </c>
      <c r="C5" s="66">
        <v>0.23764258999999999</v>
      </c>
      <c r="D5" s="65">
        <v>0.16920151999999999</v>
      </c>
      <c r="E5" s="66">
        <v>9.6958169999999996E-2</v>
      </c>
      <c r="F5" s="65">
        <v>7.0342210000000002E-2</v>
      </c>
      <c r="G5" s="67">
        <v>1.7110265999999999E-2</v>
      </c>
      <c r="I5" s="65">
        <f t="shared" si="0"/>
        <v>0.26615969</v>
      </c>
      <c r="J5" s="86">
        <v>0.25423726000000002</v>
      </c>
    </row>
    <row r="6" spans="1:10" x14ac:dyDescent="0.25">
      <c r="A6" s="111"/>
      <c r="B6" s="65">
        <v>0.38212928000000002</v>
      </c>
      <c r="C6" s="66">
        <v>0.23764258999999999</v>
      </c>
      <c r="D6" s="65">
        <v>0.17870722</v>
      </c>
      <c r="E6" s="66">
        <v>0.10456274</v>
      </c>
      <c r="F6" s="65">
        <v>6.4638780000000007E-2</v>
      </c>
      <c r="G6" s="67">
        <v>3.2319392000000002E-2</v>
      </c>
      <c r="I6" s="65">
        <f t="shared" si="0"/>
        <v>0.28326995999999999</v>
      </c>
      <c r="J6" s="86">
        <v>0.26045626999999999</v>
      </c>
    </row>
    <row r="7" spans="1:10" x14ac:dyDescent="0.25">
      <c r="A7" s="111"/>
      <c r="B7" s="65">
        <v>0.30798479000000001</v>
      </c>
      <c r="C7" s="66">
        <v>0.2243346</v>
      </c>
      <c r="D7" s="65">
        <v>0.23954373000000001</v>
      </c>
      <c r="E7" s="66">
        <v>0.10646388</v>
      </c>
      <c r="F7" s="65">
        <v>9.1254749999999996E-2</v>
      </c>
      <c r="G7" s="67">
        <v>3.0418251E-2</v>
      </c>
      <c r="I7" s="65">
        <f t="shared" si="0"/>
        <v>0.34600761000000002</v>
      </c>
      <c r="J7" s="86">
        <v>0.26235741000000001</v>
      </c>
    </row>
    <row r="8" spans="1:10" x14ac:dyDescent="0.25">
      <c r="A8" s="111"/>
      <c r="B8" s="65">
        <v>0.58365018999999996</v>
      </c>
      <c r="C8" s="66">
        <v>0.17300380000000001</v>
      </c>
      <c r="D8" s="65">
        <v>9.8859320000000001E-2</v>
      </c>
      <c r="E8" s="66">
        <v>6.4638780000000007E-2</v>
      </c>
      <c r="F8" s="65">
        <v>5.1330800000000003E-2</v>
      </c>
      <c r="G8" s="67">
        <v>2.8517109999999998E-2</v>
      </c>
      <c r="I8" s="65">
        <f t="shared" si="0"/>
        <v>0.16349810000000001</v>
      </c>
      <c r="J8" s="86">
        <v>0.26615969</v>
      </c>
    </row>
    <row r="9" spans="1:10" x14ac:dyDescent="0.25">
      <c r="A9" s="111"/>
      <c r="B9" s="65">
        <v>0.17680608</v>
      </c>
      <c r="C9" s="66">
        <v>0.23574144</v>
      </c>
      <c r="D9" s="65">
        <v>0.26806084000000002</v>
      </c>
      <c r="E9" s="66">
        <v>0.18060836999999999</v>
      </c>
      <c r="F9" s="65">
        <v>8.5551329999999995E-2</v>
      </c>
      <c r="G9" s="67">
        <v>5.3231938999999999E-2</v>
      </c>
      <c r="I9" s="65">
        <f t="shared" si="0"/>
        <v>0.44866921000000004</v>
      </c>
      <c r="J9" s="86">
        <v>0.2661597</v>
      </c>
    </row>
    <row r="10" spans="1:10" x14ac:dyDescent="0.25">
      <c r="A10" s="111"/>
      <c r="B10" s="65">
        <v>1.140684E-2</v>
      </c>
      <c r="C10" s="66">
        <v>2.2813690000000001E-2</v>
      </c>
      <c r="D10" s="65">
        <v>0.13307985</v>
      </c>
      <c r="E10" s="66">
        <v>0.34220531999999998</v>
      </c>
      <c r="F10" s="65">
        <v>0.28897338</v>
      </c>
      <c r="G10" s="67">
        <v>0.201520913</v>
      </c>
      <c r="I10" s="65">
        <f t="shared" si="0"/>
        <v>0.47528516999999998</v>
      </c>
      <c r="J10" s="86">
        <v>0.26634384999999999</v>
      </c>
    </row>
    <row r="11" spans="1:10" x14ac:dyDescent="0.25">
      <c r="A11" s="111"/>
      <c r="B11" s="65">
        <v>0.29277566999999999</v>
      </c>
      <c r="C11" s="66">
        <v>0.20152091</v>
      </c>
      <c r="D11" s="65">
        <v>0.20152091</v>
      </c>
      <c r="E11" s="66">
        <v>0.18441065000000001</v>
      </c>
      <c r="F11" s="65">
        <v>7.9847909999999994E-2</v>
      </c>
      <c r="G11" s="67">
        <v>3.9923953999999998E-2</v>
      </c>
      <c r="I11" s="65">
        <f t="shared" si="0"/>
        <v>0.38593156000000001</v>
      </c>
      <c r="J11" s="86">
        <v>0.28326995999999999</v>
      </c>
    </row>
    <row r="12" spans="1:10" x14ac:dyDescent="0.25">
      <c r="A12" s="111"/>
      <c r="B12" s="65">
        <v>1.520913E-2</v>
      </c>
      <c r="C12" s="66">
        <v>1.9011409999999999E-2</v>
      </c>
      <c r="D12" s="65">
        <v>0.12737643000000001</v>
      </c>
      <c r="E12" s="66">
        <v>0.31368821000000002</v>
      </c>
      <c r="F12" s="65">
        <v>0.31368821000000002</v>
      </c>
      <c r="G12" s="67">
        <v>0.211026616</v>
      </c>
      <c r="I12" s="65">
        <f t="shared" si="0"/>
        <v>0.44106464000000001</v>
      </c>
      <c r="J12" s="86">
        <v>0.29577465000000003</v>
      </c>
    </row>
    <row r="13" spans="1:10" x14ac:dyDescent="0.25">
      <c r="A13" s="111"/>
      <c r="B13" s="65">
        <v>9.6958169999999996E-2</v>
      </c>
      <c r="C13" s="66">
        <v>0.16349810000000001</v>
      </c>
      <c r="D13" s="65">
        <v>0.25665399</v>
      </c>
      <c r="E13" s="66">
        <v>0.27186312000000001</v>
      </c>
      <c r="F13" s="65">
        <v>0.14258555000000001</v>
      </c>
      <c r="G13" s="67">
        <v>6.8441064999999995E-2</v>
      </c>
      <c r="I13" s="65">
        <f t="shared" si="0"/>
        <v>0.52851711000000001</v>
      </c>
      <c r="J13" s="86">
        <v>0.33269961999999997</v>
      </c>
    </row>
    <row r="14" spans="1:10" x14ac:dyDescent="0.25">
      <c r="A14" s="111"/>
      <c r="B14" s="65">
        <v>8.3650189999999999E-2</v>
      </c>
      <c r="C14" s="66">
        <v>9.8859320000000001E-2</v>
      </c>
      <c r="D14" s="65">
        <v>0.22623573999999999</v>
      </c>
      <c r="E14" s="66">
        <v>0.25285171000000001</v>
      </c>
      <c r="F14" s="65">
        <v>0.19771863000000001</v>
      </c>
      <c r="G14" s="67">
        <v>0.14068441100000001</v>
      </c>
      <c r="I14" s="65">
        <f t="shared" si="0"/>
        <v>0.47908744999999997</v>
      </c>
      <c r="J14" s="86">
        <v>0.33333332999999998</v>
      </c>
    </row>
    <row r="15" spans="1:10" x14ac:dyDescent="0.25">
      <c r="A15" s="111"/>
      <c r="B15" s="65">
        <v>4.372624E-2</v>
      </c>
      <c r="C15" s="66">
        <v>0.19961977</v>
      </c>
      <c r="D15" s="65">
        <v>0.35741444999999999</v>
      </c>
      <c r="E15" s="66">
        <v>0.2338403</v>
      </c>
      <c r="F15" s="65">
        <v>0.10456274</v>
      </c>
      <c r="G15" s="67">
        <v>6.0836502000000001E-2</v>
      </c>
      <c r="I15" s="65">
        <f t="shared" si="0"/>
        <v>0.59125475000000005</v>
      </c>
      <c r="J15" s="86">
        <v>0.33414039000000001</v>
      </c>
    </row>
    <row r="16" spans="1:10" x14ac:dyDescent="0.25">
      <c r="A16" s="111"/>
      <c r="B16" s="65">
        <v>1.711027E-2</v>
      </c>
      <c r="C16" s="66">
        <v>4.372624E-2</v>
      </c>
      <c r="D16" s="65">
        <v>0.16349810000000001</v>
      </c>
      <c r="E16" s="66">
        <v>0.32889733999999998</v>
      </c>
      <c r="F16" s="65">
        <v>0.27186312000000001</v>
      </c>
      <c r="G16" s="67">
        <v>0.17490494300000001</v>
      </c>
      <c r="I16" s="65">
        <f t="shared" si="0"/>
        <v>0.49239544000000002</v>
      </c>
      <c r="J16" s="86">
        <v>0.34600761000000002</v>
      </c>
    </row>
    <row r="17" spans="1:10" x14ac:dyDescent="0.25">
      <c r="A17" s="111"/>
      <c r="B17" s="65">
        <v>1.711027E-2</v>
      </c>
      <c r="C17" s="66">
        <v>5.3231939999999998E-2</v>
      </c>
      <c r="D17" s="65">
        <v>0.17870722</v>
      </c>
      <c r="E17" s="66">
        <v>0.35931559000000002</v>
      </c>
      <c r="F17" s="65">
        <v>0.24334601</v>
      </c>
      <c r="G17" s="67">
        <v>0.14828897299999999</v>
      </c>
      <c r="I17" s="65">
        <f t="shared" si="0"/>
        <v>0.53802280999999996</v>
      </c>
      <c r="J17" s="86">
        <v>0.34624701000000002</v>
      </c>
    </row>
    <row r="18" spans="1:10" x14ac:dyDescent="0.25">
      <c r="A18" s="111"/>
      <c r="B18" s="65">
        <v>0.11406843999999999</v>
      </c>
      <c r="C18" s="66">
        <v>0.17300380000000001</v>
      </c>
      <c r="D18" s="65">
        <v>0.23193916000000001</v>
      </c>
      <c r="E18" s="66">
        <v>0.22623573999999999</v>
      </c>
      <c r="F18" s="65">
        <v>0.16539924</v>
      </c>
      <c r="G18" s="67">
        <v>8.9353611999999999E-2</v>
      </c>
      <c r="I18" s="65">
        <f t="shared" si="0"/>
        <v>0.4581749</v>
      </c>
      <c r="J18" s="86">
        <v>0.34741788000000001</v>
      </c>
    </row>
    <row r="19" spans="1:10" x14ac:dyDescent="0.25">
      <c r="A19" s="111"/>
      <c r="B19" s="65">
        <v>4.942966E-2</v>
      </c>
      <c r="C19" s="66">
        <v>0.10456274</v>
      </c>
      <c r="D19" s="65">
        <v>0.23954373000000001</v>
      </c>
      <c r="E19" s="66">
        <v>0.25855513000000002</v>
      </c>
      <c r="F19" s="65">
        <v>0.20342204999999999</v>
      </c>
      <c r="G19" s="67">
        <v>0.144486692</v>
      </c>
      <c r="I19" s="65">
        <f t="shared" si="0"/>
        <v>0.49809886000000003</v>
      </c>
      <c r="J19" s="86">
        <v>0.36619718000000001</v>
      </c>
    </row>
    <row r="20" spans="1:10" x14ac:dyDescent="0.25">
      <c r="A20" s="111"/>
      <c r="B20" s="65">
        <v>3.2319390000000003E-2</v>
      </c>
      <c r="C20" s="66">
        <v>8.935361E-2</v>
      </c>
      <c r="D20" s="65">
        <v>0.24714828999999999</v>
      </c>
      <c r="E20" s="66">
        <v>0.26996197999999999</v>
      </c>
      <c r="F20" s="65">
        <v>0.25095056999999998</v>
      </c>
      <c r="G20" s="67">
        <v>0.11026616</v>
      </c>
      <c r="I20" s="65">
        <f t="shared" si="0"/>
        <v>0.51711026999999998</v>
      </c>
      <c r="J20" s="86">
        <v>0.36692015</v>
      </c>
    </row>
    <row r="21" spans="1:10" x14ac:dyDescent="0.25">
      <c r="A21" s="111"/>
      <c r="B21" s="65">
        <v>0.32889733999999998</v>
      </c>
      <c r="C21" s="66">
        <v>0.19011407</v>
      </c>
      <c r="D21" s="65">
        <v>0.19961977</v>
      </c>
      <c r="E21" s="66">
        <v>0.13307985</v>
      </c>
      <c r="F21" s="65">
        <v>0.10076046</v>
      </c>
      <c r="G21" s="67">
        <v>4.7528516999999999E-2</v>
      </c>
      <c r="I21" s="65">
        <f t="shared" si="0"/>
        <v>0.33269961999999997</v>
      </c>
      <c r="J21" s="86">
        <v>0.37530262999999997</v>
      </c>
    </row>
    <row r="22" spans="1:10" x14ac:dyDescent="0.25">
      <c r="A22" s="111"/>
      <c r="B22" s="65">
        <v>0.13878326999999999</v>
      </c>
      <c r="C22" s="66">
        <v>0.15779467999999999</v>
      </c>
      <c r="D22" s="65">
        <v>0.26045626999999999</v>
      </c>
      <c r="E22" s="66">
        <v>0.24334601</v>
      </c>
      <c r="F22" s="65">
        <v>0.12737643000000001</v>
      </c>
      <c r="G22" s="67">
        <v>7.2243346E-2</v>
      </c>
      <c r="I22" s="65">
        <f t="shared" si="0"/>
        <v>0.50380227999999994</v>
      </c>
      <c r="J22" s="86">
        <v>0.37704919999999997</v>
      </c>
    </row>
    <row r="23" spans="1:10" x14ac:dyDescent="0.25">
      <c r="A23" s="111"/>
      <c r="B23" s="65">
        <v>0.26235741000000001</v>
      </c>
      <c r="C23" s="66">
        <v>0.16920151999999999</v>
      </c>
      <c r="D23" s="65">
        <v>0.23764258999999999</v>
      </c>
      <c r="E23" s="66">
        <v>0.16920151999999999</v>
      </c>
      <c r="F23" s="65">
        <v>9.3155890000000005E-2</v>
      </c>
      <c r="G23" s="67">
        <v>6.8441064999999995E-2</v>
      </c>
      <c r="I23" s="65">
        <f t="shared" si="0"/>
        <v>0.40684410999999998</v>
      </c>
      <c r="J23" s="86">
        <v>0.384075</v>
      </c>
    </row>
    <row r="24" spans="1:10" x14ac:dyDescent="0.25">
      <c r="A24" s="111"/>
      <c r="B24" s="65">
        <v>0.27756653999999997</v>
      </c>
      <c r="C24" s="66">
        <v>0.19961977</v>
      </c>
      <c r="D24" s="65">
        <v>0.22813687999999999</v>
      </c>
      <c r="E24" s="66">
        <v>0.16920151999999999</v>
      </c>
      <c r="F24" s="65">
        <v>8.1749050000000004E-2</v>
      </c>
      <c r="G24" s="67">
        <v>4.3726236000000002E-2</v>
      </c>
      <c r="I24" s="65">
        <f t="shared" si="0"/>
        <v>0.39733839999999998</v>
      </c>
      <c r="J24" s="86">
        <v>0.38498788</v>
      </c>
    </row>
    <row r="25" spans="1:10" x14ac:dyDescent="0.25">
      <c r="A25" s="111"/>
      <c r="B25" s="65">
        <v>0.25855513000000002</v>
      </c>
      <c r="C25" s="66">
        <v>0.20342204999999999</v>
      </c>
      <c r="D25" s="65">
        <v>0.22813687999999999</v>
      </c>
      <c r="E25" s="66">
        <v>0.18821293</v>
      </c>
      <c r="F25" s="65">
        <v>7.6045630000000003E-2</v>
      </c>
      <c r="G25" s="67">
        <v>4.5627375999999997E-2</v>
      </c>
      <c r="I25" s="65">
        <f t="shared" si="0"/>
        <v>0.41634980999999999</v>
      </c>
      <c r="J25" s="86">
        <v>0.38593156000000001</v>
      </c>
    </row>
    <row r="26" spans="1:10" x14ac:dyDescent="0.25">
      <c r="A26" s="111"/>
      <c r="B26" s="65">
        <v>0.25665399</v>
      </c>
      <c r="C26" s="66">
        <v>0.26425855999999998</v>
      </c>
      <c r="D26" s="65">
        <v>0.24334601</v>
      </c>
      <c r="E26" s="66">
        <v>0.12357414</v>
      </c>
      <c r="F26" s="65">
        <v>8.1749050000000004E-2</v>
      </c>
      <c r="G26" s="67">
        <v>3.0418251E-2</v>
      </c>
      <c r="I26" s="65">
        <f t="shared" si="0"/>
        <v>0.36692015</v>
      </c>
      <c r="J26" s="86">
        <v>0.39436616999999996</v>
      </c>
    </row>
    <row r="27" spans="1:10" x14ac:dyDescent="0.25">
      <c r="A27" s="111"/>
      <c r="B27" s="65">
        <v>8.3650189999999999E-2</v>
      </c>
      <c r="C27" s="66">
        <v>0.13878326999999999</v>
      </c>
      <c r="D27" s="65">
        <v>0.22053232</v>
      </c>
      <c r="E27" s="66">
        <v>0.25665399</v>
      </c>
      <c r="F27" s="65">
        <v>0.16730038</v>
      </c>
      <c r="G27" s="67">
        <v>0.133079848</v>
      </c>
      <c r="I27" s="65">
        <f t="shared" si="0"/>
        <v>0.47718631</v>
      </c>
      <c r="J27" s="86">
        <v>0.39436623999999998</v>
      </c>
    </row>
    <row r="28" spans="1:10" x14ac:dyDescent="0.25">
      <c r="A28" s="111"/>
      <c r="B28" s="65">
        <v>4.5627380000000002E-2</v>
      </c>
      <c r="C28" s="66">
        <v>8.935361E-2</v>
      </c>
      <c r="D28" s="65">
        <v>0.21863118000000001</v>
      </c>
      <c r="E28" s="66">
        <v>0.25855513000000002</v>
      </c>
      <c r="F28" s="65">
        <v>0.21673004000000001</v>
      </c>
      <c r="G28" s="67">
        <v>0.17110266199999999</v>
      </c>
      <c r="I28" s="65">
        <f t="shared" si="0"/>
        <v>0.47718631</v>
      </c>
      <c r="J28" s="86">
        <v>0.39733839999999998</v>
      </c>
    </row>
    <row r="29" spans="1:10" x14ac:dyDescent="0.25">
      <c r="A29" s="111"/>
      <c r="B29" s="65">
        <v>8.1749050000000004E-2</v>
      </c>
      <c r="C29" s="66">
        <v>0.11406843999999999</v>
      </c>
      <c r="D29" s="65">
        <v>0.19201520999999999</v>
      </c>
      <c r="E29" s="66">
        <v>0.24714828999999999</v>
      </c>
      <c r="F29" s="65">
        <v>0.18631179</v>
      </c>
      <c r="G29" s="67">
        <v>0.178707224</v>
      </c>
      <c r="I29" s="65">
        <f t="shared" si="0"/>
        <v>0.43916349999999998</v>
      </c>
      <c r="J29" s="86">
        <v>0.40046840000000006</v>
      </c>
    </row>
    <row r="30" spans="1:10" x14ac:dyDescent="0.25">
      <c r="A30" s="111"/>
      <c r="B30" s="65">
        <v>0.12547528999999999</v>
      </c>
      <c r="C30" s="66">
        <v>0.19961977</v>
      </c>
      <c r="D30" s="65">
        <v>0.23003802000000001</v>
      </c>
      <c r="E30" s="66">
        <v>0.23574144</v>
      </c>
      <c r="F30" s="65">
        <v>0.12737643000000001</v>
      </c>
      <c r="G30" s="67">
        <v>8.1749049000000004E-2</v>
      </c>
      <c r="I30" s="65">
        <f t="shared" si="0"/>
        <v>0.46577946000000003</v>
      </c>
      <c r="J30" s="86">
        <v>0.40684410999999998</v>
      </c>
    </row>
    <row r="31" spans="1:10" x14ac:dyDescent="0.25">
      <c r="A31" s="111"/>
      <c r="B31" s="65">
        <v>0.13878326999999999</v>
      </c>
      <c r="C31" s="66">
        <v>0.19581749000000001</v>
      </c>
      <c r="D31" s="65">
        <v>0.22813687999999999</v>
      </c>
      <c r="E31" s="66">
        <v>0.19581749000000001</v>
      </c>
      <c r="F31" s="65">
        <v>0.14068441000000001</v>
      </c>
      <c r="G31" s="67">
        <v>0.100760456</v>
      </c>
      <c r="I31" s="65">
        <f t="shared" si="0"/>
        <v>0.42395437000000002</v>
      </c>
      <c r="J31" s="86">
        <v>0.40749420000000003</v>
      </c>
    </row>
    <row r="32" spans="1:10" x14ac:dyDescent="0.25">
      <c r="A32" s="111"/>
      <c r="B32" s="65">
        <v>0.19961977</v>
      </c>
      <c r="C32" s="66">
        <v>0.20722433000000001</v>
      </c>
      <c r="D32" s="65">
        <v>0.26996197999999999</v>
      </c>
      <c r="E32" s="66">
        <v>0.18441065000000001</v>
      </c>
      <c r="F32" s="65">
        <v>0.10076046</v>
      </c>
      <c r="G32" s="67">
        <v>3.8022814000000002E-2</v>
      </c>
      <c r="I32" s="65">
        <f t="shared" si="0"/>
        <v>0.45437263</v>
      </c>
      <c r="J32" s="86">
        <v>0.40845069000000001</v>
      </c>
    </row>
    <row r="33" spans="1:10" x14ac:dyDescent="0.25">
      <c r="A33" s="111"/>
      <c r="B33" s="65">
        <v>0.43346008000000003</v>
      </c>
      <c r="C33" s="66">
        <v>0.26235741000000001</v>
      </c>
      <c r="D33" s="65">
        <v>0.15589354</v>
      </c>
      <c r="E33" s="66">
        <v>7.4144489999999993E-2</v>
      </c>
      <c r="F33" s="65">
        <v>4.942966E-2</v>
      </c>
      <c r="G33" s="67">
        <v>2.4714829000000001E-2</v>
      </c>
      <c r="I33" s="65">
        <f t="shared" si="0"/>
        <v>0.23003803</v>
      </c>
      <c r="J33" s="86">
        <v>0.40845072999999998</v>
      </c>
    </row>
    <row r="34" spans="1:10" x14ac:dyDescent="0.25">
      <c r="A34" s="111"/>
      <c r="B34" s="65">
        <v>0.40114068000000003</v>
      </c>
      <c r="C34" s="66">
        <v>0.27946768</v>
      </c>
      <c r="D34" s="65">
        <v>0.14828896999999999</v>
      </c>
      <c r="E34" s="66">
        <v>0.11406843999999999</v>
      </c>
      <c r="F34" s="65">
        <v>3.2319390000000003E-2</v>
      </c>
      <c r="G34" s="67">
        <v>2.4714829000000001E-2</v>
      </c>
      <c r="I34" s="65">
        <f t="shared" si="0"/>
        <v>0.26235741000000001</v>
      </c>
      <c r="J34" s="86">
        <v>0.41634980999999999</v>
      </c>
    </row>
    <row r="35" spans="1:10" x14ac:dyDescent="0.25">
      <c r="A35" s="111"/>
      <c r="B35" s="65">
        <v>0.22813687999999999</v>
      </c>
      <c r="C35" s="66">
        <v>0.22243346</v>
      </c>
      <c r="D35" s="65">
        <v>0.24904942999999999</v>
      </c>
      <c r="E35" s="66">
        <v>0.18441065000000001</v>
      </c>
      <c r="F35" s="65">
        <v>8.3650189999999999E-2</v>
      </c>
      <c r="G35" s="67">
        <v>3.2319392000000002E-2</v>
      </c>
      <c r="I35" s="65">
        <f t="shared" si="0"/>
        <v>0.43346008000000003</v>
      </c>
      <c r="J35" s="86">
        <v>0.42015208999999998</v>
      </c>
    </row>
    <row r="36" spans="1:10" x14ac:dyDescent="0.25">
      <c r="A36" s="111"/>
      <c r="B36" s="65">
        <v>0.20532318999999999</v>
      </c>
      <c r="C36" s="66">
        <v>0.21292775999999999</v>
      </c>
      <c r="D36" s="65">
        <v>0.24144487000000001</v>
      </c>
      <c r="E36" s="66">
        <v>0.19581749000000001</v>
      </c>
      <c r="F36" s="65">
        <v>0.10646388</v>
      </c>
      <c r="G36" s="67">
        <v>3.8022814000000002E-2</v>
      </c>
      <c r="I36" s="65">
        <f t="shared" si="0"/>
        <v>0.43726236000000002</v>
      </c>
      <c r="J36" s="86">
        <v>0.42253520999999999</v>
      </c>
    </row>
    <row r="37" spans="1:10" x14ac:dyDescent="0.25">
      <c r="A37" s="111"/>
      <c r="B37" s="65">
        <v>0.19771863000000001</v>
      </c>
      <c r="C37" s="66">
        <v>0.24334601</v>
      </c>
      <c r="D37" s="65">
        <v>0.2756654</v>
      </c>
      <c r="E37" s="66">
        <v>0.15969581999999999</v>
      </c>
      <c r="F37" s="65">
        <v>8.1749050000000004E-2</v>
      </c>
      <c r="G37" s="67">
        <v>4.1825095E-2</v>
      </c>
      <c r="I37" s="65">
        <f t="shared" si="0"/>
        <v>0.43536121999999999</v>
      </c>
      <c r="J37" s="86">
        <v>0.42395437000000002</v>
      </c>
    </row>
    <row r="38" spans="1:10" x14ac:dyDescent="0.25">
      <c r="A38" s="111"/>
      <c r="B38" s="65">
        <v>0.38212928000000002</v>
      </c>
      <c r="C38" s="66">
        <v>0.27756653999999997</v>
      </c>
      <c r="D38" s="65">
        <v>0.18060836999999999</v>
      </c>
      <c r="E38" s="66">
        <v>8.5551329999999995E-2</v>
      </c>
      <c r="F38" s="65">
        <v>5.1330800000000003E-2</v>
      </c>
      <c r="G38" s="67">
        <v>2.2813687999999999E-2</v>
      </c>
      <c r="I38" s="65">
        <f t="shared" si="0"/>
        <v>0.2661597</v>
      </c>
      <c r="J38" s="86">
        <v>0.42622949999999998</v>
      </c>
    </row>
    <row r="39" spans="1:10" x14ac:dyDescent="0.25">
      <c r="A39" s="111"/>
      <c r="B39" s="65">
        <v>0.16349810000000001</v>
      </c>
      <c r="C39" s="66">
        <v>0.25095056999999998</v>
      </c>
      <c r="D39" s="65">
        <v>0.25095056999999998</v>
      </c>
      <c r="E39" s="66">
        <v>0.16920151999999999</v>
      </c>
      <c r="F39" s="65">
        <v>0.12737643000000001</v>
      </c>
      <c r="G39" s="67">
        <v>3.8022814000000002E-2</v>
      </c>
      <c r="I39" s="65">
        <f t="shared" si="0"/>
        <v>0.42015208999999998</v>
      </c>
      <c r="J39" s="86">
        <v>0.42622949999999998</v>
      </c>
    </row>
    <row r="40" spans="1:10" x14ac:dyDescent="0.25">
      <c r="A40" s="111"/>
      <c r="B40" s="68">
        <v>0.39923954</v>
      </c>
      <c r="C40" s="69">
        <v>0.26235741000000001</v>
      </c>
      <c r="D40" s="68">
        <v>0.16539924</v>
      </c>
      <c r="E40" s="69">
        <v>9.5057030000000001E-2</v>
      </c>
      <c r="F40" s="68">
        <v>5.8935359999999999E-2</v>
      </c>
      <c r="G40" s="70">
        <v>1.9011407000000001E-2</v>
      </c>
      <c r="I40" s="65">
        <f t="shared" si="0"/>
        <v>0.26045626999999999</v>
      </c>
      <c r="J40" s="86">
        <v>0.43346008000000003</v>
      </c>
    </row>
    <row r="41" spans="1:10" x14ac:dyDescent="0.25">
      <c r="A41" s="115" t="s">
        <v>16</v>
      </c>
      <c r="B41" s="71">
        <v>1.6949153000000002E-2</v>
      </c>
      <c r="C41" s="72">
        <v>4.6004839999999998E-2</v>
      </c>
      <c r="D41" s="71">
        <v>0.21549636999999999</v>
      </c>
      <c r="E41" s="72">
        <v>0.30992740000000002</v>
      </c>
      <c r="F41" s="71">
        <v>0.23970944</v>
      </c>
      <c r="G41" s="72">
        <v>0.17191282999999999</v>
      </c>
      <c r="I41" s="65">
        <f t="shared" si="0"/>
        <v>0.52542376999999996</v>
      </c>
      <c r="J41" s="86">
        <v>0.43536121999999999</v>
      </c>
    </row>
    <row r="42" spans="1:10" x14ac:dyDescent="0.25">
      <c r="A42" s="115"/>
      <c r="B42" s="66">
        <v>6.7796609999999993E-2</v>
      </c>
      <c r="C42" s="65">
        <v>0.22518160000000001</v>
      </c>
      <c r="D42" s="66">
        <v>0.34382567000000003</v>
      </c>
      <c r="E42" s="65">
        <v>0.25907989999999997</v>
      </c>
      <c r="F42" s="66">
        <v>7.2639229999999999E-2</v>
      </c>
      <c r="G42" s="65">
        <v>3.1476999999999998E-2</v>
      </c>
      <c r="I42" s="65">
        <f t="shared" si="0"/>
        <v>0.60290557</v>
      </c>
      <c r="J42" s="86">
        <v>0.43661974999999997</v>
      </c>
    </row>
    <row r="43" spans="1:10" x14ac:dyDescent="0.25">
      <c r="A43" s="115"/>
      <c r="B43" s="66">
        <v>1.4527844999999999E-2</v>
      </c>
      <c r="C43" s="65">
        <v>5.0847459999999997E-2</v>
      </c>
      <c r="D43" s="66">
        <v>0.23486683</v>
      </c>
      <c r="E43" s="65">
        <v>0.35835349999999999</v>
      </c>
      <c r="F43" s="66">
        <v>0.23002421000000001</v>
      </c>
      <c r="G43" s="65">
        <v>0.11138015</v>
      </c>
      <c r="I43" s="65">
        <f t="shared" si="0"/>
        <v>0.59322032999999996</v>
      </c>
      <c r="J43" s="86">
        <v>0.43726236000000002</v>
      </c>
    </row>
    <row r="44" spans="1:10" x14ac:dyDescent="0.25">
      <c r="A44" s="115"/>
      <c r="B44" s="66">
        <v>0.101694915</v>
      </c>
      <c r="C44" s="65">
        <v>0.22518160000000001</v>
      </c>
      <c r="D44" s="66">
        <v>0.29297821000000002</v>
      </c>
      <c r="E44" s="65">
        <v>0.22276029999999999</v>
      </c>
      <c r="F44" s="66">
        <v>0.11622275999999999</v>
      </c>
      <c r="G44" s="65">
        <v>4.1162230000000001E-2</v>
      </c>
      <c r="I44" s="65">
        <f t="shared" si="0"/>
        <v>0.51573851000000004</v>
      </c>
      <c r="J44" s="86">
        <v>0.43916349999999998</v>
      </c>
    </row>
    <row r="45" spans="1:10" x14ac:dyDescent="0.25">
      <c r="A45" s="115"/>
      <c r="B45" s="66">
        <v>4.3583535E-2</v>
      </c>
      <c r="C45" s="65">
        <v>0.11138015</v>
      </c>
      <c r="D45" s="66">
        <v>0.29055690000000001</v>
      </c>
      <c r="E45" s="65">
        <v>0.30024210000000001</v>
      </c>
      <c r="F45" s="66">
        <v>0.17917675999999999</v>
      </c>
      <c r="G45" s="65">
        <v>7.506053E-2</v>
      </c>
      <c r="I45" s="65">
        <f t="shared" si="0"/>
        <v>0.59079900000000007</v>
      </c>
      <c r="J45" s="86">
        <v>0.44106464000000001</v>
      </c>
    </row>
    <row r="46" spans="1:10" x14ac:dyDescent="0.25">
      <c r="A46" s="115"/>
      <c r="B46" s="66">
        <v>3.6319613000000001E-2</v>
      </c>
      <c r="C46" s="65">
        <v>5.326877E-2</v>
      </c>
      <c r="D46" s="66">
        <v>0.34382567000000003</v>
      </c>
      <c r="E46" s="65">
        <v>0.31476999999999999</v>
      </c>
      <c r="F46" s="66">
        <v>0.15980630000000001</v>
      </c>
      <c r="G46" s="65">
        <v>9.2009690000000005E-2</v>
      </c>
      <c r="I46" s="65">
        <f t="shared" si="0"/>
        <v>0.65859566999999997</v>
      </c>
      <c r="J46" s="86">
        <v>0.4449649</v>
      </c>
    </row>
    <row r="47" spans="1:10" x14ac:dyDescent="0.25">
      <c r="A47" s="115"/>
      <c r="B47" s="66">
        <v>1.6949153000000002E-2</v>
      </c>
      <c r="C47" s="65">
        <v>3.1476999999999998E-2</v>
      </c>
      <c r="D47" s="66">
        <v>8.2324460000000002E-2</v>
      </c>
      <c r="E47" s="65">
        <v>0.1719128</v>
      </c>
      <c r="F47" s="66">
        <v>0.31961258999999997</v>
      </c>
      <c r="G47" s="65">
        <v>0.37772397000000002</v>
      </c>
      <c r="I47" s="65">
        <f t="shared" si="0"/>
        <v>0.25423726000000002</v>
      </c>
      <c r="J47" s="86">
        <v>0.44866921000000004</v>
      </c>
    </row>
    <row r="48" spans="1:10" x14ac:dyDescent="0.25">
      <c r="A48" s="115"/>
      <c r="B48" s="66">
        <v>1.6949153000000002E-2</v>
      </c>
      <c r="C48" s="65">
        <v>4.8426150000000001E-2</v>
      </c>
      <c r="D48" s="66">
        <v>0.23486683</v>
      </c>
      <c r="E48" s="65">
        <v>0.34866829999999999</v>
      </c>
      <c r="F48" s="66">
        <v>0.21065375</v>
      </c>
      <c r="G48" s="65">
        <v>0.14043584000000001</v>
      </c>
      <c r="I48" s="65">
        <f t="shared" si="0"/>
        <v>0.58353513000000001</v>
      </c>
      <c r="J48" s="86">
        <v>0.44964870000000001</v>
      </c>
    </row>
    <row r="49" spans="1:10" x14ac:dyDescent="0.25">
      <c r="A49" s="115"/>
      <c r="B49" s="66">
        <v>1.4527844999999999E-2</v>
      </c>
      <c r="C49" s="65">
        <v>2.4213080000000001E-2</v>
      </c>
      <c r="D49" s="66">
        <v>0.11380145</v>
      </c>
      <c r="E49" s="65">
        <v>0.15254239999999999</v>
      </c>
      <c r="F49" s="66">
        <v>0.33656174</v>
      </c>
      <c r="G49" s="65">
        <v>0.35835350999999999</v>
      </c>
      <c r="I49" s="65">
        <f t="shared" si="0"/>
        <v>0.26634384999999999</v>
      </c>
      <c r="J49" s="86">
        <v>0.45433259999999998</v>
      </c>
    </row>
    <row r="50" spans="1:10" x14ac:dyDescent="0.25">
      <c r="A50" s="115"/>
      <c r="B50" s="66">
        <v>3.6319613000000001E-2</v>
      </c>
      <c r="C50" s="65">
        <v>0.10169491999999999</v>
      </c>
      <c r="D50" s="66">
        <v>0.28329298000000003</v>
      </c>
      <c r="E50" s="65">
        <v>0.3075061</v>
      </c>
      <c r="F50" s="66">
        <v>0.18886199000000001</v>
      </c>
      <c r="G50" s="65">
        <v>8.2324460000000002E-2</v>
      </c>
      <c r="I50" s="65">
        <f t="shared" si="0"/>
        <v>0.59079908000000003</v>
      </c>
      <c r="J50" s="86">
        <v>0.45437263</v>
      </c>
    </row>
    <row r="51" spans="1:10" x14ac:dyDescent="0.25">
      <c r="A51" s="115"/>
      <c r="B51" s="66">
        <v>2.4213075000000001E-2</v>
      </c>
      <c r="C51" s="65">
        <v>4.6004839999999998E-2</v>
      </c>
      <c r="D51" s="66">
        <v>0.13317191</v>
      </c>
      <c r="E51" s="65">
        <v>0.21307509999999999</v>
      </c>
      <c r="F51" s="66">
        <v>0.34140436000000002</v>
      </c>
      <c r="G51" s="65">
        <v>0.24213075000000001</v>
      </c>
      <c r="I51" s="65">
        <f t="shared" si="0"/>
        <v>0.34624701000000002</v>
      </c>
      <c r="J51" s="86">
        <v>0.45539900999999999</v>
      </c>
    </row>
    <row r="52" spans="1:10" x14ac:dyDescent="0.25">
      <c r="A52" s="115"/>
      <c r="B52" s="66">
        <v>2.9055689999999999E-2</v>
      </c>
      <c r="C52" s="65">
        <v>2.9055689999999999E-2</v>
      </c>
      <c r="D52" s="66">
        <v>9.4430990000000006E-2</v>
      </c>
      <c r="E52" s="65">
        <v>0.23970939999999999</v>
      </c>
      <c r="F52" s="66">
        <v>0.35108959000000001</v>
      </c>
      <c r="G52" s="65">
        <v>0.25665860000000001</v>
      </c>
      <c r="I52" s="65">
        <f t="shared" si="0"/>
        <v>0.33414039000000001</v>
      </c>
      <c r="J52" s="86">
        <v>0.45539901999999999</v>
      </c>
    </row>
    <row r="53" spans="1:10" x14ac:dyDescent="0.25">
      <c r="A53" s="115"/>
      <c r="B53" s="66">
        <v>9.6852300000000002E-2</v>
      </c>
      <c r="C53" s="65">
        <v>0.18401936999999999</v>
      </c>
      <c r="D53" s="66">
        <v>0.30508475000000002</v>
      </c>
      <c r="E53" s="65">
        <v>0.2542373</v>
      </c>
      <c r="F53" s="66">
        <v>0.11138015</v>
      </c>
      <c r="G53" s="65">
        <v>4.8426150000000001E-2</v>
      </c>
      <c r="I53" s="65">
        <f t="shared" si="0"/>
        <v>0.55932205000000002</v>
      </c>
      <c r="J53" s="86">
        <v>0.45667450000000004</v>
      </c>
    </row>
    <row r="54" spans="1:10" x14ac:dyDescent="0.25">
      <c r="A54" s="115"/>
      <c r="B54" s="66">
        <v>6.0532688000000001E-2</v>
      </c>
      <c r="C54" s="65">
        <v>0.11138015</v>
      </c>
      <c r="D54" s="66">
        <v>0.29782081999999999</v>
      </c>
      <c r="E54" s="65">
        <v>0.33171909999999999</v>
      </c>
      <c r="F54" s="66">
        <v>0.14285713999999999</v>
      </c>
      <c r="G54" s="65">
        <v>5.5690070000000001E-2</v>
      </c>
      <c r="I54" s="65">
        <f t="shared" si="0"/>
        <v>0.62953992000000003</v>
      </c>
      <c r="J54" s="86">
        <v>0.4581749</v>
      </c>
    </row>
    <row r="55" spans="1:10" x14ac:dyDescent="0.25">
      <c r="A55" s="115"/>
      <c r="B55" s="66">
        <v>3.6319613000000001E-2</v>
      </c>
      <c r="C55" s="65">
        <v>4.8426150000000001E-2</v>
      </c>
      <c r="D55" s="66">
        <v>0.18401936999999999</v>
      </c>
      <c r="E55" s="65">
        <v>0.4479419</v>
      </c>
      <c r="F55" s="66">
        <v>0.21791768</v>
      </c>
      <c r="G55" s="65">
        <v>6.5375299999999997E-2</v>
      </c>
      <c r="I55" s="65">
        <f t="shared" si="0"/>
        <v>0.63196127000000002</v>
      </c>
      <c r="J55" s="86">
        <v>0.46009392999999998</v>
      </c>
    </row>
    <row r="56" spans="1:10" x14ac:dyDescent="0.25">
      <c r="A56" s="115"/>
      <c r="B56" s="66">
        <v>9.6852299999999995E-3</v>
      </c>
      <c r="C56" s="65">
        <v>3.8740919999999998E-2</v>
      </c>
      <c r="D56" s="66">
        <v>0.19854722</v>
      </c>
      <c r="E56" s="65">
        <v>0.30992740000000002</v>
      </c>
      <c r="F56" s="66">
        <v>0.24455205999999999</v>
      </c>
      <c r="G56" s="65">
        <v>0.19854722</v>
      </c>
      <c r="I56" s="65">
        <f t="shared" si="0"/>
        <v>0.50847461999999999</v>
      </c>
      <c r="J56" s="86">
        <v>0.46478876000000002</v>
      </c>
    </row>
    <row r="57" spans="1:10" x14ac:dyDescent="0.25">
      <c r="A57" s="115"/>
      <c r="B57" s="66">
        <v>7.2639230000000003E-3</v>
      </c>
      <c r="C57" s="65">
        <v>6.053269E-2</v>
      </c>
      <c r="D57" s="66">
        <v>0.20581114</v>
      </c>
      <c r="E57" s="65">
        <v>0.30992740000000002</v>
      </c>
      <c r="F57" s="66">
        <v>0.26634383</v>
      </c>
      <c r="G57" s="65">
        <v>0.15012107</v>
      </c>
      <c r="I57" s="65">
        <f t="shared" si="0"/>
        <v>0.51573854000000008</v>
      </c>
      <c r="J57" s="86">
        <v>0.46577946000000003</v>
      </c>
    </row>
    <row r="58" spans="1:10" x14ac:dyDescent="0.25">
      <c r="A58" s="115"/>
      <c r="B58" s="66">
        <v>2.4213075000000001E-2</v>
      </c>
      <c r="C58" s="65">
        <v>5.0847459999999997E-2</v>
      </c>
      <c r="D58" s="66">
        <v>0.13801453</v>
      </c>
      <c r="E58" s="65">
        <v>0.2372881</v>
      </c>
      <c r="F58" s="66">
        <v>0.30992735999999999</v>
      </c>
      <c r="G58" s="65">
        <v>0.23970944</v>
      </c>
      <c r="I58" s="65">
        <f t="shared" si="0"/>
        <v>0.37530262999999997</v>
      </c>
      <c r="J58" s="86">
        <v>0.46731232</v>
      </c>
    </row>
    <row r="59" spans="1:10" x14ac:dyDescent="0.25">
      <c r="A59" s="115"/>
      <c r="B59" s="66">
        <v>4.1162228000000002E-2</v>
      </c>
      <c r="C59" s="65">
        <v>0.11864407</v>
      </c>
      <c r="D59" s="66">
        <v>0.37046004999999999</v>
      </c>
      <c r="E59" s="65">
        <v>0.27360770000000001</v>
      </c>
      <c r="F59" s="66">
        <v>0.15254237000000001</v>
      </c>
      <c r="G59" s="65">
        <v>4.3583539999999997E-2</v>
      </c>
      <c r="I59" s="65">
        <f t="shared" si="0"/>
        <v>0.64406775000000005</v>
      </c>
      <c r="J59" s="86">
        <v>0.46838409999999997</v>
      </c>
    </row>
    <row r="60" spans="1:10" x14ac:dyDescent="0.25">
      <c r="A60" s="115"/>
      <c r="B60" s="66">
        <v>7.2639225000000002E-2</v>
      </c>
      <c r="C60" s="65">
        <v>0.15254237000000001</v>
      </c>
      <c r="D60" s="66">
        <v>0.21791768</v>
      </c>
      <c r="E60" s="65">
        <v>0.27118639999999999</v>
      </c>
      <c r="F60" s="66">
        <v>0.16707021999999999</v>
      </c>
      <c r="G60" s="65">
        <v>0.11864407</v>
      </c>
      <c r="I60" s="65">
        <f t="shared" si="0"/>
        <v>0.48910408</v>
      </c>
      <c r="J60" s="86">
        <v>0.47306789999999999</v>
      </c>
    </row>
    <row r="61" spans="1:10" x14ac:dyDescent="0.25">
      <c r="A61" s="115"/>
      <c r="B61" s="66">
        <v>7.2639230000000003E-3</v>
      </c>
      <c r="C61" s="65">
        <v>4.8426150000000001E-2</v>
      </c>
      <c r="D61" s="66">
        <v>0.19612590999999999</v>
      </c>
      <c r="E61" s="65">
        <v>0.35593219999999998</v>
      </c>
      <c r="F61" s="66">
        <v>0.23244551999999999</v>
      </c>
      <c r="G61" s="65">
        <v>0.15980630000000001</v>
      </c>
      <c r="I61" s="65">
        <f t="shared" si="0"/>
        <v>0.55205810999999994</v>
      </c>
      <c r="J61" s="86">
        <v>0.47417836999999996</v>
      </c>
    </row>
    <row r="62" spans="1:10" x14ac:dyDescent="0.25">
      <c r="A62" s="115"/>
      <c r="B62" s="66">
        <v>1.6949153000000002E-2</v>
      </c>
      <c r="C62" s="65">
        <v>5.326877E-2</v>
      </c>
      <c r="D62" s="66">
        <v>0.24939467000000001</v>
      </c>
      <c r="E62" s="65">
        <v>0.33656170000000002</v>
      </c>
      <c r="F62" s="66">
        <v>0.21791768</v>
      </c>
      <c r="G62" s="65">
        <v>0.12590799</v>
      </c>
      <c r="I62" s="65">
        <f t="shared" si="0"/>
        <v>0.58595637</v>
      </c>
      <c r="J62" s="86">
        <v>0.47417841999999999</v>
      </c>
    </row>
    <row r="63" spans="1:10" x14ac:dyDescent="0.25">
      <c r="A63" s="115"/>
      <c r="B63" s="66">
        <v>2.4213080000000001E-3</v>
      </c>
      <c r="C63" s="65">
        <v>3.1476999999999998E-2</v>
      </c>
      <c r="D63" s="66">
        <v>0.16707021999999999</v>
      </c>
      <c r="E63" s="65">
        <v>0.39225179999999998</v>
      </c>
      <c r="F63" s="66">
        <v>0.25907989999999997</v>
      </c>
      <c r="G63" s="65">
        <v>0.14769976000000001</v>
      </c>
      <c r="I63" s="65">
        <f t="shared" si="0"/>
        <v>0.55932201999999998</v>
      </c>
      <c r="J63" s="86">
        <v>0.47528516999999998</v>
      </c>
    </row>
    <row r="64" spans="1:10" x14ac:dyDescent="0.25">
      <c r="A64" s="115"/>
      <c r="B64" s="66">
        <v>2.6634383000000001E-2</v>
      </c>
      <c r="C64" s="65">
        <v>9.6852300000000002E-2</v>
      </c>
      <c r="D64" s="66">
        <v>0.29055690000000001</v>
      </c>
      <c r="E64" s="65">
        <v>0.36077480000000001</v>
      </c>
      <c r="F64" s="66">
        <v>0.13559321999999999</v>
      </c>
      <c r="G64" s="65">
        <v>8.9588379999999995E-2</v>
      </c>
      <c r="I64" s="65">
        <f t="shared" si="0"/>
        <v>0.65133170000000007</v>
      </c>
      <c r="J64" s="86">
        <v>0.47718631</v>
      </c>
    </row>
    <row r="65" spans="1:10" x14ac:dyDescent="0.25">
      <c r="A65" s="115"/>
      <c r="B65" s="66">
        <v>3.3898304999999997E-2</v>
      </c>
      <c r="C65" s="65">
        <v>0.1622276</v>
      </c>
      <c r="D65" s="66">
        <v>0.32445520999999999</v>
      </c>
      <c r="E65" s="65">
        <v>0.30992740000000002</v>
      </c>
      <c r="F65" s="66">
        <v>0.12832930000000001</v>
      </c>
      <c r="G65" s="65">
        <v>4.1162230000000001E-2</v>
      </c>
      <c r="I65" s="65">
        <f t="shared" si="0"/>
        <v>0.63438261000000007</v>
      </c>
      <c r="J65" s="86">
        <v>0.47718631</v>
      </c>
    </row>
    <row r="66" spans="1:10" x14ac:dyDescent="0.25">
      <c r="A66" s="115"/>
      <c r="B66" s="66">
        <v>9.6852299999999995E-3</v>
      </c>
      <c r="C66" s="65">
        <v>5.5690070000000001E-2</v>
      </c>
      <c r="D66" s="66">
        <v>0.26150120999999998</v>
      </c>
      <c r="E66" s="65">
        <v>0.34382570000000001</v>
      </c>
      <c r="F66" s="66">
        <v>0.22033897999999999</v>
      </c>
      <c r="G66" s="65">
        <v>0.10895884</v>
      </c>
      <c r="I66" s="65">
        <f t="shared" si="0"/>
        <v>0.60532691000000005</v>
      </c>
      <c r="J66" s="86">
        <v>0.4777517</v>
      </c>
    </row>
    <row r="67" spans="1:10" x14ac:dyDescent="0.25">
      <c r="A67" s="115"/>
      <c r="B67" s="66">
        <v>2.9055689999999999E-2</v>
      </c>
      <c r="C67" s="65">
        <v>7.0217920000000003E-2</v>
      </c>
      <c r="D67" s="66">
        <v>0.28813559</v>
      </c>
      <c r="E67" s="65">
        <v>0.3414044</v>
      </c>
      <c r="F67" s="66">
        <v>0.18886199000000001</v>
      </c>
      <c r="G67" s="65">
        <v>8.2324460000000002E-2</v>
      </c>
      <c r="I67" s="65">
        <f t="shared" si="0"/>
        <v>0.62953999000000005</v>
      </c>
      <c r="J67" s="86">
        <v>0.47887328000000001</v>
      </c>
    </row>
    <row r="68" spans="1:10" x14ac:dyDescent="0.25">
      <c r="A68" s="115"/>
      <c r="B68" s="66">
        <v>2.4213075000000001E-2</v>
      </c>
      <c r="C68" s="65">
        <v>7.2639229999999999E-2</v>
      </c>
      <c r="D68" s="66">
        <v>0.16707021999999999</v>
      </c>
      <c r="E68" s="65">
        <v>0.30024210000000001</v>
      </c>
      <c r="F68" s="66">
        <v>0.27360774999999998</v>
      </c>
      <c r="G68" s="65">
        <v>0.1622276</v>
      </c>
      <c r="I68" s="65">
        <f t="shared" ref="I68:I131" si="1">SUM(D68:E68)</f>
        <v>0.46731232</v>
      </c>
      <c r="J68" s="86">
        <v>0.47908744999999997</v>
      </c>
    </row>
    <row r="69" spans="1:10" x14ac:dyDescent="0.25">
      <c r="A69" s="115"/>
      <c r="B69" s="66">
        <v>2.1791768E-2</v>
      </c>
      <c r="C69" s="65">
        <v>4.8426150000000001E-2</v>
      </c>
      <c r="D69" s="66">
        <v>0.24213075000000001</v>
      </c>
      <c r="E69" s="65">
        <v>0.34624700000000003</v>
      </c>
      <c r="F69" s="66">
        <v>0.23486683</v>
      </c>
      <c r="G69" s="65">
        <v>0.10653753000000001</v>
      </c>
      <c r="I69" s="65">
        <f t="shared" si="1"/>
        <v>0.58837775000000003</v>
      </c>
      <c r="J69" s="86">
        <v>0.48009370000000001</v>
      </c>
    </row>
    <row r="70" spans="1:10" x14ac:dyDescent="0.25">
      <c r="A70" s="115"/>
      <c r="B70" s="66">
        <v>7.2639230000000003E-3</v>
      </c>
      <c r="C70" s="65">
        <v>7.0217920000000003E-2</v>
      </c>
      <c r="D70" s="66">
        <v>0.29055690000000001</v>
      </c>
      <c r="E70" s="65">
        <v>0.3414044</v>
      </c>
      <c r="F70" s="66">
        <v>0.21791768</v>
      </c>
      <c r="G70" s="65">
        <v>7.2639229999999999E-2</v>
      </c>
      <c r="I70" s="65">
        <f t="shared" si="1"/>
        <v>0.63196129999999995</v>
      </c>
      <c r="J70" s="86">
        <v>0.48356803000000004</v>
      </c>
    </row>
    <row r="71" spans="1:10" x14ac:dyDescent="0.25">
      <c r="A71" s="115"/>
      <c r="B71" s="66">
        <v>9.6852299999999995E-3</v>
      </c>
      <c r="C71" s="65">
        <v>7.0217920000000003E-2</v>
      </c>
      <c r="D71" s="66">
        <v>0.27602905999999999</v>
      </c>
      <c r="E71" s="65">
        <v>0.33898309999999998</v>
      </c>
      <c r="F71" s="66">
        <v>0.20581114</v>
      </c>
      <c r="G71" s="65">
        <v>9.9273609999999998E-2</v>
      </c>
      <c r="I71" s="65">
        <f t="shared" si="1"/>
        <v>0.61501216000000003</v>
      </c>
      <c r="J71" s="86">
        <v>0.48356805000000003</v>
      </c>
    </row>
    <row r="72" spans="1:10" x14ac:dyDescent="0.25">
      <c r="A72" s="115"/>
      <c r="B72" s="66">
        <v>2.4213080000000001E-3</v>
      </c>
      <c r="C72" s="65">
        <v>3.1476999999999998E-2</v>
      </c>
      <c r="D72" s="66">
        <v>0.1622276</v>
      </c>
      <c r="E72" s="65">
        <v>0.34866829999999999</v>
      </c>
      <c r="F72" s="66">
        <v>0.25423729</v>
      </c>
      <c r="G72" s="65">
        <v>0.20096852000000001</v>
      </c>
      <c r="I72" s="65">
        <f t="shared" si="1"/>
        <v>0.51089589999999996</v>
      </c>
      <c r="J72" s="86">
        <v>0.48356808000000001</v>
      </c>
    </row>
    <row r="73" spans="1:10" x14ac:dyDescent="0.25">
      <c r="A73" s="115"/>
      <c r="B73" s="66">
        <v>1.2106538E-2</v>
      </c>
      <c r="C73" s="65">
        <v>4.3583539999999997E-2</v>
      </c>
      <c r="D73" s="66">
        <v>0.21791768</v>
      </c>
      <c r="E73" s="65">
        <v>0.36319610000000002</v>
      </c>
      <c r="F73" s="66">
        <v>0.25423729</v>
      </c>
      <c r="G73" s="65">
        <v>0.10895884</v>
      </c>
      <c r="I73" s="65">
        <f t="shared" si="1"/>
        <v>0.58111378000000002</v>
      </c>
      <c r="J73" s="86">
        <v>0.48477760000000003</v>
      </c>
    </row>
    <row r="74" spans="1:10" x14ac:dyDescent="0.25">
      <c r="A74" s="115"/>
      <c r="B74" s="66">
        <v>1.4527844999999999E-2</v>
      </c>
      <c r="C74" s="65">
        <v>3.6319610000000002E-2</v>
      </c>
      <c r="D74" s="66">
        <v>0.21065375</v>
      </c>
      <c r="E74" s="65">
        <v>0.37046000000000001</v>
      </c>
      <c r="F74" s="66">
        <v>0.27360774999999998</v>
      </c>
      <c r="G74" s="65">
        <v>9.4430990000000006E-2</v>
      </c>
      <c r="I74" s="65">
        <f t="shared" si="1"/>
        <v>0.58111374999999998</v>
      </c>
      <c r="J74" s="86">
        <v>0.48910408</v>
      </c>
    </row>
    <row r="75" spans="1:10" x14ac:dyDescent="0.25">
      <c r="A75" s="115"/>
      <c r="B75" s="66">
        <v>4.8426149999999998E-3</v>
      </c>
      <c r="C75" s="65">
        <v>2.6634379999999999E-2</v>
      </c>
      <c r="D75" s="66">
        <v>0.23244551999999999</v>
      </c>
      <c r="E75" s="65">
        <v>0.34866829999999999</v>
      </c>
      <c r="F75" s="66">
        <v>0.23970944</v>
      </c>
      <c r="G75" s="65">
        <v>0.14769976000000001</v>
      </c>
      <c r="I75" s="65">
        <f t="shared" si="1"/>
        <v>0.58111382</v>
      </c>
      <c r="J75" s="86">
        <v>0.48946139999999999</v>
      </c>
    </row>
    <row r="76" spans="1:10" x14ac:dyDescent="0.25">
      <c r="A76" s="115"/>
      <c r="B76" s="66">
        <v>1.4527844999999999E-2</v>
      </c>
      <c r="C76" s="65">
        <v>7.0217920000000003E-2</v>
      </c>
      <c r="D76" s="66">
        <v>0.15254237000000001</v>
      </c>
      <c r="E76" s="65">
        <v>0.4479419</v>
      </c>
      <c r="F76" s="66">
        <v>0.23002421000000001</v>
      </c>
      <c r="G76" s="65">
        <v>8.4745760000000003E-2</v>
      </c>
      <c r="I76" s="65">
        <f t="shared" si="1"/>
        <v>0.60048427000000004</v>
      </c>
      <c r="J76" s="86">
        <v>0.49180329999999994</v>
      </c>
    </row>
    <row r="77" spans="1:10" x14ac:dyDescent="0.25">
      <c r="A77" s="115"/>
      <c r="B77" s="66">
        <v>3.6319613000000001E-2</v>
      </c>
      <c r="C77" s="65">
        <v>4.8426150000000001E-2</v>
      </c>
      <c r="D77" s="66">
        <v>0.15496367999999999</v>
      </c>
      <c r="E77" s="65">
        <v>0.23002420000000001</v>
      </c>
      <c r="F77" s="66">
        <v>0.32687651000000001</v>
      </c>
      <c r="G77" s="65">
        <v>0.20338982999999999</v>
      </c>
      <c r="I77" s="65">
        <f t="shared" si="1"/>
        <v>0.38498788</v>
      </c>
      <c r="J77" s="86">
        <v>0.49239544000000002</v>
      </c>
    </row>
    <row r="78" spans="1:10" x14ac:dyDescent="0.25">
      <c r="A78" s="115"/>
      <c r="B78" s="66">
        <v>4.1162228000000002E-2</v>
      </c>
      <c r="C78" s="65">
        <v>0.11380145</v>
      </c>
      <c r="D78" s="66">
        <v>0.32687651000000001</v>
      </c>
      <c r="E78" s="65">
        <v>0.30266340000000003</v>
      </c>
      <c r="F78" s="66">
        <v>0.13075060999999999</v>
      </c>
      <c r="G78" s="65">
        <v>8.4745760000000003E-2</v>
      </c>
      <c r="I78" s="65">
        <f t="shared" si="1"/>
        <v>0.62953991000000009</v>
      </c>
      <c r="J78" s="86">
        <v>0.49765252999999998</v>
      </c>
    </row>
    <row r="79" spans="1:10" x14ac:dyDescent="0.25">
      <c r="A79" s="115"/>
      <c r="B79" s="66">
        <v>4.3583535E-2</v>
      </c>
      <c r="C79" s="65">
        <v>0.19128328999999999</v>
      </c>
      <c r="D79" s="66">
        <v>0.29782081999999999</v>
      </c>
      <c r="E79" s="65">
        <v>0.30992740000000002</v>
      </c>
      <c r="F79" s="66">
        <v>0.11622275999999999</v>
      </c>
      <c r="G79" s="65">
        <v>4.1162230000000001E-2</v>
      </c>
      <c r="I79" s="65">
        <f t="shared" si="1"/>
        <v>0.60774821999999995</v>
      </c>
      <c r="J79" s="86">
        <v>0.49765256000000002</v>
      </c>
    </row>
    <row r="80" spans="1:10" x14ac:dyDescent="0.25">
      <c r="A80" s="115"/>
      <c r="B80" s="66">
        <v>6.2953994999999999E-2</v>
      </c>
      <c r="C80" s="65">
        <v>0.13317191</v>
      </c>
      <c r="D80" s="66">
        <v>0.24939467000000001</v>
      </c>
      <c r="E80" s="65">
        <v>0.37046000000000001</v>
      </c>
      <c r="F80" s="66">
        <v>0.15738499</v>
      </c>
      <c r="G80" s="65">
        <v>2.6634379999999999E-2</v>
      </c>
      <c r="I80" s="65">
        <f t="shared" si="1"/>
        <v>0.61985467000000005</v>
      </c>
      <c r="J80" s="86">
        <v>0.49765259000000001</v>
      </c>
    </row>
    <row r="81" spans="1:10" x14ac:dyDescent="0.25">
      <c r="A81" s="115"/>
      <c r="B81" s="66">
        <v>8.9588377999999996E-2</v>
      </c>
      <c r="C81" s="65">
        <v>0.18886199000000001</v>
      </c>
      <c r="D81" s="66">
        <v>0.36077482</v>
      </c>
      <c r="E81" s="65">
        <v>0.21791769999999999</v>
      </c>
      <c r="F81" s="66">
        <v>0.10169491999999999</v>
      </c>
      <c r="G81" s="65">
        <v>4.1162230000000001E-2</v>
      </c>
      <c r="I81" s="65">
        <f t="shared" si="1"/>
        <v>0.57869251999999993</v>
      </c>
      <c r="J81" s="86">
        <v>0.49809886000000003</v>
      </c>
    </row>
    <row r="82" spans="1:10" x14ac:dyDescent="0.25">
      <c r="A82" s="115"/>
      <c r="B82" s="66">
        <v>1.6949153000000002E-2</v>
      </c>
      <c r="C82" s="65">
        <v>7.506053E-2</v>
      </c>
      <c r="D82" s="66">
        <v>0.32445520999999999</v>
      </c>
      <c r="E82" s="65">
        <v>0.36561739999999998</v>
      </c>
      <c r="F82" s="66">
        <v>0.15738499</v>
      </c>
      <c r="G82" s="65">
        <v>6.053269E-2</v>
      </c>
      <c r="I82" s="65">
        <f t="shared" si="1"/>
        <v>0.69007260999999998</v>
      </c>
      <c r="J82" s="86">
        <v>0.49882900000000002</v>
      </c>
    </row>
    <row r="83" spans="1:10" x14ac:dyDescent="0.25">
      <c r="A83" s="115"/>
      <c r="B83" s="66">
        <v>2.4213075000000001E-2</v>
      </c>
      <c r="C83" s="65">
        <v>0.13559321999999999</v>
      </c>
      <c r="D83" s="66">
        <v>0.35351090000000002</v>
      </c>
      <c r="E83" s="65">
        <v>0.3244552</v>
      </c>
      <c r="F83" s="66">
        <v>0.11864407</v>
      </c>
      <c r="G83" s="65">
        <v>4.3583539999999997E-2</v>
      </c>
      <c r="I83" s="65">
        <f t="shared" si="1"/>
        <v>0.67796610000000002</v>
      </c>
      <c r="J83" s="86">
        <v>0.50117100000000003</v>
      </c>
    </row>
    <row r="84" spans="1:10" x14ac:dyDescent="0.25">
      <c r="A84" s="115"/>
      <c r="B84" s="66">
        <v>7.5060532999999999E-2</v>
      </c>
      <c r="C84" s="65">
        <v>6.7796609999999993E-2</v>
      </c>
      <c r="D84" s="66">
        <v>0.24213075000000001</v>
      </c>
      <c r="E84" s="65">
        <v>0.31476999999999999</v>
      </c>
      <c r="F84" s="66">
        <v>0.22276029</v>
      </c>
      <c r="G84" s="65">
        <v>7.7481839999999996E-2</v>
      </c>
      <c r="I84" s="65">
        <f t="shared" si="1"/>
        <v>0.55690075000000006</v>
      </c>
      <c r="J84" s="86">
        <v>0.50117100000000003</v>
      </c>
    </row>
    <row r="85" spans="1:10" x14ac:dyDescent="0.25">
      <c r="A85" s="115"/>
      <c r="B85" s="66">
        <v>6.5375302999999996E-2</v>
      </c>
      <c r="C85" s="65">
        <v>0.16949153</v>
      </c>
      <c r="D85" s="66">
        <v>0.30992735999999999</v>
      </c>
      <c r="E85" s="65">
        <v>0.25907989999999997</v>
      </c>
      <c r="F85" s="66">
        <v>0.14043584000000001</v>
      </c>
      <c r="G85" s="65">
        <v>5.5690070000000001E-2</v>
      </c>
      <c r="I85" s="65">
        <f t="shared" si="1"/>
        <v>0.56900726000000001</v>
      </c>
      <c r="J85" s="86">
        <v>0.50234741000000005</v>
      </c>
    </row>
    <row r="86" spans="1:10" x14ac:dyDescent="0.25">
      <c r="A86" s="115"/>
      <c r="B86" s="66">
        <v>7.7481839999999996E-2</v>
      </c>
      <c r="C86" s="65">
        <v>0.13801453</v>
      </c>
      <c r="D86" s="66">
        <v>0.26392251999999999</v>
      </c>
      <c r="E86" s="65">
        <v>0.31234869999999998</v>
      </c>
      <c r="F86" s="66">
        <v>0.12590799</v>
      </c>
      <c r="G86" s="65">
        <v>8.2324460000000002E-2</v>
      </c>
      <c r="I86" s="65">
        <f t="shared" si="1"/>
        <v>0.57627121999999997</v>
      </c>
      <c r="J86" s="86">
        <v>0.50234742999999993</v>
      </c>
    </row>
    <row r="87" spans="1:10" x14ac:dyDescent="0.25">
      <c r="A87" s="115"/>
      <c r="B87" s="66">
        <v>5.3268765000000003E-2</v>
      </c>
      <c r="C87" s="65">
        <v>0.11622275999999999</v>
      </c>
      <c r="D87" s="66">
        <v>0.29297821000000002</v>
      </c>
      <c r="E87" s="65">
        <v>0.31234869999999998</v>
      </c>
      <c r="F87" s="66">
        <v>0.15496367999999999</v>
      </c>
      <c r="G87" s="65">
        <v>7.0217920000000003E-2</v>
      </c>
      <c r="I87" s="65">
        <f t="shared" si="1"/>
        <v>0.60532691000000005</v>
      </c>
      <c r="J87" s="86">
        <v>0.50380227999999994</v>
      </c>
    </row>
    <row r="88" spans="1:10" x14ac:dyDescent="0.25">
      <c r="A88" s="115"/>
      <c r="B88" s="66">
        <v>3.8740919999999998E-2</v>
      </c>
      <c r="C88" s="65">
        <v>0.11380145</v>
      </c>
      <c r="D88" s="66">
        <v>0.37046004999999999</v>
      </c>
      <c r="E88" s="65">
        <v>0.28329300000000002</v>
      </c>
      <c r="F88" s="66">
        <v>0.13559321999999999</v>
      </c>
      <c r="G88" s="65">
        <v>5.8111379999999997E-2</v>
      </c>
      <c r="I88" s="65">
        <f t="shared" si="1"/>
        <v>0.65375304999999995</v>
      </c>
      <c r="J88" s="86">
        <v>0.50704228000000007</v>
      </c>
    </row>
    <row r="89" spans="1:10" x14ac:dyDescent="0.25">
      <c r="A89" s="115"/>
      <c r="B89" s="66">
        <v>8.4745763000000002E-2</v>
      </c>
      <c r="C89" s="65">
        <v>0.11864407</v>
      </c>
      <c r="D89" s="66">
        <v>0.22033897999999999</v>
      </c>
      <c r="E89" s="65">
        <v>0.33171909999999999</v>
      </c>
      <c r="F89" s="66">
        <v>0.17433414</v>
      </c>
      <c r="G89" s="65">
        <v>7.0217920000000003E-2</v>
      </c>
      <c r="I89" s="65">
        <f t="shared" si="1"/>
        <v>0.55205808000000001</v>
      </c>
      <c r="J89" s="86">
        <v>0.50704228000000007</v>
      </c>
    </row>
    <row r="90" spans="1:10" x14ac:dyDescent="0.25">
      <c r="A90" s="115"/>
      <c r="B90" s="69">
        <v>2.9055689999999999E-2</v>
      </c>
      <c r="C90" s="73">
        <v>9.6852300000000002E-2</v>
      </c>
      <c r="D90" s="73">
        <v>0.29782081999999999</v>
      </c>
      <c r="E90" s="73">
        <v>0.29055690000000001</v>
      </c>
      <c r="F90" s="73">
        <v>0.20823245000000001</v>
      </c>
      <c r="G90" s="73">
        <v>7.7481839999999996E-2</v>
      </c>
      <c r="I90" s="65">
        <f t="shared" si="1"/>
        <v>0.58837771999999999</v>
      </c>
      <c r="J90" s="86">
        <v>0.50704229999999995</v>
      </c>
    </row>
    <row r="91" spans="1:10" x14ac:dyDescent="0.25">
      <c r="A91" s="111" t="s">
        <v>17</v>
      </c>
      <c r="B91" s="74">
        <v>4.2253521000000002E-2</v>
      </c>
      <c r="C91" s="72">
        <v>8.9201879999999997E-2</v>
      </c>
      <c r="D91" s="71">
        <v>0.16431925</v>
      </c>
      <c r="E91" s="72">
        <v>0.3192488</v>
      </c>
      <c r="F91" s="71">
        <v>0.23474178000000001</v>
      </c>
      <c r="G91" s="72">
        <v>0.15023474000000001</v>
      </c>
      <c r="I91" s="65">
        <f t="shared" si="1"/>
        <v>0.48356805000000003</v>
      </c>
      <c r="J91" s="86">
        <v>0.50819670000000006</v>
      </c>
    </row>
    <row r="92" spans="1:10" x14ac:dyDescent="0.25">
      <c r="A92" s="111"/>
      <c r="B92" s="75">
        <v>0.150234742</v>
      </c>
      <c r="C92" s="65">
        <v>0.1314554</v>
      </c>
      <c r="D92" s="66">
        <v>0.22065728000000001</v>
      </c>
      <c r="E92" s="65">
        <v>0.258216</v>
      </c>
      <c r="F92" s="66">
        <v>0.17370891999999999</v>
      </c>
      <c r="G92" s="65">
        <v>6.57277E-2</v>
      </c>
      <c r="I92" s="65">
        <f t="shared" si="1"/>
        <v>0.47887328000000001</v>
      </c>
      <c r="J92" s="86">
        <v>0.50847461999999999</v>
      </c>
    </row>
    <row r="93" spans="1:10" x14ac:dyDescent="0.25">
      <c r="A93" s="111"/>
      <c r="B93" s="75">
        <v>0.15492957700000001</v>
      </c>
      <c r="C93" s="65">
        <v>0.13615023000000001</v>
      </c>
      <c r="D93" s="66">
        <v>0.20187793000000001</v>
      </c>
      <c r="E93" s="65">
        <v>0.2957746</v>
      </c>
      <c r="F93" s="66">
        <v>0.1314554</v>
      </c>
      <c r="G93" s="65">
        <v>7.9812209999999995E-2</v>
      </c>
      <c r="I93" s="65">
        <f t="shared" si="1"/>
        <v>0.49765252999999998</v>
      </c>
      <c r="J93" s="86">
        <v>0.51089589999999996</v>
      </c>
    </row>
    <row r="94" spans="1:10" x14ac:dyDescent="0.25">
      <c r="A94" s="111"/>
      <c r="B94" s="75">
        <v>0.26760563399999998</v>
      </c>
      <c r="C94" s="65">
        <v>0.10798122</v>
      </c>
      <c r="D94" s="66">
        <v>0.19248825999999999</v>
      </c>
      <c r="E94" s="65">
        <v>0.2723005</v>
      </c>
      <c r="F94" s="66">
        <v>9.3896709999999994E-2</v>
      </c>
      <c r="G94" s="65">
        <v>6.57277E-2</v>
      </c>
      <c r="I94" s="65">
        <f t="shared" si="1"/>
        <v>0.46478876000000002</v>
      </c>
      <c r="J94" s="86">
        <v>0.51173705999999997</v>
      </c>
    </row>
    <row r="95" spans="1:10" x14ac:dyDescent="0.25">
      <c r="A95" s="111"/>
      <c r="B95" s="75">
        <v>0.20187793400000001</v>
      </c>
      <c r="C95" s="65">
        <v>5.1643189999999999E-2</v>
      </c>
      <c r="D95" s="66">
        <v>0.15962440999999999</v>
      </c>
      <c r="E95" s="65">
        <v>0.2629108</v>
      </c>
      <c r="F95" s="66">
        <v>0.11267605999999999</v>
      </c>
      <c r="G95" s="65">
        <v>0.21126760999999999</v>
      </c>
      <c r="I95" s="65">
        <f t="shared" si="1"/>
        <v>0.42253520999999999</v>
      </c>
      <c r="J95" s="86">
        <v>0.51173705999999997</v>
      </c>
    </row>
    <row r="96" spans="1:10" x14ac:dyDescent="0.25">
      <c r="A96" s="111"/>
      <c r="B96" s="75">
        <v>0.131455399</v>
      </c>
      <c r="C96" s="65">
        <v>5.1643189999999999E-2</v>
      </c>
      <c r="D96" s="66">
        <v>0.12206573</v>
      </c>
      <c r="E96" s="65">
        <v>0.286385</v>
      </c>
      <c r="F96" s="66">
        <v>0.21126760999999999</v>
      </c>
      <c r="G96" s="65">
        <v>0.1971831</v>
      </c>
      <c r="I96" s="65">
        <f t="shared" si="1"/>
        <v>0.40845072999999998</v>
      </c>
      <c r="J96" s="86">
        <v>0.51573851000000004</v>
      </c>
    </row>
    <row r="97" spans="1:10" x14ac:dyDescent="0.25">
      <c r="A97" s="111"/>
      <c r="B97" s="75">
        <v>0.20187793400000001</v>
      </c>
      <c r="C97" s="65">
        <v>5.1643189999999999E-2</v>
      </c>
      <c r="D97" s="66">
        <v>0.15023474000000001</v>
      </c>
      <c r="E97" s="65">
        <v>0.2441315</v>
      </c>
      <c r="F97" s="66">
        <v>0.15962440999999999</v>
      </c>
      <c r="G97" s="65">
        <v>0.19248825999999999</v>
      </c>
      <c r="I97" s="65">
        <f t="shared" si="1"/>
        <v>0.39436623999999998</v>
      </c>
      <c r="J97" s="86">
        <v>0.51573854000000008</v>
      </c>
    </row>
    <row r="98" spans="1:10" x14ac:dyDescent="0.25">
      <c r="A98" s="111"/>
      <c r="B98" s="75">
        <v>0.19248826299999999</v>
      </c>
      <c r="C98" s="65">
        <v>0.14553990999999999</v>
      </c>
      <c r="D98" s="66">
        <v>0.17370891999999999</v>
      </c>
      <c r="E98" s="65">
        <v>0.2816901</v>
      </c>
      <c r="F98" s="66">
        <v>0.12676055999999999</v>
      </c>
      <c r="G98" s="65">
        <v>7.9812209999999995E-2</v>
      </c>
      <c r="I98" s="65">
        <f t="shared" si="1"/>
        <v>0.45539901999999999</v>
      </c>
      <c r="J98" s="86">
        <v>0.51643188000000007</v>
      </c>
    </row>
    <row r="99" spans="1:10" x14ac:dyDescent="0.25">
      <c r="A99" s="111"/>
      <c r="B99" s="75">
        <v>9.8591549000000001E-2</v>
      </c>
      <c r="C99" s="65">
        <v>0.10798122</v>
      </c>
      <c r="D99" s="66">
        <v>0.20657276999999999</v>
      </c>
      <c r="E99" s="65">
        <v>0.2676056</v>
      </c>
      <c r="F99" s="66">
        <v>0.23474178000000001</v>
      </c>
      <c r="G99" s="65">
        <v>8.4507040000000005E-2</v>
      </c>
      <c r="I99" s="65">
        <f t="shared" si="1"/>
        <v>0.47417836999999996</v>
      </c>
      <c r="J99" s="86">
        <v>0.51643189999999994</v>
      </c>
    </row>
    <row r="100" spans="1:10" x14ac:dyDescent="0.25">
      <c r="A100" s="111"/>
      <c r="B100" s="75">
        <v>0.19248826299999999</v>
      </c>
      <c r="C100" s="65">
        <v>3.286385E-2</v>
      </c>
      <c r="D100" s="66">
        <v>0.16431925</v>
      </c>
      <c r="E100" s="65">
        <v>0.2723005</v>
      </c>
      <c r="F100" s="66">
        <v>0.18779343000000001</v>
      </c>
      <c r="G100" s="65">
        <v>0.15023474000000001</v>
      </c>
      <c r="I100" s="65">
        <f t="shared" si="1"/>
        <v>0.43661974999999997</v>
      </c>
      <c r="J100" s="86">
        <v>0.51711026999999998</v>
      </c>
    </row>
    <row r="101" spans="1:10" x14ac:dyDescent="0.25">
      <c r="A101" s="111"/>
      <c r="B101" s="75">
        <v>0.38967136200000002</v>
      </c>
      <c r="C101" s="65">
        <v>5.6338029999999997E-2</v>
      </c>
      <c r="D101" s="66">
        <v>0.16901408000000001</v>
      </c>
      <c r="E101" s="65">
        <v>0.1784038</v>
      </c>
      <c r="F101" s="66">
        <v>0.11737089000000001</v>
      </c>
      <c r="G101" s="65">
        <v>8.9201879999999997E-2</v>
      </c>
      <c r="I101" s="65">
        <f t="shared" si="1"/>
        <v>0.34741788000000001</v>
      </c>
      <c r="J101" s="86">
        <v>0.52112676000000002</v>
      </c>
    </row>
    <row r="102" spans="1:10" x14ac:dyDescent="0.25">
      <c r="A102" s="111"/>
      <c r="B102" s="75">
        <v>2.3474177999999998E-2</v>
      </c>
      <c r="C102" s="65">
        <v>4.6948360000000001E-2</v>
      </c>
      <c r="D102" s="66">
        <v>0.17370891999999999</v>
      </c>
      <c r="E102" s="65">
        <v>0.3943662</v>
      </c>
      <c r="F102" s="66">
        <v>0.23943661999999999</v>
      </c>
      <c r="G102" s="65">
        <v>0.12206573</v>
      </c>
      <c r="I102" s="65">
        <f t="shared" si="1"/>
        <v>0.56807512000000004</v>
      </c>
      <c r="J102" s="86">
        <v>0.5211268</v>
      </c>
    </row>
    <row r="103" spans="1:10" x14ac:dyDescent="0.25">
      <c r="A103" s="111"/>
      <c r="B103" s="75">
        <v>4.6948357000000003E-2</v>
      </c>
      <c r="C103" s="65">
        <v>4.6948360000000001E-2</v>
      </c>
      <c r="D103" s="66">
        <v>0.1971831</v>
      </c>
      <c r="E103" s="65">
        <v>0.3333333</v>
      </c>
      <c r="F103" s="66">
        <v>0.25352112999999998</v>
      </c>
      <c r="G103" s="65">
        <v>0.12206573</v>
      </c>
      <c r="I103" s="65">
        <f t="shared" si="1"/>
        <v>0.5305164</v>
      </c>
      <c r="J103" s="86">
        <v>0.52459009999999995</v>
      </c>
    </row>
    <row r="104" spans="1:10" x14ac:dyDescent="0.25">
      <c r="A104" s="111"/>
      <c r="B104" s="75">
        <v>7.0422534999999994E-2</v>
      </c>
      <c r="C104" s="65">
        <v>0.10328638</v>
      </c>
      <c r="D104" s="66">
        <v>0.25352112999999998</v>
      </c>
      <c r="E104" s="65">
        <v>0.3333333</v>
      </c>
      <c r="F104" s="66">
        <v>0.13615023000000001</v>
      </c>
      <c r="G104" s="65">
        <v>0.10328638</v>
      </c>
      <c r="I104" s="65">
        <f t="shared" si="1"/>
        <v>0.58685443000000004</v>
      </c>
      <c r="J104" s="86">
        <v>0.52542376999999996</v>
      </c>
    </row>
    <row r="105" spans="1:10" x14ac:dyDescent="0.25">
      <c r="A105" s="111"/>
      <c r="B105" s="75">
        <v>9.3896710000000005E-3</v>
      </c>
      <c r="C105" s="65">
        <v>1.8779339999999999E-2</v>
      </c>
      <c r="D105" s="66">
        <v>9.859155E-2</v>
      </c>
      <c r="E105" s="65">
        <v>0.1971831</v>
      </c>
      <c r="F105" s="66">
        <v>0.15492958000000001</v>
      </c>
      <c r="G105" s="65">
        <v>0.52112676000000002</v>
      </c>
      <c r="I105" s="65">
        <f t="shared" si="1"/>
        <v>0.29577465000000003</v>
      </c>
      <c r="J105" s="86">
        <v>0.52851711000000001</v>
      </c>
    </row>
    <row r="106" spans="1:10" x14ac:dyDescent="0.25">
      <c r="A106" s="111"/>
      <c r="B106" s="75">
        <v>0.309859155</v>
      </c>
      <c r="C106" s="65">
        <v>5.6338029999999997E-2</v>
      </c>
      <c r="D106" s="66">
        <v>0.12206573</v>
      </c>
      <c r="E106" s="65">
        <v>0.2112676</v>
      </c>
      <c r="F106" s="66">
        <v>0.16431925</v>
      </c>
      <c r="G106" s="65">
        <v>0.13615023000000001</v>
      </c>
      <c r="I106" s="65">
        <f t="shared" si="1"/>
        <v>0.33333332999999998</v>
      </c>
      <c r="J106" s="86">
        <v>0.52927410000000008</v>
      </c>
    </row>
    <row r="107" spans="1:10" x14ac:dyDescent="0.25">
      <c r="A107" s="111"/>
      <c r="B107" s="75">
        <v>0.131455399</v>
      </c>
      <c r="C107" s="65">
        <v>0.19248825999999999</v>
      </c>
      <c r="D107" s="66">
        <v>0.22535210999999999</v>
      </c>
      <c r="E107" s="65">
        <v>0.2300469</v>
      </c>
      <c r="F107" s="66">
        <v>0.11267605999999999</v>
      </c>
      <c r="G107" s="65">
        <v>0.10798122</v>
      </c>
      <c r="I107" s="65">
        <f t="shared" si="1"/>
        <v>0.45539900999999999</v>
      </c>
      <c r="J107" s="86">
        <v>0.53051638000000001</v>
      </c>
    </row>
    <row r="108" spans="1:10" x14ac:dyDescent="0.25">
      <c r="A108" s="111"/>
      <c r="B108" s="75">
        <v>2.8169013999999999E-2</v>
      </c>
      <c r="C108" s="65">
        <v>5.1643189999999999E-2</v>
      </c>
      <c r="D108" s="66">
        <v>0.16901408000000001</v>
      </c>
      <c r="E108" s="65">
        <v>0.314554</v>
      </c>
      <c r="F108" s="66">
        <v>0.21126760999999999</v>
      </c>
      <c r="G108" s="65">
        <v>0.22535210999999999</v>
      </c>
      <c r="I108" s="65">
        <f t="shared" si="1"/>
        <v>0.48356808000000001</v>
      </c>
      <c r="J108" s="86">
        <v>0.5305164</v>
      </c>
    </row>
    <row r="109" spans="1:10" x14ac:dyDescent="0.25">
      <c r="A109" s="111"/>
      <c r="B109" s="75">
        <v>8.9201877999999998E-2</v>
      </c>
      <c r="C109" s="65">
        <v>0.12676055999999999</v>
      </c>
      <c r="D109" s="66">
        <v>0.23474178000000001</v>
      </c>
      <c r="E109" s="65">
        <v>0.2816901</v>
      </c>
      <c r="F109" s="66">
        <v>0.14553990999999999</v>
      </c>
      <c r="G109" s="65">
        <v>0.12206573</v>
      </c>
      <c r="I109" s="65">
        <f t="shared" si="1"/>
        <v>0.51643188000000007</v>
      </c>
      <c r="J109" s="86">
        <v>0.53051645999999997</v>
      </c>
    </row>
    <row r="110" spans="1:10" x14ac:dyDescent="0.25">
      <c r="A110" s="111"/>
      <c r="B110" s="75">
        <v>7.9812206999999996E-2</v>
      </c>
      <c r="C110" s="65">
        <v>9.3896709999999994E-2</v>
      </c>
      <c r="D110" s="66">
        <v>0.21126760999999999</v>
      </c>
      <c r="E110" s="65">
        <v>0.2910798</v>
      </c>
      <c r="F110" s="66">
        <v>0.20657276999999999</v>
      </c>
      <c r="G110" s="65">
        <v>0.11737089000000001</v>
      </c>
      <c r="I110" s="65">
        <f t="shared" si="1"/>
        <v>0.50234741000000005</v>
      </c>
      <c r="J110" s="86">
        <v>0.53161590000000003</v>
      </c>
    </row>
    <row r="111" spans="1:10" x14ac:dyDescent="0.25">
      <c r="A111" s="111"/>
      <c r="B111" s="75">
        <v>1.4084507E-2</v>
      </c>
      <c r="C111" s="65">
        <v>5.1643189999999999E-2</v>
      </c>
      <c r="D111" s="66">
        <v>0.22535210999999999</v>
      </c>
      <c r="E111" s="65">
        <v>0.4084507</v>
      </c>
      <c r="F111" s="66">
        <v>0.15492958000000001</v>
      </c>
      <c r="G111" s="65">
        <v>0.14553990999999999</v>
      </c>
      <c r="I111" s="65">
        <f t="shared" si="1"/>
        <v>0.63380280999999994</v>
      </c>
      <c r="J111" s="86">
        <v>0.53231939000000006</v>
      </c>
    </row>
    <row r="112" spans="1:10" x14ac:dyDescent="0.25">
      <c r="A112" s="111"/>
      <c r="B112" s="75">
        <v>7.9812206999999996E-2</v>
      </c>
      <c r="C112" s="65">
        <v>0.15492958000000001</v>
      </c>
      <c r="D112" s="66">
        <v>0.26760562999999998</v>
      </c>
      <c r="E112" s="65">
        <v>0.2910798</v>
      </c>
      <c r="F112" s="66">
        <v>0.15023474000000001</v>
      </c>
      <c r="G112" s="65">
        <v>5.6338029999999997E-2</v>
      </c>
      <c r="I112" s="65">
        <f t="shared" si="1"/>
        <v>0.55868542999999993</v>
      </c>
      <c r="J112" s="86">
        <v>0.53802280999999996</v>
      </c>
    </row>
    <row r="113" spans="1:10" x14ac:dyDescent="0.25">
      <c r="A113" s="111"/>
      <c r="B113" s="75">
        <v>1.8779343E-2</v>
      </c>
      <c r="C113" s="65">
        <v>3.7558689999999999E-2</v>
      </c>
      <c r="D113" s="66">
        <v>0.21596244000000001</v>
      </c>
      <c r="E113" s="65">
        <v>0.342723</v>
      </c>
      <c r="F113" s="66">
        <v>0.22535210999999999</v>
      </c>
      <c r="G113" s="65">
        <v>0.15962440999999999</v>
      </c>
      <c r="I113" s="65">
        <f t="shared" si="1"/>
        <v>0.55868543999999998</v>
      </c>
      <c r="J113" s="86">
        <v>0.53990605999999997</v>
      </c>
    </row>
    <row r="114" spans="1:10" x14ac:dyDescent="0.25">
      <c r="A114" s="111"/>
      <c r="B114" s="75">
        <v>1.4084507E-2</v>
      </c>
      <c r="C114" s="65">
        <v>3.7558689999999999E-2</v>
      </c>
      <c r="D114" s="66">
        <v>0.17840375999999999</v>
      </c>
      <c r="E114" s="65">
        <v>0.3615023</v>
      </c>
      <c r="F114" s="66">
        <v>0.21596244000000001</v>
      </c>
      <c r="G114" s="65">
        <v>0.19248825999999999</v>
      </c>
      <c r="I114" s="65">
        <f t="shared" si="1"/>
        <v>0.53990605999999997</v>
      </c>
      <c r="J114" s="86">
        <v>0.53990611999999993</v>
      </c>
    </row>
    <row r="115" spans="1:10" x14ac:dyDescent="0.25">
      <c r="A115" s="111"/>
      <c r="B115" s="75">
        <v>0.15962441299999999</v>
      </c>
      <c r="C115" s="65">
        <v>0.16431925</v>
      </c>
      <c r="D115" s="66">
        <v>0.30046948000000001</v>
      </c>
      <c r="E115" s="65">
        <v>0.2300469</v>
      </c>
      <c r="F115" s="66">
        <v>0.10328638</v>
      </c>
      <c r="G115" s="65">
        <v>4.2253520000000003E-2</v>
      </c>
      <c r="I115" s="65">
        <f t="shared" si="1"/>
        <v>0.53051638000000001</v>
      </c>
      <c r="J115" s="86">
        <v>0.53990614000000003</v>
      </c>
    </row>
    <row r="116" spans="1:10" x14ac:dyDescent="0.25">
      <c r="A116" s="111"/>
      <c r="B116" s="75">
        <v>3.286385E-2</v>
      </c>
      <c r="C116" s="65">
        <v>8.9201879999999997E-2</v>
      </c>
      <c r="D116" s="66">
        <v>0.25352112999999998</v>
      </c>
      <c r="E116" s="65">
        <v>0.3943662</v>
      </c>
      <c r="F116" s="66">
        <v>0.17370891999999999</v>
      </c>
      <c r="G116" s="65">
        <v>5.6338029999999997E-2</v>
      </c>
      <c r="I116" s="65">
        <f t="shared" si="1"/>
        <v>0.64788732999999998</v>
      </c>
      <c r="J116" s="86">
        <v>0.53992395999999998</v>
      </c>
    </row>
    <row r="117" spans="1:10" x14ac:dyDescent="0.25">
      <c r="A117" s="111"/>
      <c r="B117" s="75">
        <v>0.145539906</v>
      </c>
      <c r="C117" s="65">
        <v>0.11267605999999999</v>
      </c>
      <c r="D117" s="66">
        <v>0.28169013999999998</v>
      </c>
      <c r="E117" s="65">
        <v>0.258216</v>
      </c>
      <c r="F117" s="66">
        <v>0.12676055999999999</v>
      </c>
      <c r="G117" s="65">
        <v>7.5117370000000003E-2</v>
      </c>
      <c r="I117" s="65">
        <f t="shared" si="1"/>
        <v>0.53990614000000003</v>
      </c>
      <c r="J117" s="86">
        <v>0.54332550000000002</v>
      </c>
    </row>
    <row r="118" spans="1:10" x14ac:dyDescent="0.25">
      <c r="A118" s="111"/>
      <c r="B118" s="75">
        <v>1.8779343E-2</v>
      </c>
      <c r="C118" s="65">
        <v>5.1643189999999999E-2</v>
      </c>
      <c r="D118" s="66">
        <v>0.18309859000000001</v>
      </c>
      <c r="E118" s="65">
        <v>0.314554</v>
      </c>
      <c r="F118" s="66">
        <v>0.25352112999999998</v>
      </c>
      <c r="G118" s="65">
        <v>0.17840375999999999</v>
      </c>
      <c r="I118" s="65">
        <f t="shared" si="1"/>
        <v>0.49765259000000001</v>
      </c>
      <c r="J118" s="86">
        <v>0.54332559999999996</v>
      </c>
    </row>
    <row r="119" spans="1:10" x14ac:dyDescent="0.25">
      <c r="A119" s="111"/>
      <c r="B119" s="75">
        <v>7.5117371000000002E-2</v>
      </c>
      <c r="C119" s="65">
        <v>9.859155E-2</v>
      </c>
      <c r="D119" s="66">
        <v>0.18779343000000001</v>
      </c>
      <c r="E119" s="65">
        <v>0.2723005</v>
      </c>
      <c r="F119" s="66">
        <v>0.23004695</v>
      </c>
      <c r="G119" s="65">
        <v>0.13615023000000001</v>
      </c>
      <c r="I119" s="65">
        <f t="shared" si="1"/>
        <v>0.46009392999999998</v>
      </c>
      <c r="J119" s="86">
        <v>0.54332559999999996</v>
      </c>
    </row>
    <row r="120" spans="1:10" x14ac:dyDescent="0.25">
      <c r="A120" s="111"/>
      <c r="B120" s="75">
        <v>4.2253521000000002E-2</v>
      </c>
      <c r="C120" s="65">
        <v>7.0422540000000006E-2</v>
      </c>
      <c r="D120" s="66">
        <v>0.23943661999999999</v>
      </c>
      <c r="E120" s="65">
        <v>0.3004695</v>
      </c>
      <c r="F120" s="66">
        <v>0.20187793000000001</v>
      </c>
      <c r="G120" s="65">
        <v>0.14553990999999999</v>
      </c>
      <c r="I120" s="65">
        <f t="shared" si="1"/>
        <v>0.53990611999999993</v>
      </c>
      <c r="J120" s="86">
        <v>0.54800930000000003</v>
      </c>
    </row>
    <row r="121" spans="1:10" x14ac:dyDescent="0.25">
      <c r="A121" s="111"/>
      <c r="B121" s="75">
        <v>7.0422534999999994E-2</v>
      </c>
      <c r="C121" s="65">
        <v>0.14084506999999999</v>
      </c>
      <c r="D121" s="66">
        <v>0.23474178000000001</v>
      </c>
      <c r="E121" s="65">
        <v>0.2723005</v>
      </c>
      <c r="F121" s="66">
        <v>0.21126760999999999</v>
      </c>
      <c r="G121" s="65">
        <v>7.0422540000000006E-2</v>
      </c>
      <c r="I121" s="65">
        <f t="shared" si="1"/>
        <v>0.50704228000000007</v>
      </c>
      <c r="J121" s="86">
        <v>0.5492958</v>
      </c>
    </row>
    <row r="122" spans="1:10" x14ac:dyDescent="0.25">
      <c r="A122" s="111"/>
      <c r="B122" s="75">
        <v>0.211267606</v>
      </c>
      <c r="C122" s="65">
        <v>0.18309859000000001</v>
      </c>
      <c r="D122" s="66">
        <v>0.18309859000000001</v>
      </c>
      <c r="E122" s="65">
        <v>0.2253521</v>
      </c>
      <c r="F122" s="66">
        <v>0.14553990999999999</v>
      </c>
      <c r="G122" s="65">
        <v>5.1643189999999999E-2</v>
      </c>
      <c r="I122" s="65">
        <f t="shared" si="1"/>
        <v>0.40845069000000001</v>
      </c>
      <c r="J122" s="86">
        <v>0.55035129999999999</v>
      </c>
    </row>
    <row r="123" spans="1:10" x14ac:dyDescent="0.25">
      <c r="A123" s="111"/>
      <c r="B123" s="75">
        <v>4.2253521000000002E-2</v>
      </c>
      <c r="C123" s="65">
        <v>0.10798122</v>
      </c>
      <c r="D123" s="66">
        <v>0.1971831</v>
      </c>
      <c r="E123" s="65">
        <v>0.3192488</v>
      </c>
      <c r="F123" s="66">
        <v>0.21126760999999999</v>
      </c>
      <c r="G123" s="65">
        <v>0.12206573</v>
      </c>
      <c r="I123" s="65">
        <f t="shared" si="1"/>
        <v>0.51643189999999994</v>
      </c>
      <c r="J123" s="86">
        <v>0.55035129999999999</v>
      </c>
    </row>
    <row r="124" spans="1:10" x14ac:dyDescent="0.25">
      <c r="A124" s="111"/>
      <c r="B124" s="75">
        <v>0.20657276999999999</v>
      </c>
      <c r="C124" s="65">
        <v>0.16431925</v>
      </c>
      <c r="D124" s="66">
        <v>0.20657276999999999</v>
      </c>
      <c r="E124" s="65">
        <v>0.1877934</v>
      </c>
      <c r="F124" s="66">
        <v>0.18779343000000001</v>
      </c>
      <c r="G124" s="65">
        <v>4.6948360000000001E-2</v>
      </c>
      <c r="I124" s="65">
        <f t="shared" si="1"/>
        <v>0.39436616999999996</v>
      </c>
      <c r="J124" s="86">
        <v>0.55205808000000001</v>
      </c>
    </row>
    <row r="125" spans="1:10" x14ac:dyDescent="0.25">
      <c r="A125" s="111"/>
      <c r="B125" s="75">
        <v>4.6948357000000003E-2</v>
      </c>
      <c r="C125" s="65">
        <v>7.5117370000000003E-2</v>
      </c>
      <c r="D125" s="66">
        <v>0.19248825999999999</v>
      </c>
      <c r="E125" s="65">
        <v>0.3192488</v>
      </c>
      <c r="F125" s="66">
        <v>0.22065728000000001</v>
      </c>
      <c r="G125" s="65">
        <v>0.14553990999999999</v>
      </c>
      <c r="I125" s="65">
        <f t="shared" si="1"/>
        <v>0.51173705999999997</v>
      </c>
      <c r="J125" s="86">
        <v>0.55205810999999994</v>
      </c>
    </row>
    <row r="126" spans="1:10" x14ac:dyDescent="0.25">
      <c r="A126" s="111"/>
      <c r="B126" s="75">
        <v>7.5117371000000002E-2</v>
      </c>
      <c r="C126" s="65">
        <v>6.57277E-2</v>
      </c>
      <c r="D126" s="66">
        <v>0.1971831</v>
      </c>
      <c r="E126" s="65">
        <v>0.3239437</v>
      </c>
      <c r="F126" s="66">
        <v>0.21126760999999999</v>
      </c>
      <c r="G126" s="65">
        <v>0.12676055999999999</v>
      </c>
      <c r="I126" s="65">
        <f t="shared" si="1"/>
        <v>0.5211268</v>
      </c>
      <c r="J126" s="86">
        <v>0.5550351</v>
      </c>
    </row>
    <row r="127" spans="1:10" x14ac:dyDescent="0.25">
      <c r="A127" s="111"/>
      <c r="B127" s="75">
        <v>5.1643191999999997E-2</v>
      </c>
      <c r="C127" s="65">
        <v>0.10798122</v>
      </c>
      <c r="D127" s="66">
        <v>0.24413145999999999</v>
      </c>
      <c r="E127" s="65">
        <v>0.2769953</v>
      </c>
      <c r="F127" s="66">
        <v>0.20657276999999999</v>
      </c>
      <c r="G127" s="65">
        <v>0.11267605999999999</v>
      </c>
      <c r="I127" s="65">
        <f t="shared" si="1"/>
        <v>0.52112676000000002</v>
      </c>
      <c r="J127" s="86">
        <v>0.55690075000000006</v>
      </c>
    </row>
    <row r="128" spans="1:10" x14ac:dyDescent="0.25">
      <c r="A128" s="111"/>
      <c r="B128" s="75">
        <v>2.3474177999999998E-2</v>
      </c>
      <c r="C128" s="65">
        <v>2.8169010000000001E-2</v>
      </c>
      <c r="D128" s="66">
        <v>0.17840375999999999</v>
      </c>
      <c r="E128" s="65">
        <v>0.3192488</v>
      </c>
      <c r="F128" s="66">
        <v>0.23004695</v>
      </c>
      <c r="G128" s="65">
        <v>0.22065728000000001</v>
      </c>
      <c r="I128" s="65">
        <f t="shared" si="1"/>
        <v>0.49765256000000002</v>
      </c>
      <c r="J128" s="86">
        <v>0.55868542999999993</v>
      </c>
    </row>
    <row r="129" spans="1:10" x14ac:dyDescent="0.25">
      <c r="A129" s="111"/>
      <c r="B129" s="75">
        <v>7.9812206999999996E-2</v>
      </c>
      <c r="C129" s="65">
        <v>0.14553990999999999</v>
      </c>
      <c r="D129" s="66">
        <v>0.2629108</v>
      </c>
      <c r="E129" s="65">
        <v>0.286385</v>
      </c>
      <c r="F129" s="66">
        <v>0.15962440999999999</v>
      </c>
      <c r="G129" s="65">
        <v>6.57277E-2</v>
      </c>
      <c r="I129" s="65">
        <f t="shared" si="1"/>
        <v>0.5492958</v>
      </c>
      <c r="J129" s="86">
        <v>0.55868543999999998</v>
      </c>
    </row>
    <row r="130" spans="1:10" x14ac:dyDescent="0.25">
      <c r="A130" s="111"/>
      <c r="B130" s="75">
        <v>5.6338027999999998E-2</v>
      </c>
      <c r="C130" s="65">
        <v>0.11267605999999999</v>
      </c>
      <c r="D130" s="66">
        <v>0.20657276999999999</v>
      </c>
      <c r="E130" s="65">
        <v>0.3568075</v>
      </c>
      <c r="F130" s="66">
        <v>0.17840375999999999</v>
      </c>
      <c r="G130" s="65">
        <v>8.9201879999999997E-2</v>
      </c>
      <c r="I130" s="65">
        <f t="shared" si="1"/>
        <v>0.56338027000000002</v>
      </c>
      <c r="J130" s="86">
        <v>0.55932201999999998</v>
      </c>
    </row>
    <row r="131" spans="1:10" x14ac:dyDescent="0.25">
      <c r="A131" s="111"/>
      <c r="B131" s="75">
        <v>3.7558685000000001E-2</v>
      </c>
      <c r="C131" s="65">
        <v>6.1032860000000001E-2</v>
      </c>
      <c r="D131" s="66">
        <v>0.25352112999999998</v>
      </c>
      <c r="E131" s="65">
        <v>0.3661972</v>
      </c>
      <c r="F131" s="66">
        <v>0.16901408000000001</v>
      </c>
      <c r="G131" s="65">
        <v>0.11267605999999999</v>
      </c>
      <c r="I131" s="65">
        <f t="shared" si="1"/>
        <v>0.61971832999999998</v>
      </c>
      <c r="J131" s="86">
        <v>0.55932205000000002</v>
      </c>
    </row>
    <row r="132" spans="1:10" x14ac:dyDescent="0.25">
      <c r="A132" s="111"/>
      <c r="B132" s="75">
        <v>4.6948357000000003E-2</v>
      </c>
      <c r="C132" s="65">
        <v>0.11737089000000001</v>
      </c>
      <c r="D132" s="66">
        <v>0.23474178000000001</v>
      </c>
      <c r="E132" s="65">
        <v>0.2723005</v>
      </c>
      <c r="F132" s="66">
        <v>0.22065728000000001</v>
      </c>
      <c r="G132" s="65">
        <v>0.10798122</v>
      </c>
      <c r="I132" s="65">
        <f t="shared" ref="I132:I189" si="2">SUM(D132:E132)</f>
        <v>0.50704228000000007</v>
      </c>
      <c r="J132" s="86">
        <v>0.56338027000000002</v>
      </c>
    </row>
    <row r="133" spans="1:10" x14ac:dyDescent="0.25">
      <c r="A133" s="111"/>
      <c r="B133" s="75">
        <v>9.3896710000000005E-3</v>
      </c>
      <c r="C133" s="65">
        <v>5.1643189999999999E-2</v>
      </c>
      <c r="D133" s="66">
        <v>0.17840375999999999</v>
      </c>
      <c r="E133" s="65">
        <v>0.3333333</v>
      </c>
      <c r="F133" s="66">
        <v>0.23943661999999999</v>
      </c>
      <c r="G133" s="65">
        <v>0.18779343000000001</v>
      </c>
      <c r="I133" s="65">
        <f t="shared" si="2"/>
        <v>0.51173705999999997</v>
      </c>
      <c r="J133" s="86">
        <v>0.56440279999999998</v>
      </c>
    </row>
    <row r="134" spans="1:10" x14ac:dyDescent="0.25">
      <c r="A134" s="111"/>
      <c r="B134" s="75">
        <v>1.4084507E-2</v>
      </c>
      <c r="C134" s="65">
        <v>3.7558689999999999E-2</v>
      </c>
      <c r="D134" s="66">
        <v>0.10328638</v>
      </c>
      <c r="E134" s="65">
        <v>0.2629108</v>
      </c>
      <c r="F134" s="66">
        <v>0.26760562999999998</v>
      </c>
      <c r="G134" s="65">
        <v>0.31455399000000001</v>
      </c>
      <c r="I134" s="65">
        <f t="shared" si="2"/>
        <v>0.36619718000000001</v>
      </c>
      <c r="J134" s="86">
        <v>0.56807512000000004</v>
      </c>
    </row>
    <row r="135" spans="1:10" x14ac:dyDescent="0.25">
      <c r="A135" s="111"/>
      <c r="B135" s="75">
        <v>1.8779343E-2</v>
      </c>
      <c r="C135" s="65">
        <v>4.6948360000000001E-2</v>
      </c>
      <c r="D135" s="66">
        <v>0.18779343000000001</v>
      </c>
      <c r="E135" s="65">
        <v>0.2957746</v>
      </c>
      <c r="F135" s="66">
        <v>0.20657276999999999</v>
      </c>
      <c r="G135" s="65">
        <v>0.24413145999999999</v>
      </c>
      <c r="I135" s="65">
        <f t="shared" si="2"/>
        <v>0.48356803000000004</v>
      </c>
      <c r="J135" s="86">
        <v>0.56900726000000001</v>
      </c>
    </row>
    <row r="136" spans="1:10" x14ac:dyDescent="0.25">
      <c r="A136" s="111"/>
      <c r="B136" s="75">
        <v>0.117370892</v>
      </c>
      <c r="C136" s="65">
        <v>0.18309859000000001</v>
      </c>
      <c r="D136" s="66">
        <v>0.23943661999999999</v>
      </c>
      <c r="E136" s="65">
        <v>0.2347418</v>
      </c>
      <c r="F136" s="66">
        <v>0.17370891999999999</v>
      </c>
      <c r="G136" s="65">
        <v>5.1643189999999999E-2</v>
      </c>
      <c r="I136" s="65">
        <f t="shared" si="2"/>
        <v>0.47417841999999999</v>
      </c>
      <c r="J136" s="86">
        <v>0.56908669999999995</v>
      </c>
    </row>
    <row r="137" spans="1:10" x14ac:dyDescent="0.25">
      <c r="A137" s="111"/>
      <c r="B137" s="75">
        <v>9.8591549000000001E-2</v>
      </c>
      <c r="C137" s="65">
        <v>0.15492958000000001</v>
      </c>
      <c r="D137" s="66">
        <v>0.2629108</v>
      </c>
      <c r="E137" s="65">
        <v>0.2441315</v>
      </c>
      <c r="F137" s="66">
        <v>0.17370891999999999</v>
      </c>
      <c r="G137" s="65">
        <v>6.57277E-2</v>
      </c>
      <c r="I137" s="65">
        <f t="shared" si="2"/>
        <v>0.50704229999999995</v>
      </c>
      <c r="J137" s="86">
        <v>0.56908669999999995</v>
      </c>
    </row>
    <row r="138" spans="1:10" x14ac:dyDescent="0.25">
      <c r="A138" s="111"/>
      <c r="B138" s="75">
        <v>1.8779343E-2</v>
      </c>
      <c r="C138" s="65">
        <v>4.2253520000000003E-2</v>
      </c>
      <c r="D138" s="66">
        <v>0.17840375999999999</v>
      </c>
      <c r="E138" s="65">
        <v>0.3521127</v>
      </c>
      <c r="F138" s="66">
        <v>0.30046948000000001</v>
      </c>
      <c r="G138" s="65">
        <v>0.10798122</v>
      </c>
      <c r="I138" s="65">
        <f t="shared" si="2"/>
        <v>0.53051645999999997</v>
      </c>
      <c r="J138" s="86">
        <v>0.57377049999999996</v>
      </c>
    </row>
    <row r="139" spans="1:10" x14ac:dyDescent="0.25">
      <c r="A139" s="111"/>
      <c r="B139" s="73">
        <v>0.131455399</v>
      </c>
      <c r="C139" s="68">
        <v>0.16431925</v>
      </c>
      <c r="D139" s="69">
        <v>0.25352112999999998</v>
      </c>
      <c r="E139" s="68">
        <v>0.2488263</v>
      </c>
      <c r="F139" s="69">
        <v>0.12206573</v>
      </c>
      <c r="G139" s="68">
        <v>7.9812209999999995E-2</v>
      </c>
      <c r="I139" s="65">
        <f t="shared" si="2"/>
        <v>0.50234742999999993</v>
      </c>
      <c r="J139" s="86">
        <v>0.57611239999999997</v>
      </c>
    </row>
    <row r="140" spans="1:10" x14ac:dyDescent="0.25">
      <c r="A140" s="111" t="s">
        <v>18</v>
      </c>
      <c r="B140" s="76">
        <v>1.4051522E-2</v>
      </c>
      <c r="C140" s="77">
        <v>1.6393439999999999E-2</v>
      </c>
      <c r="D140" s="78">
        <v>0.1077283</v>
      </c>
      <c r="E140" s="77">
        <v>0.31850119999999998</v>
      </c>
      <c r="F140" s="78">
        <v>0.28337236999999998</v>
      </c>
      <c r="G140" s="77">
        <v>0.25995316000000002</v>
      </c>
      <c r="I140" s="65">
        <f t="shared" si="2"/>
        <v>0.42622949999999998</v>
      </c>
      <c r="J140" s="86">
        <v>0.57611239999999997</v>
      </c>
    </row>
    <row r="141" spans="1:10" x14ac:dyDescent="0.25">
      <c r="A141" s="111"/>
      <c r="B141" s="79">
        <v>1.6393443000000001E-2</v>
      </c>
      <c r="C141" s="80">
        <v>2.8103039999999999E-2</v>
      </c>
      <c r="D141" s="81">
        <v>0.17096020000000001</v>
      </c>
      <c r="E141" s="80">
        <v>0.33021080000000003</v>
      </c>
      <c r="F141" s="81">
        <v>0.23887588000000001</v>
      </c>
      <c r="G141" s="80">
        <v>0.21545666999999999</v>
      </c>
      <c r="I141" s="65">
        <f t="shared" si="2"/>
        <v>0.50117100000000003</v>
      </c>
      <c r="J141" s="86">
        <v>0.57627121999999997</v>
      </c>
    </row>
    <row r="142" spans="1:10" x14ac:dyDescent="0.25">
      <c r="A142" s="111"/>
      <c r="B142" s="79">
        <v>7.0257610000000002E-3</v>
      </c>
      <c r="C142" s="80">
        <v>3.7470730000000001E-2</v>
      </c>
      <c r="D142" s="81">
        <v>0.15925059999999999</v>
      </c>
      <c r="E142" s="80">
        <v>0.30913350000000001</v>
      </c>
      <c r="F142" s="81">
        <v>0.25292740000000002</v>
      </c>
      <c r="G142" s="80">
        <v>0.23419203999999999</v>
      </c>
      <c r="I142" s="65">
        <f t="shared" si="2"/>
        <v>0.46838409999999997</v>
      </c>
      <c r="J142" s="86">
        <v>0.57845429999999998</v>
      </c>
    </row>
    <row r="143" spans="1:10" x14ac:dyDescent="0.25">
      <c r="A143" s="111"/>
      <c r="B143" s="79">
        <v>9.3676809999999992E-3</v>
      </c>
      <c r="C143" s="80">
        <v>4.2154570000000002E-2</v>
      </c>
      <c r="D143" s="81">
        <v>0.1545667</v>
      </c>
      <c r="E143" s="80">
        <v>0.323185</v>
      </c>
      <c r="F143" s="81">
        <v>0.26932084000000001</v>
      </c>
      <c r="G143" s="80">
        <v>0.20140515000000001</v>
      </c>
      <c r="I143" s="65">
        <f t="shared" si="2"/>
        <v>0.4777517</v>
      </c>
      <c r="J143" s="86">
        <v>0.57869251999999993</v>
      </c>
    </row>
    <row r="144" spans="1:10" x14ac:dyDescent="0.25">
      <c r="A144" s="111"/>
      <c r="B144" s="79">
        <v>9.3676809999999992E-3</v>
      </c>
      <c r="C144" s="80">
        <v>2.107728E-2</v>
      </c>
      <c r="D144" s="81">
        <v>0.15222479999999999</v>
      </c>
      <c r="E144" s="80">
        <v>0.32786890000000002</v>
      </c>
      <c r="F144" s="81">
        <v>0.28337236999999998</v>
      </c>
      <c r="G144" s="80">
        <v>0.20608899</v>
      </c>
      <c r="I144" s="65">
        <f t="shared" si="2"/>
        <v>0.48009370000000001</v>
      </c>
      <c r="J144" s="86">
        <v>0.58111374999999998</v>
      </c>
    </row>
    <row r="145" spans="1:10" x14ac:dyDescent="0.25">
      <c r="A145" s="111"/>
      <c r="B145" s="79">
        <v>9.3676809999999992E-3</v>
      </c>
      <c r="C145" s="80">
        <v>2.5761119999999998E-2</v>
      </c>
      <c r="D145" s="81">
        <v>0.23419200000000001</v>
      </c>
      <c r="E145" s="80">
        <v>0.32084309999999999</v>
      </c>
      <c r="F145" s="81">
        <v>0.23185011999999999</v>
      </c>
      <c r="G145" s="80">
        <v>0.17798595</v>
      </c>
      <c r="I145" s="65">
        <f t="shared" si="2"/>
        <v>0.5550351</v>
      </c>
      <c r="J145" s="86">
        <v>0.58111378000000002</v>
      </c>
    </row>
    <row r="146" spans="1:10" x14ac:dyDescent="0.25">
      <c r="A146" s="111"/>
      <c r="B146" s="79">
        <v>9.3676809999999992E-3</v>
      </c>
      <c r="C146" s="80">
        <v>2.5761119999999998E-2</v>
      </c>
      <c r="D146" s="81">
        <v>0.1779859</v>
      </c>
      <c r="E146" s="80">
        <v>0.34660419999999997</v>
      </c>
      <c r="F146" s="81">
        <v>0.25761124000000002</v>
      </c>
      <c r="G146" s="80">
        <v>0.18266979</v>
      </c>
      <c r="I146" s="65">
        <f t="shared" si="2"/>
        <v>0.52459009999999995</v>
      </c>
      <c r="J146" s="86">
        <v>0.58111382</v>
      </c>
    </row>
    <row r="147" spans="1:10" x14ac:dyDescent="0.25">
      <c r="A147" s="111"/>
      <c r="B147" s="79">
        <v>1.4051522E-2</v>
      </c>
      <c r="C147" s="80">
        <v>3.2786889999999999E-2</v>
      </c>
      <c r="D147" s="81">
        <v>0.20140520000000001</v>
      </c>
      <c r="E147" s="80">
        <v>0.28337240000000002</v>
      </c>
      <c r="F147" s="81">
        <v>0.25292740000000002</v>
      </c>
      <c r="G147" s="80">
        <v>0.21545666999999999</v>
      </c>
      <c r="I147" s="65">
        <f t="shared" si="2"/>
        <v>0.48477760000000003</v>
      </c>
      <c r="J147" s="86">
        <v>0.58353513000000001</v>
      </c>
    </row>
    <row r="148" spans="1:10" x14ac:dyDescent="0.25">
      <c r="A148" s="111"/>
      <c r="B148" s="79">
        <v>0.14519906299999999</v>
      </c>
      <c r="C148" s="80">
        <v>0.17096019000000001</v>
      </c>
      <c r="D148" s="81">
        <v>0.36065570000000002</v>
      </c>
      <c r="E148" s="80">
        <v>0.21779860000000001</v>
      </c>
      <c r="F148" s="81">
        <v>6.5573770000000003E-2</v>
      </c>
      <c r="G148" s="80">
        <v>3.9812649999999998E-2</v>
      </c>
      <c r="I148" s="65">
        <f t="shared" si="2"/>
        <v>0.57845429999999998</v>
      </c>
      <c r="J148" s="86">
        <v>0.58595637</v>
      </c>
    </row>
    <row r="149" spans="1:10" x14ac:dyDescent="0.25">
      <c r="A149" s="111"/>
      <c r="B149" s="79">
        <v>0.17096018700000001</v>
      </c>
      <c r="C149" s="80">
        <v>0.2295082</v>
      </c>
      <c r="D149" s="81">
        <v>0.33255269999999998</v>
      </c>
      <c r="E149" s="80">
        <v>0.15925059999999999</v>
      </c>
      <c r="F149" s="81">
        <v>6.7915690000000001E-2</v>
      </c>
      <c r="G149" s="80">
        <v>3.9812649999999998E-2</v>
      </c>
      <c r="I149" s="65">
        <f t="shared" si="2"/>
        <v>0.49180329999999994</v>
      </c>
      <c r="J149" s="86">
        <v>0.58685443000000004</v>
      </c>
    </row>
    <row r="150" spans="1:10" x14ac:dyDescent="0.25">
      <c r="A150" s="111"/>
      <c r="B150" s="79">
        <v>4.2154566999999997E-2</v>
      </c>
      <c r="C150" s="80">
        <v>8.1967209999999999E-2</v>
      </c>
      <c r="D150" s="81">
        <v>0.21779860000000001</v>
      </c>
      <c r="E150" s="80">
        <v>0.32552690000000001</v>
      </c>
      <c r="F150" s="81">
        <v>0.21311474999999999</v>
      </c>
      <c r="G150" s="80">
        <v>0.11943794000000001</v>
      </c>
      <c r="I150" s="65">
        <f t="shared" si="2"/>
        <v>0.54332550000000002</v>
      </c>
      <c r="J150" s="86">
        <v>0.5878220999999999</v>
      </c>
    </row>
    <row r="151" spans="1:10" x14ac:dyDescent="0.25">
      <c r="A151" s="111"/>
      <c r="B151" s="79">
        <v>1.8735363000000001E-2</v>
      </c>
      <c r="C151" s="80">
        <v>3.2786889999999999E-2</v>
      </c>
      <c r="D151" s="81">
        <v>0.19672129999999999</v>
      </c>
      <c r="E151" s="80">
        <v>0.37939109999999998</v>
      </c>
      <c r="F151" s="81">
        <v>0.23887588000000001</v>
      </c>
      <c r="G151" s="80">
        <v>0.13348946</v>
      </c>
      <c r="I151" s="65">
        <f t="shared" si="2"/>
        <v>0.57611239999999997</v>
      </c>
      <c r="J151" s="86">
        <v>0.58837771999999999</v>
      </c>
    </row>
    <row r="152" spans="1:10" x14ac:dyDescent="0.25">
      <c r="A152" s="111"/>
      <c r="B152" s="79">
        <v>1.4051522E-2</v>
      </c>
      <c r="C152" s="80">
        <v>6.5573770000000003E-2</v>
      </c>
      <c r="D152" s="81">
        <v>0.26932080000000003</v>
      </c>
      <c r="E152" s="80">
        <v>0.38173299999999999</v>
      </c>
      <c r="F152" s="81">
        <v>0.18735362999999999</v>
      </c>
      <c r="G152" s="80">
        <v>8.1967209999999999E-2</v>
      </c>
      <c r="I152" s="65">
        <f t="shared" si="2"/>
        <v>0.65105380000000002</v>
      </c>
      <c r="J152" s="86">
        <v>0.58837775000000003</v>
      </c>
    </row>
    <row r="153" spans="1:10" x14ac:dyDescent="0.25">
      <c r="A153" s="111"/>
      <c r="B153" s="79">
        <v>1.1709602E-2</v>
      </c>
      <c r="C153" s="80">
        <v>7.2599529999999995E-2</v>
      </c>
      <c r="D153" s="81">
        <v>0.22482440000000001</v>
      </c>
      <c r="E153" s="80">
        <v>0.31850119999999998</v>
      </c>
      <c r="F153" s="81">
        <v>0.22248244</v>
      </c>
      <c r="G153" s="80">
        <v>0.14988290000000001</v>
      </c>
      <c r="I153" s="65">
        <f t="shared" si="2"/>
        <v>0.54332559999999996</v>
      </c>
      <c r="J153" s="86">
        <v>0.59079900000000007</v>
      </c>
    </row>
    <row r="154" spans="1:10" x14ac:dyDescent="0.25">
      <c r="A154" s="111"/>
      <c r="B154" s="79">
        <v>5.3864169000000003E-2</v>
      </c>
      <c r="C154" s="80">
        <v>0.12412178</v>
      </c>
      <c r="D154" s="81">
        <v>0.31615929999999998</v>
      </c>
      <c r="E154" s="80">
        <v>0.27166279999999998</v>
      </c>
      <c r="F154" s="81">
        <v>0.12646370000000001</v>
      </c>
      <c r="G154" s="80">
        <v>0.10772834000000001</v>
      </c>
      <c r="I154" s="65">
        <f t="shared" si="2"/>
        <v>0.5878220999999999</v>
      </c>
      <c r="J154" s="86">
        <v>0.59079908000000003</v>
      </c>
    </row>
    <row r="155" spans="1:10" x14ac:dyDescent="0.25">
      <c r="A155" s="111"/>
      <c r="B155" s="79">
        <v>1.8735363000000001E-2</v>
      </c>
      <c r="C155" s="80">
        <v>4.2154570000000002E-2</v>
      </c>
      <c r="D155" s="81">
        <v>0.13348950000000001</v>
      </c>
      <c r="E155" s="80">
        <v>0.32084309999999999</v>
      </c>
      <c r="F155" s="81">
        <v>0.2295082</v>
      </c>
      <c r="G155" s="80">
        <v>0.25526932000000002</v>
      </c>
      <c r="I155" s="65">
        <f t="shared" si="2"/>
        <v>0.45433259999999998</v>
      </c>
      <c r="J155" s="86">
        <v>0.59125475000000005</v>
      </c>
    </row>
    <row r="156" spans="1:10" x14ac:dyDescent="0.25">
      <c r="A156" s="111"/>
      <c r="B156" s="79">
        <v>0.117096019</v>
      </c>
      <c r="C156" s="80">
        <v>0.19437939000000001</v>
      </c>
      <c r="D156" s="81">
        <v>0.26697890000000002</v>
      </c>
      <c r="E156" s="80">
        <v>0.28103040000000001</v>
      </c>
      <c r="F156" s="81">
        <v>0.10538641999999999</v>
      </c>
      <c r="G156" s="80">
        <v>3.5128810000000003E-2</v>
      </c>
      <c r="I156" s="65">
        <f t="shared" si="2"/>
        <v>0.54800930000000003</v>
      </c>
      <c r="J156" s="86">
        <v>0.59250590000000003</v>
      </c>
    </row>
    <row r="157" spans="1:10" x14ac:dyDescent="0.25">
      <c r="A157" s="111"/>
      <c r="B157" s="79">
        <v>5.6206089000000001E-2</v>
      </c>
      <c r="C157" s="80">
        <v>0.14988290000000001</v>
      </c>
      <c r="D157" s="81">
        <v>0.28805619999999998</v>
      </c>
      <c r="E157" s="80">
        <v>0.31381730000000002</v>
      </c>
      <c r="F157" s="81">
        <v>0.15456674000000001</v>
      </c>
      <c r="G157" s="80">
        <v>3.7470730000000001E-2</v>
      </c>
      <c r="I157" s="65">
        <f t="shared" si="2"/>
        <v>0.60187349999999995</v>
      </c>
      <c r="J157" s="86">
        <v>0.59322032999999996</v>
      </c>
    </row>
    <row r="158" spans="1:10" x14ac:dyDescent="0.25">
      <c r="A158" s="111"/>
      <c r="B158" s="79">
        <v>8.6651054000000005E-2</v>
      </c>
      <c r="C158" s="80">
        <v>0.1030445</v>
      </c>
      <c r="D158" s="81">
        <v>0.2388759</v>
      </c>
      <c r="E158" s="80">
        <v>0.31147540000000001</v>
      </c>
      <c r="F158" s="81">
        <v>0.16159250999999999</v>
      </c>
      <c r="G158" s="80">
        <v>9.8360660000000003E-2</v>
      </c>
      <c r="I158" s="65">
        <f t="shared" si="2"/>
        <v>0.55035129999999999</v>
      </c>
      <c r="J158" s="86">
        <v>0.59484779999999993</v>
      </c>
    </row>
    <row r="159" spans="1:10" x14ac:dyDescent="0.25">
      <c r="A159" s="111"/>
      <c r="B159" s="79">
        <v>3.0444965000000001E-2</v>
      </c>
      <c r="C159" s="80">
        <v>7.4941450000000007E-2</v>
      </c>
      <c r="D159" s="81">
        <v>0.21779860000000001</v>
      </c>
      <c r="E159" s="80">
        <v>0.35831380000000002</v>
      </c>
      <c r="F159" s="81">
        <v>0.18969554999999999</v>
      </c>
      <c r="G159" s="80">
        <v>0.12880562000000001</v>
      </c>
      <c r="I159" s="65">
        <f t="shared" si="2"/>
        <v>0.57611239999999997</v>
      </c>
      <c r="J159" s="86">
        <v>0.59484780000000004</v>
      </c>
    </row>
    <row r="160" spans="1:10" x14ac:dyDescent="0.25">
      <c r="A160" s="111"/>
      <c r="B160" s="79">
        <v>0.110070258</v>
      </c>
      <c r="C160" s="80">
        <v>0.19437939000000001</v>
      </c>
      <c r="D160" s="81">
        <v>0.32786890000000002</v>
      </c>
      <c r="E160" s="80">
        <v>0.20140520000000001</v>
      </c>
      <c r="F160" s="81">
        <v>0.11709602</v>
      </c>
      <c r="G160" s="80">
        <v>4.9180330000000001E-2</v>
      </c>
      <c r="I160" s="65">
        <f t="shared" si="2"/>
        <v>0.52927410000000008</v>
      </c>
      <c r="J160" s="86">
        <v>0.60048427000000004</v>
      </c>
    </row>
    <row r="161" spans="1:10" x14ac:dyDescent="0.25">
      <c r="A161" s="111"/>
      <c r="B161" s="79">
        <v>0.156908665</v>
      </c>
      <c r="C161" s="80">
        <v>0.24121780000000001</v>
      </c>
      <c r="D161" s="81">
        <v>0.30913350000000001</v>
      </c>
      <c r="E161" s="80">
        <v>0.1920375</v>
      </c>
      <c r="F161" s="81">
        <v>7.4941450000000007E-2</v>
      </c>
      <c r="G161" s="80">
        <v>2.5761119999999998E-2</v>
      </c>
      <c r="I161" s="65">
        <f t="shared" si="2"/>
        <v>0.50117100000000003</v>
      </c>
      <c r="J161" s="86">
        <v>0.60187349999999995</v>
      </c>
    </row>
    <row r="162" spans="1:10" x14ac:dyDescent="0.25">
      <c r="A162" s="111"/>
      <c r="B162" s="79">
        <v>8.1967212999999997E-2</v>
      </c>
      <c r="C162" s="80">
        <v>0.20374707</v>
      </c>
      <c r="D162" s="81">
        <v>0.41217799999999999</v>
      </c>
      <c r="E162" s="80">
        <v>0.18032790000000001</v>
      </c>
      <c r="F162" s="81">
        <v>6.0889930000000002E-2</v>
      </c>
      <c r="G162" s="80">
        <v>6.0889930000000002E-2</v>
      </c>
      <c r="I162" s="65">
        <f t="shared" si="2"/>
        <v>0.59250590000000003</v>
      </c>
      <c r="J162" s="86">
        <v>0.60290557</v>
      </c>
    </row>
    <row r="163" spans="1:10" x14ac:dyDescent="0.25">
      <c r="A163" s="111"/>
      <c r="B163" s="79">
        <v>7.9625293E-2</v>
      </c>
      <c r="C163" s="80">
        <v>0.15456674000000001</v>
      </c>
      <c r="D163" s="81">
        <v>0.29742390000000002</v>
      </c>
      <c r="E163" s="80">
        <v>0.29742390000000002</v>
      </c>
      <c r="F163" s="81">
        <v>0.10772834000000001</v>
      </c>
      <c r="G163" s="80">
        <v>6.3231850000000006E-2</v>
      </c>
      <c r="I163" s="65">
        <f t="shared" si="2"/>
        <v>0.59484780000000004</v>
      </c>
      <c r="J163" s="86">
        <v>0.60532691000000005</v>
      </c>
    </row>
    <row r="164" spans="1:10" x14ac:dyDescent="0.25">
      <c r="A164" s="111"/>
      <c r="B164" s="79">
        <v>1.1709602E-2</v>
      </c>
      <c r="C164" s="80">
        <v>4.2154570000000002E-2</v>
      </c>
      <c r="D164" s="81">
        <v>0.1381733</v>
      </c>
      <c r="E164" s="80">
        <v>0.28805619999999998</v>
      </c>
      <c r="F164" s="81">
        <v>0.23887588000000001</v>
      </c>
      <c r="G164" s="80">
        <v>0.28103043999999999</v>
      </c>
      <c r="I164" s="65">
        <f t="shared" si="2"/>
        <v>0.42622949999999998</v>
      </c>
      <c r="J164" s="86">
        <v>0.60532691000000005</v>
      </c>
    </row>
    <row r="165" spans="1:10" x14ac:dyDescent="0.25">
      <c r="A165" s="111"/>
      <c r="B165" s="79">
        <v>1.6393443000000001E-2</v>
      </c>
      <c r="C165" s="80">
        <v>4.9180330000000001E-2</v>
      </c>
      <c r="D165" s="81">
        <v>0.18266979999999999</v>
      </c>
      <c r="E165" s="80">
        <v>0.29039809999999999</v>
      </c>
      <c r="F165" s="81">
        <v>0.21311474999999999</v>
      </c>
      <c r="G165" s="80">
        <v>0.24824356</v>
      </c>
      <c r="I165" s="65">
        <f t="shared" si="2"/>
        <v>0.47306789999999999</v>
      </c>
      <c r="J165" s="86">
        <v>0.60655740000000002</v>
      </c>
    </row>
    <row r="166" spans="1:10" x14ac:dyDescent="0.25">
      <c r="A166" s="111"/>
      <c r="B166" s="79">
        <v>9.3676809999999992E-3</v>
      </c>
      <c r="C166" s="80">
        <v>2.3419200000000001E-2</v>
      </c>
      <c r="D166" s="81">
        <v>0.12646370000000001</v>
      </c>
      <c r="E166" s="80">
        <v>0.33021080000000003</v>
      </c>
      <c r="F166" s="81">
        <v>0.23887588000000001</v>
      </c>
      <c r="G166" s="80">
        <v>0.27166276</v>
      </c>
      <c r="I166" s="65">
        <f t="shared" si="2"/>
        <v>0.45667450000000004</v>
      </c>
      <c r="J166" s="86">
        <v>0.60774821999999995</v>
      </c>
    </row>
    <row r="167" spans="1:10" x14ac:dyDescent="0.25">
      <c r="A167" s="111"/>
      <c r="B167" s="79">
        <v>7.0257610000000002E-3</v>
      </c>
      <c r="C167" s="80">
        <v>1.6393439999999999E-2</v>
      </c>
      <c r="D167" s="81">
        <v>0.12880559999999999</v>
      </c>
      <c r="E167" s="80">
        <v>0.32084309999999999</v>
      </c>
      <c r="F167" s="81">
        <v>0.31381733000000001</v>
      </c>
      <c r="G167" s="80">
        <v>0.21311474999999999</v>
      </c>
      <c r="I167" s="65">
        <f t="shared" si="2"/>
        <v>0.44964870000000001</v>
      </c>
      <c r="J167" s="86">
        <v>0.61124120000000004</v>
      </c>
    </row>
    <row r="168" spans="1:10" x14ac:dyDescent="0.25">
      <c r="A168" s="111"/>
      <c r="B168" s="79">
        <v>5.6206089000000001E-2</v>
      </c>
      <c r="C168" s="80">
        <v>0.12177986</v>
      </c>
      <c r="D168" s="81">
        <v>0.31850119999999998</v>
      </c>
      <c r="E168" s="80">
        <v>0.29274</v>
      </c>
      <c r="F168" s="81">
        <v>0.14988290000000001</v>
      </c>
      <c r="G168" s="80">
        <v>6.0889930000000002E-2</v>
      </c>
      <c r="I168" s="65">
        <f t="shared" si="2"/>
        <v>0.61124120000000004</v>
      </c>
      <c r="J168" s="86">
        <v>0.61124120000000004</v>
      </c>
    </row>
    <row r="169" spans="1:10" x14ac:dyDescent="0.25">
      <c r="A169" s="111"/>
      <c r="B169" s="79">
        <v>0.121779859</v>
      </c>
      <c r="C169" s="80">
        <v>0.18266979</v>
      </c>
      <c r="D169" s="81">
        <v>0.31850119999999998</v>
      </c>
      <c r="E169" s="80">
        <v>0.22482440000000001</v>
      </c>
      <c r="F169" s="81">
        <v>0.11241218</v>
      </c>
      <c r="G169" s="80">
        <v>3.9812649999999998E-2</v>
      </c>
      <c r="I169" s="65">
        <f t="shared" si="2"/>
        <v>0.54332559999999996</v>
      </c>
      <c r="J169" s="86">
        <v>0.61501216000000003</v>
      </c>
    </row>
    <row r="170" spans="1:10" x14ac:dyDescent="0.25">
      <c r="A170" s="111"/>
      <c r="B170" s="79">
        <v>6.7915691E-2</v>
      </c>
      <c r="C170" s="80">
        <v>9.8360660000000003E-2</v>
      </c>
      <c r="D170" s="81">
        <v>0.2318501</v>
      </c>
      <c r="E170" s="80">
        <v>0.26697890000000002</v>
      </c>
      <c r="F170" s="81">
        <v>0.14988290000000001</v>
      </c>
      <c r="G170" s="80">
        <v>0.18501171</v>
      </c>
      <c r="I170" s="65">
        <f t="shared" si="2"/>
        <v>0.49882900000000002</v>
      </c>
      <c r="J170" s="86">
        <v>0.61592500000000006</v>
      </c>
    </row>
    <row r="171" spans="1:10" x14ac:dyDescent="0.25">
      <c r="A171" s="111"/>
      <c r="B171" s="79">
        <v>6.3231850000000006E-2</v>
      </c>
      <c r="C171" s="80">
        <v>7.9625290000000001E-2</v>
      </c>
      <c r="D171" s="81">
        <v>0.33723649999999999</v>
      </c>
      <c r="E171" s="80">
        <v>0.27868850000000001</v>
      </c>
      <c r="F171" s="81">
        <v>0.18032787</v>
      </c>
      <c r="G171" s="80">
        <v>6.0889930000000002E-2</v>
      </c>
      <c r="I171" s="65">
        <f t="shared" si="2"/>
        <v>0.61592500000000006</v>
      </c>
      <c r="J171" s="86">
        <v>0.61971832999999998</v>
      </c>
    </row>
    <row r="172" spans="1:10" x14ac:dyDescent="0.25">
      <c r="A172" s="111"/>
      <c r="B172" s="79">
        <v>0.22014051500000001</v>
      </c>
      <c r="C172" s="80">
        <v>0.30210773000000002</v>
      </c>
      <c r="D172" s="81">
        <v>0.21311479999999999</v>
      </c>
      <c r="E172" s="80">
        <v>0.17096020000000001</v>
      </c>
      <c r="F172" s="81">
        <v>6.7915690000000001E-2</v>
      </c>
      <c r="G172" s="80">
        <v>2.5761119999999998E-2</v>
      </c>
      <c r="I172" s="65">
        <f t="shared" si="2"/>
        <v>0.384075</v>
      </c>
      <c r="J172" s="86">
        <v>0.61985467000000005</v>
      </c>
    </row>
    <row r="173" spans="1:10" x14ac:dyDescent="0.25">
      <c r="A173" s="111"/>
      <c r="B173" s="79">
        <v>0.30210772800000002</v>
      </c>
      <c r="C173" s="80">
        <v>0.2763466</v>
      </c>
      <c r="D173" s="81">
        <v>0.17330209999999999</v>
      </c>
      <c r="E173" s="80">
        <v>0.20374709999999999</v>
      </c>
      <c r="F173" s="81">
        <v>3.2786889999999999E-2</v>
      </c>
      <c r="G173" s="80">
        <v>1.1709600000000001E-2</v>
      </c>
      <c r="I173" s="65">
        <f t="shared" si="2"/>
        <v>0.37704919999999997</v>
      </c>
      <c r="J173" s="86">
        <v>0.62529270000000003</v>
      </c>
    </row>
    <row r="174" spans="1:10" x14ac:dyDescent="0.25">
      <c r="A174" s="111"/>
      <c r="B174" s="79">
        <v>0.17330210800000001</v>
      </c>
      <c r="C174" s="80">
        <v>0.26697892000000001</v>
      </c>
      <c r="D174" s="81">
        <v>0.25058550000000002</v>
      </c>
      <c r="E174" s="80">
        <v>0.19437940000000001</v>
      </c>
      <c r="F174" s="81">
        <v>6.0889930000000002E-2</v>
      </c>
      <c r="G174" s="80">
        <v>5.3864170000000003E-2</v>
      </c>
      <c r="I174" s="65">
        <f t="shared" si="2"/>
        <v>0.4449649</v>
      </c>
      <c r="J174" s="86">
        <v>0.62953991000000009</v>
      </c>
    </row>
    <row r="175" spans="1:10" x14ac:dyDescent="0.25">
      <c r="A175" s="111"/>
      <c r="B175" s="79">
        <v>0.177985948</v>
      </c>
      <c r="C175" s="80">
        <v>0.24824356</v>
      </c>
      <c r="D175" s="81">
        <v>0.32084309999999999</v>
      </c>
      <c r="E175" s="80">
        <v>0.1686183</v>
      </c>
      <c r="F175" s="81">
        <v>5.3864170000000003E-2</v>
      </c>
      <c r="G175" s="80">
        <v>3.044496E-2</v>
      </c>
      <c r="I175" s="65">
        <f t="shared" si="2"/>
        <v>0.48946139999999999</v>
      </c>
      <c r="J175" s="86">
        <v>0.62953992000000003</v>
      </c>
    </row>
    <row r="176" spans="1:10" x14ac:dyDescent="0.25">
      <c r="A176" s="111"/>
      <c r="B176" s="79">
        <v>3.0444965000000001E-2</v>
      </c>
      <c r="C176" s="80">
        <v>7.4941450000000007E-2</v>
      </c>
      <c r="D176" s="81">
        <v>0.3067916</v>
      </c>
      <c r="E176" s="80">
        <v>0.33021080000000003</v>
      </c>
      <c r="F176" s="81">
        <v>0.18501171</v>
      </c>
      <c r="G176" s="80">
        <v>7.2599529999999995E-2</v>
      </c>
      <c r="I176" s="65">
        <f t="shared" si="2"/>
        <v>0.63700240000000008</v>
      </c>
      <c r="J176" s="86">
        <v>0.62953999000000005</v>
      </c>
    </row>
    <row r="177" spans="1:10" x14ac:dyDescent="0.25">
      <c r="A177" s="111"/>
      <c r="B177" s="79">
        <v>3.0444965000000001E-2</v>
      </c>
      <c r="C177" s="80">
        <v>4.2154570000000002E-2</v>
      </c>
      <c r="D177" s="81">
        <v>0.23419200000000001</v>
      </c>
      <c r="E177" s="80">
        <v>0.39110070000000002</v>
      </c>
      <c r="F177" s="81">
        <v>0.21779858999999999</v>
      </c>
      <c r="G177" s="80">
        <v>8.4309129999999996E-2</v>
      </c>
      <c r="I177" s="65">
        <f t="shared" si="2"/>
        <v>0.62529270000000003</v>
      </c>
      <c r="J177" s="86">
        <v>0.63196127000000002</v>
      </c>
    </row>
    <row r="178" spans="1:10" x14ac:dyDescent="0.25">
      <c r="A178" s="111"/>
      <c r="B178" s="79">
        <v>0.110070258</v>
      </c>
      <c r="C178" s="80">
        <v>0.17798595</v>
      </c>
      <c r="D178" s="81">
        <v>0.33255269999999998</v>
      </c>
      <c r="E178" s="80">
        <v>0.24121780000000001</v>
      </c>
      <c r="F178" s="81">
        <v>8.4309129999999996E-2</v>
      </c>
      <c r="G178" s="80">
        <v>5.3864170000000003E-2</v>
      </c>
      <c r="I178" s="65">
        <f t="shared" si="2"/>
        <v>0.57377049999999996</v>
      </c>
      <c r="J178" s="86">
        <v>0.63196129999999995</v>
      </c>
    </row>
    <row r="179" spans="1:10" x14ac:dyDescent="0.25">
      <c r="A179" s="111"/>
      <c r="B179" s="79">
        <v>0.12880562100000001</v>
      </c>
      <c r="C179" s="80">
        <v>0.24355972000000001</v>
      </c>
      <c r="D179" s="81">
        <v>0.29976580000000003</v>
      </c>
      <c r="E179" s="80">
        <v>0.2084309</v>
      </c>
      <c r="F179" s="81">
        <v>8.8992970000000005E-2</v>
      </c>
      <c r="G179" s="80">
        <v>3.044496E-2</v>
      </c>
      <c r="I179" s="65">
        <f t="shared" si="2"/>
        <v>0.50819670000000006</v>
      </c>
      <c r="J179" s="86">
        <v>0.63380280999999994</v>
      </c>
    </row>
    <row r="180" spans="1:10" x14ac:dyDescent="0.25">
      <c r="A180" s="111"/>
      <c r="B180" s="79">
        <v>4.6838406999999999E-2</v>
      </c>
      <c r="C180" s="80">
        <v>0.14051522</v>
      </c>
      <c r="D180" s="81">
        <v>0.34192040000000001</v>
      </c>
      <c r="E180" s="80">
        <v>0.26932080000000003</v>
      </c>
      <c r="F180" s="81">
        <v>0.11943794000000001</v>
      </c>
      <c r="G180" s="80">
        <v>8.1967209999999999E-2</v>
      </c>
      <c r="I180" s="65">
        <f t="shared" si="2"/>
        <v>0.61124120000000004</v>
      </c>
      <c r="J180" s="86">
        <v>0.63438261000000007</v>
      </c>
    </row>
    <row r="181" spans="1:10" x14ac:dyDescent="0.25">
      <c r="A181" s="111"/>
      <c r="B181" s="79">
        <v>2.8103044000000001E-2</v>
      </c>
      <c r="C181" s="80">
        <v>0.10070258</v>
      </c>
      <c r="D181" s="81">
        <v>0.2599532</v>
      </c>
      <c r="E181" s="80">
        <v>0.30913350000000001</v>
      </c>
      <c r="F181" s="81">
        <v>0.18501171</v>
      </c>
      <c r="G181" s="80">
        <v>0.11709602</v>
      </c>
      <c r="I181" s="65">
        <f t="shared" si="2"/>
        <v>0.56908669999999995</v>
      </c>
      <c r="J181" s="86">
        <v>0.63700240000000008</v>
      </c>
    </row>
    <row r="182" spans="1:10" x14ac:dyDescent="0.25">
      <c r="A182" s="111"/>
      <c r="B182" s="79">
        <v>3.2786885000000002E-2</v>
      </c>
      <c r="C182" s="80">
        <v>5.3864170000000003E-2</v>
      </c>
      <c r="D182" s="81">
        <v>0.2318501</v>
      </c>
      <c r="E182" s="80">
        <v>0.29976580000000003</v>
      </c>
      <c r="F182" s="81">
        <v>0.23419203999999999</v>
      </c>
      <c r="G182" s="80">
        <v>0.14754097999999999</v>
      </c>
      <c r="I182" s="65">
        <f t="shared" si="2"/>
        <v>0.53161590000000003</v>
      </c>
      <c r="J182" s="86">
        <v>0.64406775000000005</v>
      </c>
    </row>
    <row r="183" spans="1:10" x14ac:dyDescent="0.25">
      <c r="A183" s="111"/>
      <c r="B183" s="79">
        <v>4.9180328000000002E-2</v>
      </c>
      <c r="C183" s="80">
        <v>5.620609E-2</v>
      </c>
      <c r="D183" s="81">
        <v>0.14754100000000001</v>
      </c>
      <c r="E183" s="80">
        <v>0.25292740000000002</v>
      </c>
      <c r="F183" s="81">
        <v>0.30444965000000002</v>
      </c>
      <c r="G183" s="80">
        <v>0.18969554999999999</v>
      </c>
      <c r="I183" s="65">
        <f t="shared" si="2"/>
        <v>0.40046840000000006</v>
      </c>
      <c r="J183" s="86">
        <v>0.64788732999999998</v>
      </c>
    </row>
    <row r="184" spans="1:10" x14ac:dyDescent="0.25">
      <c r="A184" s="111"/>
      <c r="B184" s="79">
        <v>4.4496487000000001E-2</v>
      </c>
      <c r="C184" s="80">
        <v>7.7283370000000004E-2</v>
      </c>
      <c r="D184" s="81">
        <v>0.23653399999999999</v>
      </c>
      <c r="E184" s="80">
        <v>0.31381730000000002</v>
      </c>
      <c r="F184" s="81">
        <v>0.20608899</v>
      </c>
      <c r="G184" s="80">
        <v>0.12177986</v>
      </c>
      <c r="I184" s="65">
        <f t="shared" si="2"/>
        <v>0.55035129999999999</v>
      </c>
      <c r="J184" s="86">
        <v>0.65105380000000002</v>
      </c>
    </row>
    <row r="185" spans="1:10" x14ac:dyDescent="0.25">
      <c r="A185" s="111"/>
      <c r="B185" s="79">
        <v>5.8548008999999998E-2</v>
      </c>
      <c r="C185" s="80">
        <v>0.14051522</v>
      </c>
      <c r="D185" s="81">
        <v>0.27400469999999999</v>
      </c>
      <c r="E185" s="80">
        <v>0.32084309999999999</v>
      </c>
      <c r="F185" s="81">
        <v>0.12880562000000001</v>
      </c>
      <c r="G185" s="80">
        <v>7.7283370000000004E-2</v>
      </c>
      <c r="I185" s="65">
        <f t="shared" si="2"/>
        <v>0.59484779999999993</v>
      </c>
      <c r="J185" s="86">
        <v>0.65133170000000007</v>
      </c>
    </row>
    <row r="186" spans="1:10" x14ac:dyDescent="0.25">
      <c r="A186" s="111"/>
      <c r="B186" s="79">
        <v>7.4941452000000006E-2</v>
      </c>
      <c r="C186" s="80">
        <v>0.10538641999999999</v>
      </c>
      <c r="D186" s="81">
        <v>0.31147540000000001</v>
      </c>
      <c r="E186" s="80">
        <v>0.29508200000000001</v>
      </c>
      <c r="F186" s="81">
        <v>0.14754097999999999</v>
      </c>
      <c r="G186" s="80">
        <v>6.5573770000000003E-2</v>
      </c>
      <c r="I186" s="65">
        <f t="shared" si="2"/>
        <v>0.60655740000000002</v>
      </c>
      <c r="J186" s="86">
        <v>0.65375304999999995</v>
      </c>
    </row>
    <row r="187" spans="1:10" x14ac:dyDescent="0.25">
      <c r="A187" s="111"/>
      <c r="B187" s="79">
        <v>7.0257610000000002E-3</v>
      </c>
      <c r="C187" s="80">
        <v>2.107728E-2</v>
      </c>
      <c r="D187" s="81">
        <v>0.1451991</v>
      </c>
      <c r="E187" s="80">
        <v>0.2622951</v>
      </c>
      <c r="F187" s="81">
        <v>0.26932084000000001</v>
      </c>
      <c r="G187" s="80">
        <v>0.29508197000000003</v>
      </c>
      <c r="I187" s="65">
        <f t="shared" si="2"/>
        <v>0.40749420000000003</v>
      </c>
      <c r="J187" s="86">
        <v>0.65859566999999997</v>
      </c>
    </row>
    <row r="188" spans="1:10" x14ac:dyDescent="0.25">
      <c r="A188" s="111"/>
      <c r="B188" s="79">
        <v>9.1334894999999999E-2</v>
      </c>
      <c r="C188" s="80">
        <v>0.10538641999999999</v>
      </c>
      <c r="D188" s="81">
        <v>0.2763466</v>
      </c>
      <c r="E188" s="80">
        <v>0.28805619999999998</v>
      </c>
      <c r="F188" s="81">
        <v>0.19437939000000001</v>
      </c>
      <c r="G188" s="80">
        <v>4.449649E-2</v>
      </c>
      <c r="I188" s="65">
        <f t="shared" si="2"/>
        <v>0.56440279999999998</v>
      </c>
      <c r="J188" s="86">
        <v>0.67796610000000002</v>
      </c>
    </row>
    <row r="189" spans="1:10" x14ac:dyDescent="0.25">
      <c r="A189" s="111"/>
      <c r="B189" s="82">
        <v>0.100702576</v>
      </c>
      <c r="C189" s="83">
        <v>0.15690867</v>
      </c>
      <c r="D189" s="84">
        <v>0.31850119999999998</v>
      </c>
      <c r="E189" s="83">
        <v>0.25058550000000002</v>
      </c>
      <c r="F189" s="84">
        <v>0.11241218</v>
      </c>
      <c r="G189" s="83">
        <v>6.0889930000000002E-2</v>
      </c>
      <c r="I189" s="68">
        <f t="shared" si="2"/>
        <v>0.56908669999999995</v>
      </c>
      <c r="J189" s="56">
        <v>0.69007260999999998</v>
      </c>
    </row>
  </sheetData>
  <sortState ref="J3:J189">
    <sortCondition ref="J3:J189"/>
  </sortState>
  <mergeCells count="6">
    <mergeCell ref="A140:A189"/>
    <mergeCell ref="A1:A2"/>
    <mergeCell ref="B1:G1"/>
    <mergeCell ref="A3:A40"/>
    <mergeCell ref="A41:A90"/>
    <mergeCell ref="A91:A139"/>
  </mergeCells>
  <conditionalFormatting sqref="B3:G3">
    <cfRule type="colorScale" priority="17">
      <colorScale>
        <cfvo type="min"/>
        <cfvo type="percentile" val="50"/>
        <cfvo type="max"/>
        <color rgb="FFF8696B"/>
        <color rgb="FFFCFCFF"/>
        <color rgb="FF63BE7B"/>
      </colorScale>
    </cfRule>
  </conditionalFormatting>
  <conditionalFormatting sqref="B4:G40">
    <cfRule type="colorScale" priority="18">
      <colorScale>
        <cfvo type="min"/>
        <cfvo type="percentile" val="50"/>
        <cfvo type="max"/>
        <color rgb="FFF8696B"/>
        <color rgb="FFFCFCFF"/>
        <color rgb="FF63BE7B"/>
      </colorScale>
    </cfRule>
  </conditionalFormatting>
  <conditionalFormatting sqref="B41:G90">
    <cfRule type="colorScale" priority="10">
      <colorScale>
        <cfvo type="min"/>
        <cfvo type="percentile" val="50"/>
        <cfvo type="max"/>
        <color rgb="FFF8696B"/>
        <color rgb="FFFCFCFF"/>
        <color rgb="FF63BE7B"/>
      </colorScale>
    </cfRule>
  </conditionalFormatting>
  <conditionalFormatting sqref="B91:G139">
    <cfRule type="colorScale" priority="9">
      <colorScale>
        <cfvo type="min"/>
        <cfvo type="percentile" val="50"/>
        <cfvo type="max"/>
        <color rgb="FFF8696B"/>
        <color rgb="FFFCFCFF"/>
        <color rgb="FF63BE7B"/>
      </colorScale>
    </cfRule>
  </conditionalFormatting>
  <conditionalFormatting sqref="B140:G189">
    <cfRule type="colorScale" priority="8">
      <colorScale>
        <cfvo type="min"/>
        <cfvo type="percentile" val="50"/>
        <cfvo type="max"/>
        <color rgb="FFF8696B"/>
        <color rgb="FFFCFCFF"/>
        <color rgb="FF63BE7B"/>
      </colorScale>
    </cfRule>
  </conditionalFormatting>
  <conditionalFormatting sqref="I3">
    <cfRule type="colorScale" priority="25">
      <colorScale>
        <cfvo type="min"/>
        <cfvo type="percentile" val="50"/>
        <cfvo type="max"/>
        <color rgb="FFF8696B"/>
        <color rgb="FFFCFCFF"/>
        <color rgb="FF63BE7B"/>
      </colorScale>
    </cfRule>
  </conditionalFormatting>
  <conditionalFormatting sqref="I4:I189">
    <cfRule type="colorScale" priority="26">
      <colorScale>
        <cfvo type="min"/>
        <cfvo type="percentile" val="50"/>
        <cfvo type="max"/>
        <color rgb="FFF8696B"/>
        <color rgb="FFFCFCFF"/>
        <color rgb="FF63BE7B"/>
      </colorScale>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30" sqref="M30"/>
    </sheetView>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Education_level</vt:lpstr>
      <vt:lpstr>Sample_size</vt:lpstr>
      <vt:lpstr>Response_patterns</vt:lpstr>
      <vt:lpstr>Science_policy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2024-07-11T10:01:16Z</dcterms:modified>
</cp:coreProperties>
</file>