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1FB68BA-8765-4D46-B0C2-F375763F3E24}" xr6:coauthVersionLast="47" xr6:coauthVersionMax="47" xr10:uidLastSave="{00000000-0000-0000-0000-000000000000}"/>
  <bookViews>
    <workbookView xWindow="-108" yWindow="-108" windowWidth="30936" windowHeight="16896" xr2:uid="{6C957F91-DDD9-46C3-A311-DCBA95110CB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S57" i="1"/>
  <c r="S56" i="1"/>
  <c r="S55" i="1"/>
  <c r="S54" i="1"/>
  <c r="S53" i="1"/>
  <c r="S49" i="1"/>
  <c r="S48" i="1"/>
  <c r="S47" i="1"/>
  <c r="S46" i="1"/>
  <c r="S45" i="1"/>
  <c r="S41" i="1"/>
  <c r="S40" i="1"/>
  <c r="S39" i="1"/>
  <c r="S38" i="1"/>
  <c r="S37" i="1"/>
  <c r="S33" i="1"/>
  <c r="S32" i="1"/>
  <c r="S31" i="1"/>
  <c r="S30" i="1"/>
  <c r="S29" i="1"/>
  <c r="S25" i="1"/>
  <c r="S24" i="1"/>
  <c r="S23" i="1"/>
  <c r="S22" i="1"/>
  <c r="S21" i="1"/>
  <c r="S16" i="1"/>
  <c r="S14" i="1"/>
  <c r="S15" i="1"/>
  <c r="S17" i="1"/>
  <c r="S13" i="1"/>
</calcChain>
</file>

<file path=xl/sharedStrings.xml><?xml version="1.0" encoding="utf-8"?>
<sst xmlns="http://schemas.openxmlformats.org/spreadsheetml/2006/main" count="86" uniqueCount="25">
  <si>
    <t>Function Points</t>
  </si>
  <si>
    <t>RET</t>
  </si>
  <si>
    <t>DET</t>
  </si>
  <si>
    <t>FTR</t>
  </si>
  <si>
    <t>Resulting Complexity</t>
  </si>
  <si>
    <t>Count</t>
  </si>
  <si>
    <t>External Inputs</t>
  </si>
  <si>
    <t>External Output</t>
  </si>
  <si>
    <t>External Querie</t>
  </si>
  <si>
    <t>Internal Logical Files</t>
  </si>
  <si>
    <t>External Interface Files</t>
  </si>
  <si>
    <t>View Admin Site</t>
  </si>
  <si>
    <t>Login</t>
  </si>
  <si>
    <t>View HTML Editor</t>
  </si>
  <si>
    <t>View Graphical Editor</t>
  </si>
  <si>
    <t>Save/Delete Changes</t>
  </si>
  <si>
    <t>View Site</t>
  </si>
  <si>
    <t>Finished Use Cases</t>
  </si>
  <si>
    <t>Time Spent(h)</t>
  </si>
  <si>
    <t>FP (Old)</t>
  </si>
  <si>
    <t>Future Use Cases</t>
  </si>
  <si>
    <t>Time Estimate</t>
  </si>
  <si>
    <t>FP (New)</t>
  </si>
  <si>
    <t>Real Time</t>
  </si>
  <si>
    <t>View Site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</si>
</sst>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" fillId="0" borderId="0" xfId="0" applyFont="1"/>
    <xf numFmtId="0" fontId="7" fillId="4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FP (Old)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backward val="15"/>
            <c:intercept val="0"/>
            <c:dispRSqr val="0"/>
            <c:dispEq val="0"/>
          </c:trendline>
          <c:xVal>
            <c:numRef>
              <c:f>Tabelle1!$B$2:$B$3</c:f>
              <c:numCache>
                <c:formatCode>General</c:formatCode>
                <c:ptCount val="2"/>
                <c:pt idx="0">
                  <c:v>15</c:v>
                </c:pt>
                <c:pt idx="1">
                  <c:v>20</c:v>
                </c:pt>
              </c:numCache>
            </c:numRef>
          </c:xVal>
          <c:yVal>
            <c:numRef>
              <c:f>Tabelle1!$C$2:$C$3</c:f>
              <c:numCache>
                <c:formatCode>General</c:formatCode>
                <c:ptCount val="2"/>
                <c:pt idx="0">
                  <c:v>9.1</c:v>
                </c:pt>
                <c:pt idx="1">
                  <c:v>23.4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2-4DA2-A554-76F419C1729D}"/>
            </c:ext>
          </c:extLst>
        </c:ser>
        <c:ser>
          <c:idx val="1"/>
          <c:order val="1"/>
          <c:tx>
            <c:v>FP(New)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Tabelle1!$B$6:$B$9</c:f>
              <c:numCache>
                <c:formatCode>General</c:formatCode>
                <c:ptCount val="4"/>
                <c:pt idx="0">
                  <c:v>20.833333333333332</c:v>
                </c:pt>
                <c:pt idx="1">
                  <c:v>45.026881720430104</c:v>
                </c:pt>
                <c:pt idx="2">
                  <c:v>46.370967741935488</c:v>
                </c:pt>
                <c:pt idx="3">
                  <c:v>28.225806451612904</c:v>
                </c:pt>
              </c:numCache>
            </c:numRef>
          </c:xVal>
          <c:yVal>
            <c:numRef>
              <c:f>Tabelle1!$C$6:$C$9</c:f>
              <c:numCache>
                <c:formatCode>General</c:formatCode>
                <c:ptCount val="4"/>
                <c:pt idx="0">
                  <c:v>20.149999999999999</c:v>
                </c:pt>
                <c:pt idx="1">
                  <c:v>43.55</c:v>
                </c:pt>
                <c:pt idx="2">
                  <c:v>44.85</c:v>
                </c:pt>
                <c:pt idx="3">
                  <c:v>27.3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D2-4DA2-A554-76F419C1729D}"/>
            </c:ext>
          </c:extLst>
        </c:ser>
        <c:ser>
          <c:idx val="2"/>
          <c:order val="2"/>
          <c:tx>
            <c:v>Real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Tabelle1!$D$6:$D$9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35</c:v>
                </c:pt>
                <c:pt idx="3">
                  <c:v>20</c:v>
                </c:pt>
              </c:numCache>
            </c:numRef>
          </c:xVal>
          <c:yVal>
            <c:numRef>
              <c:f>Tabelle1!$C$6:$C$9</c:f>
              <c:numCache>
                <c:formatCode>General</c:formatCode>
                <c:ptCount val="4"/>
                <c:pt idx="0">
                  <c:v>20.149999999999999</c:v>
                </c:pt>
                <c:pt idx="1">
                  <c:v>43.55</c:v>
                </c:pt>
                <c:pt idx="2">
                  <c:v>44.85</c:v>
                </c:pt>
                <c:pt idx="3">
                  <c:v>27.3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FD2-4DA2-A554-76F419C172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76572656"/>
        <c:axId val="1776573072"/>
      </c:scatterChart>
      <c:valAx>
        <c:axId val="177657265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Time</a:t>
                </a:r>
                <a:r>
                  <a:rPr lang="en-DE" baseline="0"/>
                  <a:t> Spent(h)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6573072"/>
        <c:crosses val="autoZero"/>
        <c:crossBetween val="midCat"/>
      </c:valAx>
      <c:valAx>
        <c:axId val="177657307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Function Point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657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54428</xdr:rowOff>
    </xdr:from>
    <xdr:to>
      <xdr:col>10</xdr:col>
      <xdr:colOff>272143</xdr:colOff>
      <xdr:row>38</xdr:row>
      <xdr:rowOff>87086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F347E-E07E-4CF6-9C01-FA0CDB243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3B02-6E11-4889-BF07-EA0FAB488962}">
  <dimension ref="A1:U57"/>
  <sheetViews>
    <sheetView tabSelected="1" zoomScale="70" zoomScaleNormal="70" workbookViewId="0">
      <selection activeCell="M32" sqref="M32"/>
    </sheetView>
  </sheetViews>
  <sheetFormatPr defaultColWidth="11.44140625" defaultRowHeight="14.4" x14ac:dyDescent="0.3"/>
  <cols>
    <col min="1" max="1" width="20.44140625" bestFit="1" customWidth="1"/>
    <col min="2" max="2" width="13.44140625" bestFit="1" customWidth="1"/>
    <col min="3" max="3" width="9" bestFit="1" customWidth="1"/>
    <col min="4" max="5" width="9.44140625" bestFit="1" customWidth="1"/>
    <col min="15" max="15" width="20" bestFit="1" customWidth="1"/>
    <col min="16" max="17" width="4.6640625" bestFit="1" customWidth="1"/>
    <col min="18" max="18" width="4.5546875" bestFit="1" customWidth="1"/>
    <col min="19" max="19" width="11.109375" bestFit="1" customWidth="1"/>
    <col min="20" max="20" width="6.33203125" bestFit="1" customWidth="1"/>
    <col min="21" max="21" width="8.6640625" bestFit="1" customWidth="1"/>
  </cols>
  <sheetData>
    <row r="1" spans="1:21" x14ac:dyDescent="0.3">
      <c r="A1" s="22" t="s">
        <v>17</v>
      </c>
      <c r="B1" s="22" t="s">
        <v>18</v>
      </c>
      <c r="C1" s="22" t="s">
        <v>19</v>
      </c>
    </row>
    <row r="2" spans="1:21" x14ac:dyDescent="0.3">
      <c r="A2" t="s">
        <v>11</v>
      </c>
      <c r="B2">
        <v>15</v>
      </c>
      <c r="C2">
        <v>9.1</v>
      </c>
      <c r="O2" s="15"/>
      <c r="P2" s="15"/>
      <c r="Q2" s="15"/>
      <c r="R2" s="15"/>
    </row>
    <row r="3" spans="1:21" x14ac:dyDescent="0.3">
      <c r="A3" t="s">
        <v>12</v>
      </c>
      <c r="B3">
        <v>20</v>
      </c>
      <c r="C3">
        <v>23.4</v>
      </c>
      <c r="O3" s="16"/>
      <c r="P3" s="16"/>
      <c r="Q3" s="16"/>
      <c r="R3" s="17"/>
    </row>
    <row r="4" spans="1:21" x14ac:dyDescent="0.3">
      <c r="A4" s="22" t="s">
        <v>20</v>
      </c>
      <c r="B4" s="22" t="s">
        <v>21</v>
      </c>
      <c r="C4" s="22" t="s">
        <v>22</v>
      </c>
      <c r="D4" s="22" t="s">
        <v>23</v>
      </c>
      <c r="E4" s="1"/>
      <c r="F4" s="1"/>
      <c r="G4" s="1"/>
      <c r="H4" s="1"/>
      <c r="I4" s="1"/>
      <c r="J4" s="1"/>
      <c r="K4" s="1"/>
      <c r="O4" s="16"/>
      <c r="P4" s="16"/>
      <c r="Q4" s="16"/>
      <c r="R4" s="17"/>
    </row>
    <row r="5" spans="1:21" x14ac:dyDescent="0.3">
      <c r="A5" s="23" t="s">
        <v>24</v>
      </c>
      <c r="B5" s="23">
        <f>C5/0.9672</f>
        <v>20.161290322580648</v>
      </c>
      <c r="C5" s="23">
        <v>19.5</v>
      </c>
      <c r="D5" s="23">
        <v>0</v>
      </c>
      <c r="E5" s="1"/>
      <c r="F5" s="1"/>
      <c r="G5" s="1"/>
      <c r="H5" s="1"/>
      <c r="I5" s="1"/>
      <c r="J5" s="1"/>
      <c r="K5" s="1"/>
      <c r="O5" s="16"/>
      <c r="P5" s="16"/>
      <c r="Q5" s="16"/>
      <c r="R5" s="17"/>
    </row>
    <row r="6" spans="1:21" x14ac:dyDescent="0.3">
      <c r="A6" t="s">
        <v>13</v>
      </c>
      <c r="B6">
        <f>C6/0.9672</f>
        <v>20.833333333333332</v>
      </c>
      <c r="C6">
        <v>20.149999999999999</v>
      </c>
      <c r="D6">
        <v>10</v>
      </c>
      <c r="E6" s="1"/>
      <c r="F6" s="1"/>
      <c r="G6" s="1"/>
      <c r="H6" s="1"/>
      <c r="I6" s="1"/>
      <c r="J6" s="1"/>
      <c r="K6" s="1"/>
      <c r="O6" s="16"/>
      <c r="P6" s="16"/>
      <c r="Q6" s="16"/>
      <c r="R6" s="18"/>
    </row>
    <row r="7" spans="1:21" x14ac:dyDescent="0.3">
      <c r="A7" t="s">
        <v>14</v>
      </c>
      <c r="B7">
        <f>C7/0.9672</f>
        <v>45.026881720430104</v>
      </c>
      <c r="C7">
        <v>43.55</v>
      </c>
      <c r="D7">
        <v>30</v>
      </c>
      <c r="E7" s="1"/>
      <c r="F7" s="1"/>
      <c r="G7" s="1"/>
      <c r="H7" s="1"/>
      <c r="I7" s="1"/>
      <c r="J7" s="1"/>
      <c r="K7" s="1"/>
      <c r="O7" s="16"/>
      <c r="P7" s="16"/>
      <c r="Q7" s="16"/>
      <c r="R7" s="18"/>
    </row>
    <row r="8" spans="1:21" x14ac:dyDescent="0.3">
      <c r="A8" t="s">
        <v>15</v>
      </c>
      <c r="B8">
        <f>C8/0.9672</f>
        <v>46.370967741935488</v>
      </c>
      <c r="C8">
        <v>44.85</v>
      </c>
      <c r="D8">
        <v>35</v>
      </c>
      <c r="E8" s="1"/>
      <c r="F8" s="1"/>
      <c r="G8" s="1"/>
      <c r="H8" s="1"/>
      <c r="I8" s="1"/>
      <c r="J8" s="1"/>
      <c r="K8" s="1"/>
      <c r="O8" s="16"/>
      <c r="P8" s="16"/>
      <c r="Q8" s="16"/>
      <c r="R8" s="16"/>
    </row>
    <row r="9" spans="1:21" x14ac:dyDescent="0.3">
      <c r="A9" t="s">
        <v>16</v>
      </c>
      <c r="B9">
        <f>C9/0.9672</f>
        <v>28.225806451612904</v>
      </c>
      <c r="C9">
        <v>27.3</v>
      </c>
      <c r="D9">
        <v>20</v>
      </c>
      <c r="E9" s="1"/>
      <c r="F9" s="1"/>
      <c r="G9" s="1"/>
      <c r="H9" s="1"/>
      <c r="I9" s="1"/>
      <c r="J9" s="1"/>
      <c r="K9" s="1"/>
    </row>
    <row r="10" spans="1:21" x14ac:dyDescent="0.3">
      <c r="A10" s="1"/>
      <c r="F10" s="1"/>
      <c r="G10" s="1"/>
      <c r="H10" s="1"/>
      <c r="I10" s="1"/>
      <c r="J10" s="1"/>
      <c r="K10" s="1"/>
    </row>
    <row r="11" spans="1:21" ht="15" thickBot="1" x14ac:dyDescent="0.35">
      <c r="A11" s="1"/>
      <c r="F11" s="1"/>
      <c r="G11" s="1"/>
      <c r="H11" s="1"/>
      <c r="I11" s="1"/>
      <c r="J11" s="1"/>
      <c r="K11" s="1"/>
    </row>
    <row r="12" spans="1:21" ht="26.4" x14ac:dyDescent="0.3">
      <c r="A12" s="1"/>
      <c r="F12" s="1"/>
      <c r="G12" s="1"/>
      <c r="H12" s="1"/>
      <c r="I12" s="1"/>
      <c r="J12" s="1"/>
      <c r="K12" s="1"/>
      <c r="O12" s="14" t="s">
        <v>11</v>
      </c>
      <c r="P12" s="5" t="s">
        <v>1</v>
      </c>
      <c r="Q12" s="5" t="s">
        <v>2</v>
      </c>
      <c r="R12" s="5" t="s">
        <v>3</v>
      </c>
      <c r="S12" s="5" t="s">
        <v>4</v>
      </c>
      <c r="T12" s="6" t="s">
        <v>5</v>
      </c>
      <c r="U12" s="6" t="s">
        <v>0</v>
      </c>
    </row>
    <row r="13" spans="1:21" x14ac:dyDescent="0.3">
      <c r="A13" s="1"/>
      <c r="F13" s="1"/>
      <c r="G13" s="1"/>
      <c r="H13" s="1"/>
      <c r="I13" s="1"/>
      <c r="J13" s="1"/>
      <c r="K13" s="1"/>
      <c r="O13" s="7" t="s">
        <v>6</v>
      </c>
      <c r="P13" s="8">
        <v>0</v>
      </c>
      <c r="Q13" s="8">
        <v>1</v>
      </c>
      <c r="R13" s="8">
        <v>0</v>
      </c>
      <c r="S13" s="9" t="str">
        <f>IF(R13&lt;2, IF(Q13&lt;20,"Low","Avg"), IF(R13&lt;4,IF(Q13&lt;6,"Low",IF(Q13&lt;20,"Avg","High")), IF(Q13&lt;6, "Avg", "High")))</f>
        <v>Low</v>
      </c>
      <c r="T13" s="2">
        <v>1</v>
      </c>
      <c r="U13" s="19">
        <v>9.1</v>
      </c>
    </row>
    <row r="14" spans="1:21" x14ac:dyDescent="0.3">
      <c r="A14" s="1"/>
      <c r="F14" s="1"/>
      <c r="G14" s="1"/>
      <c r="H14" s="1"/>
      <c r="I14" s="1"/>
      <c r="J14" s="1"/>
      <c r="K14" s="1"/>
      <c r="O14" s="7" t="s">
        <v>7</v>
      </c>
      <c r="P14" s="8">
        <v>2</v>
      </c>
      <c r="Q14" s="8">
        <v>6</v>
      </c>
      <c r="R14" s="8">
        <v>1</v>
      </c>
      <c r="S14" s="9" t="str">
        <f t="shared" ref="S14:S17" si="0">IF(R14&lt;2, IF(Q14&lt;20,"Low","Avg"), IF(R14&lt;4,IF(Q14&lt;6,"Low",IF(Q14&lt;20,"Avg","High")), IF(Q14&lt;6, "Avg", "High")))</f>
        <v>Low</v>
      </c>
      <c r="T14" s="3">
        <v>1</v>
      </c>
      <c r="U14" s="20"/>
    </row>
    <row r="15" spans="1:21" x14ac:dyDescent="0.3">
      <c r="A15" s="1"/>
      <c r="F15" s="1"/>
      <c r="G15" s="1"/>
      <c r="H15" s="1"/>
      <c r="I15" s="1"/>
      <c r="J15" s="1"/>
      <c r="K15" s="1"/>
      <c r="O15" s="7" t="s">
        <v>8</v>
      </c>
      <c r="P15" s="8">
        <v>0</v>
      </c>
      <c r="Q15" s="8">
        <v>0</v>
      </c>
      <c r="R15" s="8">
        <v>0</v>
      </c>
      <c r="S15" s="9" t="str">
        <f t="shared" si="0"/>
        <v>Low</v>
      </c>
      <c r="T15" s="3">
        <v>0</v>
      </c>
      <c r="U15" s="20"/>
    </row>
    <row r="16" spans="1:21" x14ac:dyDescent="0.3">
      <c r="A16" s="1"/>
      <c r="F16" s="1"/>
      <c r="G16" s="1"/>
      <c r="H16" s="1"/>
      <c r="I16" s="1"/>
      <c r="J16" s="1"/>
      <c r="K16" s="1"/>
      <c r="O16" s="7" t="s">
        <v>9</v>
      </c>
      <c r="P16" s="8">
        <v>0</v>
      </c>
      <c r="Q16" s="8">
        <v>2</v>
      </c>
      <c r="R16" s="8">
        <v>1</v>
      </c>
      <c r="S16" s="9" t="str">
        <f>IF(P16&lt;2, IF(Q16&lt;50,"Low","Avg"), IF(P16&lt;6,IF(Q16&lt;20,"Low",IF(Q16&lt;50,"Avg","High")), IF(Q16&lt;20, "Avg", "High")))</f>
        <v>Low</v>
      </c>
      <c r="T16" s="3">
        <v>1</v>
      </c>
      <c r="U16" s="20"/>
    </row>
    <row r="17" spans="1:21" ht="27" thickBot="1" x14ac:dyDescent="0.35">
      <c r="A17" s="1"/>
      <c r="F17" s="1"/>
      <c r="G17" s="1"/>
      <c r="H17" s="1"/>
      <c r="I17" s="1"/>
      <c r="J17" s="1"/>
      <c r="K17" s="1"/>
      <c r="O17" s="10" t="s">
        <v>10</v>
      </c>
      <c r="P17" s="11">
        <v>0</v>
      </c>
      <c r="Q17" s="11">
        <v>0</v>
      </c>
      <c r="R17" s="11">
        <v>0</v>
      </c>
      <c r="S17" s="12" t="str">
        <f t="shared" si="0"/>
        <v>Low</v>
      </c>
      <c r="T17" s="4">
        <v>0</v>
      </c>
      <c r="U17" s="21"/>
    </row>
    <row r="18" spans="1:21" x14ac:dyDescent="0.3">
      <c r="A18" s="1"/>
      <c r="F18" s="1"/>
      <c r="G18" s="1"/>
      <c r="H18" s="1"/>
      <c r="I18" s="1"/>
      <c r="J18" s="1"/>
      <c r="K18" s="1"/>
      <c r="O18" s="13"/>
      <c r="P18" s="13"/>
      <c r="Q18" s="13"/>
      <c r="R18" s="13"/>
      <c r="S18" s="13"/>
      <c r="T18" s="13"/>
      <c r="U18" s="13"/>
    </row>
    <row r="19" spans="1:21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O19" s="13"/>
      <c r="P19" s="13"/>
      <c r="Q19" s="13"/>
      <c r="R19" s="13"/>
      <c r="S19" s="13"/>
      <c r="T19" s="13"/>
      <c r="U19" s="13"/>
    </row>
    <row r="20" spans="1:21" ht="26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O20" s="14" t="s">
        <v>12</v>
      </c>
      <c r="P20" s="5" t="s">
        <v>1</v>
      </c>
      <c r="Q20" s="5" t="s">
        <v>2</v>
      </c>
      <c r="R20" s="5" t="s">
        <v>3</v>
      </c>
      <c r="S20" s="5" t="s">
        <v>4</v>
      </c>
      <c r="T20" s="6" t="s">
        <v>5</v>
      </c>
      <c r="U20" s="6" t="s">
        <v>0</v>
      </c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O21" s="7" t="s">
        <v>6</v>
      </c>
      <c r="P21" s="8">
        <v>1</v>
      </c>
      <c r="Q21" s="8">
        <v>2</v>
      </c>
      <c r="R21" s="8">
        <v>1</v>
      </c>
      <c r="S21" s="9" t="str">
        <f>IF(R21&lt;2, IF(Q21&lt;20,"Low","Avg"), IF(R21&lt;4,IF(Q21&lt;6,"Low",IF(Q21&lt;20,"Avg","High")), IF(Q21&lt;6, "Avg", "High")))</f>
        <v>Low</v>
      </c>
      <c r="T21" s="2">
        <v>2</v>
      </c>
      <c r="U21" s="19">
        <v>23.4</v>
      </c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O22" s="7" t="s">
        <v>7</v>
      </c>
      <c r="P22" s="8">
        <v>1</v>
      </c>
      <c r="Q22" s="8">
        <v>1</v>
      </c>
      <c r="R22" s="8">
        <v>0</v>
      </c>
      <c r="S22" s="9" t="str">
        <f t="shared" ref="S22:S23" si="1">IF(R22&lt;2, IF(Q22&lt;20,"Low","Avg"), IF(R22&lt;4,IF(Q22&lt;6,"Low",IF(Q22&lt;20,"Avg","High")), IF(Q22&lt;6, "Avg", "High")))</f>
        <v>Low</v>
      </c>
      <c r="T22" s="3">
        <v>1</v>
      </c>
      <c r="U22" s="20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O23" s="7" t="s">
        <v>8</v>
      </c>
      <c r="P23" s="8">
        <v>0</v>
      </c>
      <c r="Q23" s="8">
        <v>2</v>
      </c>
      <c r="R23" s="8">
        <v>0</v>
      </c>
      <c r="S23" s="9" t="str">
        <f t="shared" si="1"/>
        <v>Low</v>
      </c>
      <c r="T23" s="3">
        <v>2</v>
      </c>
      <c r="U23" s="20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O24" s="7" t="s">
        <v>9</v>
      </c>
      <c r="P24" s="8">
        <v>6</v>
      </c>
      <c r="Q24" s="8">
        <v>12</v>
      </c>
      <c r="R24" s="8">
        <v>1</v>
      </c>
      <c r="S24" s="9" t="str">
        <f>IF(P24&lt;2, IF(Q24&lt;50,"Low","Avg"), IF(P24&lt;6,IF(Q24&lt;20,"Low",IF(Q24&lt;50,"Avg","High")), IF(Q24&lt;20, "Avg", "High")))</f>
        <v>Avg</v>
      </c>
      <c r="T24" s="3">
        <v>2</v>
      </c>
      <c r="U24" s="20"/>
    </row>
    <row r="25" spans="1:21" ht="27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O25" s="10" t="s">
        <v>10</v>
      </c>
      <c r="P25" s="11">
        <v>0</v>
      </c>
      <c r="Q25" s="11">
        <v>0</v>
      </c>
      <c r="R25" s="11">
        <v>0</v>
      </c>
      <c r="S25" s="12" t="str">
        <f t="shared" ref="S25" si="2">IF(R25&lt;2, IF(Q25&lt;20,"Low","Avg"), IF(R25&lt;4,IF(Q25&lt;6,"Low",IF(Q25&lt;20,"Avg","High")), IF(Q25&lt;6, "Avg", "High")))</f>
        <v>Low</v>
      </c>
      <c r="T25" s="4">
        <v>0</v>
      </c>
      <c r="U25" s="2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O26" s="13"/>
      <c r="P26" s="13"/>
      <c r="Q26" s="13"/>
      <c r="R26" s="13"/>
      <c r="S26" s="13"/>
      <c r="T26" s="13"/>
      <c r="U26" s="13"/>
    </row>
    <row r="27" spans="1:21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O27" s="13"/>
      <c r="P27" s="13"/>
      <c r="Q27" s="13"/>
      <c r="R27" s="13"/>
      <c r="S27" s="13"/>
      <c r="T27" s="13"/>
      <c r="U27" s="13"/>
    </row>
    <row r="28" spans="1:21" ht="26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O28" s="14" t="s">
        <v>13</v>
      </c>
      <c r="P28" s="5" t="s">
        <v>1</v>
      </c>
      <c r="Q28" s="5" t="s">
        <v>2</v>
      </c>
      <c r="R28" s="5" t="s">
        <v>3</v>
      </c>
      <c r="S28" s="5" t="s">
        <v>4</v>
      </c>
      <c r="T28" s="6" t="s">
        <v>5</v>
      </c>
      <c r="U28" s="6" t="s">
        <v>0</v>
      </c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O29" s="7" t="s">
        <v>6</v>
      </c>
      <c r="P29" s="8">
        <v>1</v>
      </c>
      <c r="Q29" s="8">
        <v>1</v>
      </c>
      <c r="R29" s="8">
        <v>0</v>
      </c>
      <c r="S29" s="9" t="str">
        <f>IF(R29&lt;2, IF(Q29&lt;20,"Low","Avg"), IF(R29&lt;4,IF(Q29&lt;6,"Low",IF(Q29&lt;20,"Avg","High")), IF(Q29&lt;6, "Avg", "High")))</f>
        <v>Low</v>
      </c>
      <c r="T29" s="2">
        <v>1</v>
      </c>
      <c r="U29" s="19">
        <v>20.149999999999999</v>
      </c>
    </row>
    <row r="30" spans="1:21" x14ac:dyDescent="0.3">
      <c r="O30" s="7" t="s">
        <v>7</v>
      </c>
      <c r="P30" s="8">
        <v>2</v>
      </c>
      <c r="Q30" s="8">
        <v>6</v>
      </c>
      <c r="R30" s="8">
        <v>3</v>
      </c>
      <c r="S30" s="9" t="str">
        <f t="shared" ref="S30:S31" si="3">IF(R30&lt;2, IF(Q30&lt;20,"Low","Avg"), IF(R30&lt;4,IF(Q30&lt;6,"Low",IF(Q30&lt;20,"Avg","High")), IF(Q30&lt;6, "Avg", "High")))</f>
        <v>Avg</v>
      </c>
      <c r="T30" s="3">
        <v>1</v>
      </c>
      <c r="U30" s="20"/>
    </row>
    <row r="31" spans="1:21" x14ac:dyDescent="0.3">
      <c r="O31" s="7" t="s">
        <v>8</v>
      </c>
      <c r="P31" s="8">
        <v>0</v>
      </c>
      <c r="Q31" s="8">
        <v>0</v>
      </c>
      <c r="R31" s="8">
        <v>2</v>
      </c>
      <c r="S31" s="9" t="str">
        <f t="shared" si="3"/>
        <v>Low</v>
      </c>
      <c r="T31" s="3">
        <v>1</v>
      </c>
      <c r="U31" s="20"/>
    </row>
    <row r="32" spans="1:21" x14ac:dyDescent="0.3">
      <c r="O32" s="7" t="s">
        <v>9</v>
      </c>
      <c r="P32" s="8">
        <v>6</v>
      </c>
      <c r="Q32" s="8">
        <v>8</v>
      </c>
      <c r="R32" s="8">
        <v>4</v>
      </c>
      <c r="S32" s="9" t="str">
        <f>IF(P32&lt;2, IF(Q32&lt;50,"Low","Avg"), IF(P32&lt;6,IF(Q32&lt;20,"Low",IF(Q32&lt;50,"Avg","High")), IF(Q32&lt;20, "Avg", "High")))</f>
        <v>Avg</v>
      </c>
      <c r="T32" s="3">
        <v>2</v>
      </c>
      <c r="U32" s="20"/>
    </row>
    <row r="33" spans="15:21" ht="27" thickBot="1" x14ac:dyDescent="0.35">
      <c r="O33" s="10" t="s">
        <v>10</v>
      </c>
      <c r="P33" s="11">
        <v>0</v>
      </c>
      <c r="Q33" s="11">
        <v>0</v>
      </c>
      <c r="R33" s="11">
        <v>0</v>
      </c>
      <c r="S33" s="12" t="str">
        <f t="shared" ref="S33" si="4">IF(R33&lt;2, IF(Q33&lt;20,"Low","Avg"), IF(R33&lt;4,IF(Q33&lt;6,"Low",IF(Q33&lt;20,"Avg","High")), IF(Q33&lt;6, "Avg", "High")))</f>
        <v>Low</v>
      </c>
      <c r="T33" s="4">
        <v>0</v>
      </c>
      <c r="U33" s="21"/>
    </row>
    <row r="34" spans="15:21" x14ac:dyDescent="0.3">
      <c r="O34" s="13"/>
      <c r="P34" s="13"/>
      <c r="Q34" s="13"/>
      <c r="R34" s="13"/>
      <c r="S34" s="13"/>
      <c r="T34" s="13"/>
      <c r="U34" s="13"/>
    </row>
    <row r="35" spans="15:21" ht="15" thickBot="1" x14ac:dyDescent="0.35">
      <c r="O35" s="13"/>
      <c r="P35" s="13"/>
      <c r="Q35" s="13"/>
      <c r="R35" s="13"/>
      <c r="S35" s="13"/>
      <c r="T35" s="13"/>
      <c r="U35" s="13"/>
    </row>
    <row r="36" spans="15:21" ht="26.4" x14ac:dyDescent="0.3">
      <c r="O36" s="14" t="s">
        <v>14</v>
      </c>
      <c r="P36" s="5" t="s">
        <v>1</v>
      </c>
      <c r="Q36" s="5" t="s">
        <v>2</v>
      </c>
      <c r="R36" s="5" t="s">
        <v>3</v>
      </c>
      <c r="S36" s="5" t="s">
        <v>4</v>
      </c>
      <c r="T36" s="6" t="s">
        <v>5</v>
      </c>
      <c r="U36" s="6" t="s">
        <v>0</v>
      </c>
    </row>
    <row r="37" spans="15:21" x14ac:dyDescent="0.3">
      <c r="O37" s="7" t="s">
        <v>6</v>
      </c>
      <c r="P37" s="8">
        <v>1</v>
      </c>
      <c r="Q37" s="8">
        <v>1</v>
      </c>
      <c r="R37" s="8">
        <v>0</v>
      </c>
      <c r="S37" s="9" t="str">
        <f>IF(R37&lt;2, IF(Q37&lt;20,"Low","Avg"), IF(R37&lt;4,IF(Q37&lt;6,"Low",IF(Q37&lt;20,"Avg","High")), IF(Q37&lt;6, "Avg", "High")))</f>
        <v>Low</v>
      </c>
      <c r="T37" s="2">
        <v>1</v>
      </c>
      <c r="U37" s="19">
        <v>43.55</v>
      </c>
    </row>
    <row r="38" spans="15:21" x14ac:dyDescent="0.3">
      <c r="O38" s="7" t="s">
        <v>7</v>
      </c>
      <c r="P38" s="8">
        <v>0</v>
      </c>
      <c r="Q38" s="8">
        <v>4</v>
      </c>
      <c r="R38" s="8">
        <v>2</v>
      </c>
      <c r="S38" s="9" t="str">
        <f t="shared" ref="S38:S39" si="5">IF(R38&lt;2, IF(Q38&lt;20,"Low","Avg"), IF(R38&lt;4,IF(Q38&lt;6,"Low",IF(Q38&lt;20,"Avg","High")), IF(Q38&lt;6, "Avg", "High")))</f>
        <v>Low</v>
      </c>
      <c r="T38" s="3">
        <v>1</v>
      </c>
      <c r="U38" s="20"/>
    </row>
    <row r="39" spans="15:21" x14ac:dyDescent="0.3">
      <c r="O39" s="7" t="s">
        <v>8</v>
      </c>
      <c r="P39" s="8">
        <v>0</v>
      </c>
      <c r="Q39" s="8">
        <v>0</v>
      </c>
      <c r="R39" s="8">
        <v>0</v>
      </c>
      <c r="S39" s="9" t="str">
        <f t="shared" si="5"/>
        <v>Low</v>
      </c>
      <c r="T39" s="3">
        <v>0</v>
      </c>
      <c r="U39" s="20"/>
    </row>
    <row r="40" spans="15:21" x14ac:dyDescent="0.3">
      <c r="O40" s="7" t="s">
        <v>9</v>
      </c>
      <c r="P40" s="8">
        <v>12</v>
      </c>
      <c r="Q40" s="8">
        <v>20</v>
      </c>
      <c r="R40" s="8">
        <v>6</v>
      </c>
      <c r="S40" s="9" t="str">
        <f>IF(P40&lt;2, IF(Q40&lt;50,"Low","Avg"), IF(P40&lt;6,IF(Q40&lt;20,"Low",IF(Q40&lt;50,"Avg","High")), IF(Q40&lt;20, "Avg", "High")))</f>
        <v>High</v>
      </c>
      <c r="T40" s="3">
        <v>4</v>
      </c>
      <c r="U40" s="20"/>
    </row>
    <row r="41" spans="15:21" ht="27" thickBot="1" x14ac:dyDescent="0.35">
      <c r="O41" s="10" t="s">
        <v>10</v>
      </c>
      <c r="P41" s="11">
        <v>0</v>
      </c>
      <c r="Q41" s="11">
        <v>0</v>
      </c>
      <c r="R41" s="11">
        <v>0</v>
      </c>
      <c r="S41" s="12" t="str">
        <f t="shared" ref="S41" si="6">IF(R41&lt;2, IF(Q41&lt;20,"Low","Avg"), IF(R41&lt;4,IF(Q41&lt;6,"Low",IF(Q41&lt;20,"Avg","High")), IF(Q41&lt;6, "Avg", "High")))</f>
        <v>Low</v>
      </c>
      <c r="T41" s="4">
        <v>0</v>
      </c>
      <c r="U41" s="21"/>
    </row>
    <row r="42" spans="15:21" x14ac:dyDescent="0.3">
      <c r="O42" s="13"/>
      <c r="P42" s="13"/>
      <c r="Q42" s="13"/>
      <c r="R42" s="13"/>
      <c r="S42" s="13"/>
      <c r="T42" s="13"/>
      <c r="U42" s="13"/>
    </row>
    <row r="43" spans="15:21" ht="15" thickBot="1" x14ac:dyDescent="0.35">
      <c r="O43" s="13"/>
      <c r="P43" s="13"/>
      <c r="Q43" s="13"/>
      <c r="R43" s="13"/>
      <c r="S43" s="13"/>
      <c r="T43" s="13"/>
      <c r="U43" s="13"/>
    </row>
    <row r="44" spans="15:21" ht="26.4" x14ac:dyDescent="0.3">
      <c r="O44" s="14" t="s">
        <v>15</v>
      </c>
      <c r="P44" s="5" t="s">
        <v>1</v>
      </c>
      <c r="Q44" s="5" t="s">
        <v>2</v>
      </c>
      <c r="R44" s="5" t="s">
        <v>3</v>
      </c>
      <c r="S44" s="5" t="s">
        <v>4</v>
      </c>
      <c r="T44" s="6" t="s">
        <v>5</v>
      </c>
      <c r="U44" s="6" t="s">
        <v>0</v>
      </c>
    </row>
    <row r="45" spans="15:21" x14ac:dyDescent="0.3">
      <c r="O45" s="7" t="s">
        <v>6</v>
      </c>
      <c r="P45" s="8">
        <v>0</v>
      </c>
      <c r="Q45" s="8">
        <v>2</v>
      </c>
      <c r="R45" s="8">
        <v>0</v>
      </c>
      <c r="S45" s="9" t="str">
        <f>IF(R45&lt;2, IF(Q45&lt;20,"Low","Avg"), IF(R45&lt;4,IF(Q45&lt;6,"Low",IF(Q45&lt;20,"Avg","High")), IF(Q45&lt;6, "Avg", "High")))</f>
        <v>Low</v>
      </c>
      <c r="T45" s="2">
        <v>2</v>
      </c>
      <c r="U45" s="19">
        <v>44.85</v>
      </c>
    </row>
    <row r="46" spans="15:21" x14ac:dyDescent="0.3">
      <c r="O46" s="7" t="s">
        <v>7</v>
      </c>
      <c r="P46" s="8">
        <v>2</v>
      </c>
      <c r="Q46" s="8">
        <v>2</v>
      </c>
      <c r="R46" s="8">
        <v>0</v>
      </c>
      <c r="S46" s="9" t="str">
        <f t="shared" ref="S46:S47" si="7">IF(R46&lt;2, IF(Q46&lt;20,"Low","Avg"), IF(R46&lt;4,IF(Q46&lt;6,"Low",IF(Q46&lt;20,"Avg","High")), IF(Q46&lt;6, "Avg", "High")))</f>
        <v>Low</v>
      </c>
      <c r="T46" s="3">
        <v>2</v>
      </c>
      <c r="U46" s="20"/>
    </row>
    <row r="47" spans="15:21" x14ac:dyDescent="0.3">
      <c r="O47" s="7" t="s">
        <v>8</v>
      </c>
      <c r="P47" s="8">
        <v>0</v>
      </c>
      <c r="Q47" s="8">
        <v>0</v>
      </c>
      <c r="R47" s="8">
        <v>0</v>
      </c>
      <c r="S47" s="9" t="str">
        <f t="shared" si="7"/>
        <v>Low</v>
      </c>
      <c r="T47" s="3">
        <v>0</v>
      </c>
      <c r="U47" s="20"/>
    </row>
    <row r="48" spans="15:21" x14ac:dyDescent="0.3">
      <c r="O48" s="7" t="s">
        <v>9</v>
      </c>
      <c r="P48" s="8">
        <v>6</v>
      </c>
      <c r="Q48" s="8">
        <v>10</v>
      </c>
      <c r="R48" s="8">
        <v>2</v>
      </c>
      <c r="S48" s="9" t="str">
        <f>IF(P48&lt;2, IF(Q48&lt;50,"Low","Avg"), IF(P48&lt;6,IF(Q48&lt;20,"Low",IF(Q48&lt;50,"Avg","High")), IF(Q48&lt;20, "Avg", "High")))</f>
        <v>Avg</v>
      </c>
      <c r="T48" s="3">
        <v>5</v>
      </c>
      <c r="U48" s="20"/>
    </row>
    <row r="49" spans="15:21" ht="27" thickBot="1" x14ac:dyDescent="0.35">
      <c r="O49" s="10" t="s">
        <v>10</v>
      </c>
      <c r="P49" s="11">
        <v>0</v>
      </c>
      <c r="Q49" s="11">
        <v>0</v>
      </c>
      <c r="R49" s="11">
        <v>1</v>
      </c>
      <c r="S49" s="12" t="str">
        <f t="shared" ref="S49" si="8">IF(R49&lt;2, IF(Q49&lt;20,"Low","Avg"), IF(R49&lt;4,IF(Q49&lt;6,"Low",IF(Q49&lt;20,"Avg","High")), IF(Q49&lt;6, "Avg", "High")))</f>
        <v>Low</v>
      </c>
      <c r="T49" s="4">
        <v>1</v>
      </c>
      <c r="U49" s="21"/>
    </row>
    <row r="50" spans="15:21" x14ac:dyDescent="0.3">
      <c r="O50" s="13"/>
      <c r="P50" s="13"/>
      <c r="Q50" s="13"/>
      <c r="R50" s="13"/>
      <c r="S50" s="13"/>
      <c r="T50" s="13"/>
      <c r="U50" s="13"/>
    </row>
    <row r="51" spans="15:21" ht="15" thickBot="1" x14ac:dyDescent="0.35">
      <c r="O51" s="13"/>
      <c r="P51" s="13"/>
      <c r="Q51" s="13"/>
      <c r="R51" s="13"/>
      <c r="S51" s="13"/>
      <c r="T51" s="13"/>
      <c r="U51" s="13"/>
    </row>
    <row r="52" spans="15:21" ht="26.4" x14ac:dyDescent="0.3">
      <c r="O52" s="14" t="s">
        <v>16</v>
      </c>
      <c r="P52" s="5" t="s">
        <v>1</v>
      </c>
      <c r="Q52" s="5" t="s">
        <v>2</v>
      </c>
      <c r="R52" s="5" t="s">
        <v>3</v>
      </c>
      <c r="S52" s="5" t="s">
        <v>4</v>
      </c>
      <c r="T52" s="6" t="s">
        <v>5</v>
      </c>
      <c r="U52" s="6" t="s">
        <v>0</v>
      </c>
    </row>
    <row r="53" spans="15:21" x14ac:dyDescent="0.3">
      <c r="O53" s="7" t="s">
        <v>6</v>
      </c>
      <c r="P53" s="8">
        <v>0</v>
      </c>
      <c r="Q53" s="8">
        <v>1</v>
      </c>
      <c r="R53" s="8">
        <v>0</v>
      </c>
      <c r="S53" s="9" t="str">
        <f>IF(R53&lt;2, IF(Q53&lt;20,"Low","Avg"), IF(R53&lt;4,IF(Q53&lt;6,"Low",IF(Q53&lt;20,"Avg","High")), IF(Q53&lt;6, "Avg", "High")))</f>
        <v>Low</v>
      </c>
      <c r="T53" s="2">
        <v>1</v>
      </c>
      <c r="U53" s="19">
        <v>27.3</v>
      </c>
    </row>
    <row r="54" spans="15:21" x14ac:dyDescent="0.3">
      <c r="O54" s="7" t="s">
        <v>7</v>
      </c>
      <c r="P54" s="8">
        <v>2</v>
      </c>
      <c r="Q54" s="8">
        <v>5</v>
      </c>
      <c r="R54" s="8">
        <v>2</v>
      </c>
      <c r="S54" s="9" t="str">
        <f t="shared" ref="S54:S55" si="9">IF(R54&lt;2, IF(Q54&lt;20,"Low","Avg"), IF(R54&lt;4,IF(Q54&lt;6,"Low",IF(Q54&lt;20,"Avg","High")), IF(Q54&lt;6, "Avg", "High")))</f>
        <v>Low</v>
      </c>
      <c r="T54" s="3">
        <v>1</v>
      </c>
      <c r="U54" s="20"/>
    </row>
    <row r="55" spans="15:21" x14ac:dyDescent="0.3">
      <c r="O55" s="7" t="s">
        <v>8</v>
      </c>
      <c r="P55" s="8">
        <v>0</v>
      </c>
      <c r="Q55" s="8">
        <v>0</v>
      </c>
      <c r="R55" s="8">
        <v>0</v>
      </c>
      <c r="S55" s="9" t="str">
        <f t="shared" si="9"/>
        <v>Low</v>
      </c>
      <c r="T55" s="3">
        <v>0</v>
      </c>
      <c r="U55" s="20"/>
    </row>
    <row r="56" spans="15:21" x14ac:dyDescent="0.3">
      <c r="O56" s="7" t="s">
        <v>9</v>
      </c>
      <c r="P56" s="8">
        <v>3</v>
      </c>
      <c r="Q56" s="8">
        <v>5</v>
      </c>
      <c r="R56" s="8">
        <v>2</v>
      </c>
      <c r="S56" s="9" t="str">
        <f>IF(P56&lt;2, IF(Q56&lt;50,"Low","Avg"), IF(P56&lt;6,IF(Q56&lt;20,"Low",IF(Q56&lt;50,"Avg","High")), IF(Q56&lt;20, "Avg", "High")))</f>
        <v>Low</v>
      </c>
      <c r="T56" s="3">
        <v>5</v>
      </c>
      <c r="U56" s="20"/>
    </row>
    <row r="57" spans="15:21" ht="27" thickBot="1" x14ac:dyDescent="0.35">
      <c r="O57" s="10" t="s">
        <v>10</v>
      </c>
      <c r="P57" s="11">
        <v>0</v>
      </c>
      <c r="Q57" s="11">
        <v>0</v>
      </c>
      <c r="R57" s="11">
        <v>0</v>
      </c>
      <c r="S57" s="12" t="str">
        <f t="shared" ref="S57" si="10">IF(R57&lt;2, IF(Q57&lt;20,"Low","Avg"), IF(R57&lt;4,IF(Q57&lt;6,"Low",IF(Q57&lt;20,"Avg","High")), IF(Q57&lt;6, "Avg", "High")))</f>
        <v>Low</v>
      </c>
      <c r="T57" s="4">
        <v>0</v>
      </c>
      <c r="U57" s="21"/>
    </row>
  </sheetData>
  <mergeCells count="6">
    <mergeCell ref="U37:U41"/>
    <mergeCell ref="U45:U49"/>
    <mergeCell ref="U53:U57"/>
    <mergeCell ref="U13:U17"/>
    <mergeCell ref="U21:U25"/>
    <mergeCell ref="U29:U3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Klein</dc:creator>
  <cp:keywords/>
  <dc:description/>
  <cp:lastModifiedBy>David Schmidt</cp:lastModifiedBy>
  <cp:revision/>
  <dcterms:created xsi:type="dcterms:W3CDTF">2021-04-14T06:57:45Z</dcterms:created>
  <dcterms:modified xsi:type="dcterms:W3CDTF">2021-07-27T15:17:43Z</dcterms:modified>
  <cp:category/>
  <cp:contentStatus/>
</cp:coreProperties>
</file>