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  <sheet state="hidden" name="Practice" sheetId="2" r:id="rId4"/>
    <sheet state="hidden" name="Theory" sheetId="3" r:id="rId5"/>
  </sheets>
  <definedNames/>
  <calcPr/>
</workbook>
</file>

<file path=xl/sharedStrings.xml><?xml version="1.0" encoding="utf-8"?>
<sst xmlns="http://schemas.openxmlformats.org/spreadsheetml/2006/main" count="43" uniqueCount="38">
  <si>
    <t>Name</t>
  </si>
  <si>
    <t xml:space="preserve">target hours:        </t>
  </si>
  <si>
    <t>Topics</t>
  </si>
  <si>
    <t>Total theory hours till now</t>
  </si>
  <si>
    <t>Theory hours in last 30 days</t>
  </si>
  <si>
    <t>Theory hours currently still planned</t>
  </si>
  <si>
    <t>Theory part end based on last 30 days</t>
  </si>
  <si>
    <t>Total end based on average velocity</t>
  </si>
  <si>
    <t>Last theory activity</t>
  </si>
  <si>
    <t>Hours</t>
  </si>
  <si>
    <t>What</t>
  </si>
  <si>
    <t>Total practice hours till now</t>
  </si>
  <si>
    <t>Practice hours in last 30 days</t>
  </si>
  <si>
    <t>Practice hours currently still planned</t>
  </si>
  <si>
    <t>Practice part end based on last 30 days</t>
  </si>
  <si>
    <t>Last practical activity</t>
  </si>
  <si>
    <t>150:00:00</t>
  </si>
  <si>
    <t xml:space="preserve">hours so far        </t>
  </si>
  <si>
    <t xml:space="preserve">Overall hours last 30 days:       </t>
  </si>
  <si>
    <t xml:space="preserve">hours left:        </t>
  </si>
  <si>
    <t xml:space="preserve">month (last day)        </t>
  </si>
  <si>
    <t xml:space="preserve">hours per month        </t>
  </si>
  <si>
    <t>%</t>
  </si>
  <si>
    <t xml:space="preserve">% until now        </t>
  </si>
  <si>
    <t>When finished (according to average velocity)</t>
  </si>
  <si>
    <t>When finished (according to velocity of last 30 days)</t>
  </si>
  <si>
    <t>Date</t>
  </si>
  <si>
    <t>From</t>
  </si>
  <si>
    <t>To</t>
  </si>
  <si>
    <t>Duration</t>
  </si>
  <si>
    <t>Break</t>
  </si>
  <si>
    <t>Tasks</t>
  </si>
  <si>
    <t>Insert new lines above</t>
  </si>
  <si>
    <t>Add newer items above (*NOT* below)</t>
  </si>
  <si>
    <t>08:00</t>
  </si>
  <si>
    <t>10:00</t>
  </si>
  <si>
    <t>Read Chapter 1 and 2 from XP book (just a sample exntry --- replace with your own first task)</t>
  </si>
  <si>
    <t>BEGINN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</si>
</sst>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hh]:mm:ss"/>
    <numFmt numFmtId="165" formatCode="m/d/yyyy h:mm:ss"/>
    <numFmt numFmtId="166" formatCode="dd.MM.yyyy"/>
    <numFmt numFmtId="167" formatCode="HH:mm"/>
  </numFmts>
  <fonts count="4">
    <font>
      <sz val="10.0"/>
      <color rgb="FF000000"/>
      <name val="Arial"/>
    </font>
    <font/>
    <font>
      <b/>
      <sz val="10.0"/>
    </font>
    <font>
      <b/>
      <sz val="10.0"/>
      <color rgb="FFFF0000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rgb="FFCCFFFF"/>
        <bgColor rgb="FFCCFFFF"/>
      </patternFill>
    </fill>
    <fill>
      <patternFill patternType="solid">
        <fgColor rgb="FFDAFF49"/>
        <bgColor rgb="FFDAFF4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2" numFmtId="0" xfId="0" applyAlignment="1" applyFill="1" applyFont="1">
      <alignment horizontal="left" vertical="top" wrapText="1"/>
    </xf>
    <xf borderId="0" fillId="0" fontId="1" numFmtId="46" xfId="0" applyAlignment="1" applyFont="1" applyNumberFormat="1">
      <alignment wrapText="1"/>
    </xf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 wrapText="1"/>
    </xf>
    <xf borderId="0" fillId="2" fontId="2" numFmtId="0" xfId="0" applyAlignment="1" applyFont="1">
      <alignment horizontal="left" wrapText="1"/>
    </xf>
    <xf borderId="0" fillId="0" fontId="1" numFmtId="165" xfId="0" applyAlignment="1" applyFont="1" applyNumberFormat="1">
      <alignment wrapText="1"/>
    </xf>
    <xf borderId="0" fillId="3" fontId="1" numFmtId="46" xfId="0" applyAlignment="1" applyFill="1" applyFont="1" applyNumberFormat="1">
      <alignment horizontal="left" wrapText="1"/>
    </xf>
    <xf borderId="0" fillId="0" fontId="1" numFmtId="0" xfId="0" applyAlignment="1" applyFont="1">
      <alignment horizontal="left" wrapText="1"/>
    </xf>
    <xf borderId="0" fillId="0" fontId="2" numFmtId="0" xfId="0" applyAlignment="1" applyFont="1">
      <alignment horizontal="left" vertical="top" wrapText="1"/>
    </xf>
    <xf borderId="0" fillId="0" fontId="1" numFmtId="0" xfId="0" applyAlignment="1" applyFont="1">
      <alignment horizontal="left" wrapText="1"/>
    </xf>
    <xf borderId="0" fillId="2" fontId="2" numFmtId="0" xfId="0" applyAlignment="1" applyFont="1">
      <alignment horizontal="center" wrapText="1"/>
    </xf>
    <xf borderId="0" fillId="0" fontId="1" numFmtId="166" xfId="0" applyAlignment="1" applyFont="1" applyNumberFormat="1">
      <alignment wrapText="1"/>
    </xf>
    <xf borderId="0" fillId="0" fontId="1" numFmtId="10" xfId="0" applyAlignment="1" applyFont="1" applyNumberFormat="1">
      <alignment wrapText="1"/>
    </xf>
    <xf borderId="0" fillId="4" fontId="2" numFmtId="0" xfId="0" applyAlignment="1" applyFill="1" applyFont="1">
      <alignment horizontal="right" vertical="top" wrapText="1"/>
    </xf>
    <xf borderId="0" fillId="3" fontId="1" numFmtId="165" xfId="0" applyAlignment="1" applyFont="1" applyNumberFormat="1">
      <alignment wrapText="1"/>
    </xf>
    <xf borderId="0" fillId="2" fontId="2" numFmtId="0" xfId="0" applyAlignment="1" applyFont="1">
      <alignment horizontal="center" wrapText="1"/>
    </xf>
    <xf borderId="0" fillId="5" fontId="1" numFmtId="0" xfId="0" applyAlignment="1" applyFill="1" applyFont="1">
      <alignment wrapText="1"/>
    </xf>
    <xf borderId="0" fillId="5" fontId="1" numFmtId="165" xfId="0" applyAlignment="1" applyFont="1" applyNumberFormat="1">
      <alignment wrapText="1"/>
    </xf>
    <xf borderId="0" fillId="5" fontId="1" numFmtId="0" xfId="0" applyAlignment="1" applyFont="1">
      <alignment wrapText="1"/>
    </xf>
    <xf borderId="0" fillId="5" fontId="3" numFmtId="0" xfId="0" applyAlignment="1" applyFont="1">
      <alignment wrapText="1"/>
    </xf>
    <xf borderId="0" fillId="5" fontId="1" numFmtId="0" xfId="0" applyAlignment="1" applyFont="1">
      <alignment wrapText="1"/>
    </xf>
    <xf borderId="0" fillId="5" fontId="1" numFmtId="14" xfId="0" applyAlignment="1" applyFont="1" applyNumberFormat="1">
      <alignment wrapText="1"/>
    </xf>
    <xf borderId="0" fillId="5" fontId="1" numFmtId="167" xfId="0" applyAlignment="1" applyFont="1" applyNumberFormat="1">
      <alignment wrapText="1"/>
    </xf>
    <xf borderId="0" fillId="5" fontId="1" numFmtId="0" xfId="0" applyAlignment="1" applyFont="1">
      <alignment wrapText="1"/>
    </xf>
    <xf borderId="0" fillId="2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3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2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7</v>
      </c>
      <c r="H1" s="1" t="s">
        <v>15</v>
      </c>
      <c r="I1" s="1" t="s">
        <v>9</v>
      </c>
      <c r="J1" s="1" t="s">
        <v>10</v>
      </c>
    </row>
    <row r="2">
      <c r="A2" t="str">
        <f t="shared" ref="A2:E2" si="1">#REF!</f>
        <v>#REF!</v>
      </c>
      <c r="B2" t="str">
        <f t="shared" si="1"/>
        <v>#REF!</v>
      </c>
      <c r="C2" s="3" t="str">
        <f t="shared" si="1"/>
        <v>#REF!</v>
      </c>
      <c r="D2" s="3" t="str">
        <f t="shared" si="1"/>
        <v>#REF!</v>
      </c>
      <c r="E2" s="5" t="str">
        <f t="shared" si="1"/>
        <v>#REF!</v>
      </c>
      <c r="F2" t="str">
        <f>Overview!D12</f>
        <v/>
      </c>
      <c r="G2" s="7" t="str">
        <f>Overview!A12</f>
        <v>13.05.2031 06:51:26</v>
      </c>
      <c r="H2" t="str">
        <f>H4</f>
        <v/>
      </c>
      <c r="I2" s="4" t="str">
        <f>K4</f>
        <v/>
      </c>
      <c r="J2" t="str">
        <f>N4</f>
        <v/>
      </c>
    </row>
    <row r="3">
      <c r="H3" t="str">
        <v>#ERROR!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>
      <c r="A2" t="str">
        <f t="shared" ref="A2:E2" si="1">#REF!</f>
        <v>#REF!</v>
      </c>
      <c r="B2" t="str">
        <f t="shared" si="1"/>
        <v>#REF!</v>
      </c>
      <c r="C2" s="3" t="str">
        <f t="shared" si="1"/>
        <v>#REF!</v>
      </c>
      <c r="D2" s="4" t="str">
        <f t="shared" si="1"/>
        <v>#REF!</v>
      </c>
      <c r="E2" s="5" t="str">
        <f t="shared" si="1"/>
        <v>#REF!</v>
      </c>
      <c r="F2" s="7" t="str">
        <f>Overview!E12</f>
        <v/>
      </c>
      <c r="G2" s="7" t="str">
        <f>Overview!A12</f>
        <v>13.05.2031 06:51:26</v>
      </c>
      <c r="H2" t="str">
        <f>H3</f>
        <v>#ERROR!</v>
      </c>
      <c r="I2" s="4" t="str">
        <f>K3</f>
        <v/>
      </c>
      <c r="J2" t="str">
        <f>N3</f>
        <v/>
      </c>
    </row>
    <row r="3">
      <c r="H3" t="str">
        <v>#ERROR!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9.57"/>
    <col customWidth="1" min="2" max="2" width="17.71"/>
    <col customWidth="1" min="3" max="3" width="24.57"/>
    <col customWidth="1" min="4" max="4" width="21.14"/>
    <col customWidth="1" min="5" max="5" width="18.0"/>
    <col customWidth="1" min="6" max="6" width="115.86"/>
  </cols>
  <sheetData>
    <row r="1">
      <c r="A1" s="2" t="s">
        <v>1</v>
      </c>
      <c r="B1" s="3" t="s">
        <v>16</v>
      </c>
    </row>
    <row r="2">
      <c r="A2" s="2" t="s">
        <v>17</v>
      </c>
      <c r="B2" s="3" t="str">
        <f>Sum(B5:B10)</f>
        <v>1:45:00</v>
      </c>
      <c r="D2" s="6" t="s">
        <v>18</v>
      </c>
      <c r="E2" s="8" t="str">
        <v>0:00:00</v>
      </c>
    </row>
    <row r="3">
      <c r="A3" s="2" t="s">
        <v>19</v>
      </c>
      <c r="B3" s="3" t="str">
        <f>B1-B2</f>
        <v>148:15:00</v>
      </c>
      <c r="D3" s="9"/>
      <c r="E3" s="9"/>
    </row>
    <row r="4">
      <c r="A4" s="10"/>
      <c r="B4" s="9"/>
      <c r="C4" s="9"/>
      <c r="D4" s="9"/>
      <c r="E4" s="11"/>
    </row>
    <row r="5">
      <c r="A5" s="12" t="s">
        <v>20</v>
      </c>
      <c r="B5" s="12" t="s">
        <v>21</v>
      </c>
      <c r="C5" s="12" t="s">
        <v>22</v>
      </c>
      <c r="D5" s="12" t="s">
        <v>23</v>
      </c>
      <c r="E5" s="11"/>
    </row>
    <row r="6">
      <c r="A6" s="13" t="str">
        <f>"01.7.2015"-1</f>
        <v>30.06.2015</v>
      </c>
      <c r="B6" s="3" t="str">
        <v>0:00:00</v>
      </c>
      <c r="C6" s="14" t="str">
        <f t="shared" ref="C6:C9" si="1">B6/$B$1</f>
        <v>0,00%</v>
      </c>
      <c r="D6" s="14" t="str">
        <f t="shared" ref="D6:D9" si="2">Sum($B6:B$10)/$B$1</f>
        <v>1,17%</v>
      </c>
    </row>
    <row r="7">
      <c r="A7" s="13" t="str">
        <f>"01.6.2015"-1</f>
        <v>31.05.2015</v>
      </c>
      <c r="B7" s="3" t="str">
        <v>0:00:00</v>
      </c>
      <c r="C7" s="14" t="str">
        <f t="shared" si="1"/>
        <v>0,00%</v>
      </c>
      <c r="D7" s="14" t="str">
        <f t="shared" si="2"/>
        <v>1,17%</v>
      </c>
    </row>
    <row r="8">
      <c r="A8" s="13" t="str">
        <f>"01.5.2015"-1</f>
        <v>30.04.2015</v>
      </c>
      <c r="B8" s="3" t="str">
        <v>0:00:00</v>
      </c>
      <c r="C8" s="14" t="str">
        <f t="shared" si="1"/>
        <v>0,00%</v>
      </c>
      <c r="D8" s="14" t="str">
        <f t="shared" si="2"/>
        <v>1,17%</v>
      </c>
    </row>
    <row r="9">
      <c r="A9" s="13" t="str">
        <f>"01.04.2015"-1</f>
        <v>31.03.2015</v>
      </c>
      <c r="B9" s="3" t="str">
        <v>1:45:00</v>
      </c>
      <c r="C9" s="14" t="str">
        <f t="shared" si="1"/>
        <v>1,17%</v>
      </c>
      <c r="D9" s="14" t="str">
        <f t="shared" si="2"/>
        <v>1,17%</v>
      </c>
    </row>
    <row r="10">
      <c r="A10" s="13"/>
      <c r="B10" s="3"/>
      <c r="C10" s="14"/>
      <c r="D10" s="14"/>
    </row>
    <row r="11">
      <c r="A11" s="15" t="s">
        <v>24</v>
      </c>
      <c r="C11" s="15" t="s">
        <v>25</v>
      </c>
    </row>
    <row r="12">
      <c r="A12" s="16" t="str">
        <f>MIN(A14:A38)+B1*(TODAY()-MIN(A14:A38))/B2</f>
        <v>13.05.2031 06:51:26</v>
      </c>
      <c r="C12" s="16" t="str">
        <f>TODAY()+B3*30/E2</f>
        <v>#DIV/0!</v>
      </c>
    </row>
    <row r="14">
      <c r="A14" s="17" t="s">
        <v>26</v>
      </c>
      <c r="B14" s="17" t="s">
        <v>27</v>
      </c>
      <c r="C14" s="17" t="s">
        <v>28</v>
      </c>
      <c r="D14" s="17" t="s">
        <v>29</v>
      </c>
      <c r="E14" s="17" t="s">
        <v>30</v>
      </c>
      <c r="F14" s="17" t="s">
        <v>31</v>
      </c>
    </row>
    <row r="15">
      <c r="A15" s="18"/>
      <c r="B15" s="19"/>
      <c r="C15" s="19"/>
      <c r="D15" s="3" t="str">
        <f t="shared" ref="D15:D37" si="3">IF(C15-B15&gt;=0,C15-B15-E15,C15-B15-E15+1)</f>
        <v>0:00:00</v>
      </c>
      <c r="E15" s="20"/>
      <c r="F15" s="21" t="s">
        <v>32</v>
      </c>
    </row>
    <row r="16">
      <c r="A16" s="18"/>
      <c r="B16" s="19"/>
      <c r="C16" s="19"/>
      <c r="D16" s="3" t="str">
        <f t="shared" si="3"/>
        <v>0:00:00</v>
      </c>
      <c r="E16" s="20"/>
      <c r="F16" s="18"/>
    </row>
    <row r="17">
      <c r="A17" s="18"/>
      <c r="B17" s="19"/>
      <c r="C17" s="19"/>
      <c r="D17" s="3" t="str">
        <f t="shared" si="3"/>
        <v>0:00:00</v>
      </c>
      <c r="E17" s="20"/>
      <c r="F17" s="18"/>
    </row>
    <row r="18">
      <c r="A18" s="18"/>
      <c r="B18" s="19"/>
      <c r="C18" s="19"/>
      <c r="D18" s="3" t="str">
        <f t="shared" si="3"/>
        <v>0:00:00</v>
      </c>
      <c r="E18" s="20"/>
      <c r="F18" s="18"/>
    </row>
    <row r="19">
      <c r="A19" s="18"/>
      <c r="B19" s="19"/>
      <c r="C19" s="19"/>
      <c r="D19" s="3" t="str">
        <f t="shared" si="3"/>
        <v>0:00:00</v>
      </c>
      <c r="E19" s="20"/>
      <c r="F19" s="18"/>
    </row>
    <row r="20">
      <c r="A20" s="18"/>
      <c r="B20" s="19"/>
      <c r="C20" s="19"/>
      <c r="D20" s="3" t="str">
        <f t="shared" si="3"/>
        <v>0:00:00</v>
      </c>
      <c r="E20" s="20"/>
      <c r="F20" s="18"/>
    </row>
    <row r="21">
      <c r="A21" s="18"/>
      <c r="B21" s="19"/>
      <c r="C21" s="19"/>
      <c r="D21" s="3" t="str">
        <f t="shared" si="3"/>
        <v>0:00:00</v>
      </c>
      <c r="E21" s="20"/>
      <c r="F21" s="18"/>
    </row>
    <row r="22">
      <c r="A22" s="18"/>
      <c r="B22" s="19"/>
      <c r="C22" s="19"/>
      <c r="D22" s="3" t="str">
        <f t="shared" si="3"/>
        <v>0:00:00</v>
      </c>
      <c r="E22" s="20"/>
      <c r="F22" s="18"/>
    </row>
    <row r="23">
      <c r="A23" s="18"/>
      <c r="B23" s="19"/>
      <c r="C23" s="19"/>
      <c r="D23" s="3" t="str">
        <f t="shared" si="3"/>
        <v>0:00:00</v>
      </c>
      <c r="E23" s="20"/>
      <c r="F23" s="18"/>
    </row>
    <row r="24">
      <c r="A24" s="18"/>
      <c r="B24" s="19"/>
      <c r="C24" s="19"/>
      <c r="D24" s="3" t="str">
        <f t="shared" si="3"/>
        <v>0:00:00</v>
      </c>
      <c r="E24" s="20"/>
      <c r="F24" s="18"/>
    </row>
    <row r="25">
      <c r="A25" s="18"/>
      <c r="B25" s="19"/>
      <c r="C25" s="19"/>
      <c r="D25" s="3" t="str">
        <f t="shared" si="3"/>
        <v>0:00:00</v>
      </c>
      <c r="E25" s="20"/>
      <c r="F25" s="18"/>
    </row>
    <row r="26">
      <c r="A26" s="18"/>
      <c r="B26" s="19"/>
      <c r="C26" s="19"/>
      <c r="D26" s="3" t="str">
        <f t="shared" si="3"/>
        <v>0:00:00</v>
      </c>
      <c r="E26" s="20"/>
      <c r="F26" s="18"/>
    </row>
    <row r="27">
      <c r="A27" s="18"/>
      <c r="B27" s="19"/>
      <c r="C27" s="19"/>
      <c r="D27" s="3" t="str">
        <f t="shared" si="3"/>
        <v>0:00:00</v>
      </c>
      <c r="E27" s="20"/>
      <c r="F27" s="18"/>
    </row>
    <row r="28">
      <c r="A28" s="18"/>
      <c r="B28" s="19"/>
      <c r="C28" s="19"/>
      <c r="D28" s="3" t="str">
        <f t="shared" si="3"/>
        <v>0:00:00</v>
      </c>
      <c r="E28" s="20"/>
      <c r="F28" s="18"/>
    </row>
    <row r="29">
      <c r="A29" s="18"/>
      <c r="B29" s="19"/>
      <c r="C29" s="19"/>
      <c r="D29" s="3" t="str">
        <f t="shared" si="3"/>
        <v>0:00:00</v>
      </c>
      <c r="E29" s="20"/>
      <c r="F29" s="18"/>
    </row>
    <row r="30">
      <c r="A30" s="18"/>
      <c r="B30" s="19"/>
      <c r="C30" s="19"/>
      <c r="D30" s="3" t="str">
        <f t="shared" si="3"/>
        <v>0:00:00</v>
      </c>
      <c r="E30" s="20"/>
      <c r="F30" s="18"/>
    </row>
    <row r="31">
      <c r="A31" s="18"/>
      <c r="B31" s="19"/>
      <c r="C31" s="19"/>
      <c r="D31" s="3" t="str">
        <f t="shared" si="3"/>
        <v>0:00:00</v>
      </c>
      <c r="E31" s="20"/>
      <c r="F31" s="18"/>
    </row>
    <row r="32">
      <c r="A32" s="18"/>
      <c r="B32" s="19"/>
      <c r="C32" s="19"/>
      <c r="D32" s="3" t="str">
        <f t="shared" si="3"/>
        <v>0:00:00</v>
      </c>
      <c r="E32" s="20"/>
      <c r="F32" s="18"/>
    </row>
    <row r="33">
      <c r="A33" s="18"/>
      <c r="B33" s="19"/>
      <c r="C33" s="19"/>
      <c r="D33" s="3" t="str">
        <f t="shared" si="3"/>
        <v>0:00:00</v>
      </c>
      <c r="E33" s="20"/>
      <c r="F33" s="18"/>
    </row>
    <row r="34">
      <c r="A34" s="18"/>
      <c r="B34" s="19"/>
      <c r="C34" s="19"/>
      <c r="D34" s="3" t="str">
        <f t="shared" si="3"/>
        <v>0:00:00</v>
      </c>
      <c r="E34" s="20"/>
      <c r="F34" s="18"/>
    </row>
    <row r="35">
      <c r="A35" s="18"/>
      <c r="B35" s="19"/>
      <c r="C35" s="19"/>
      <c r="D35" s="3" t="str">
        <f t="shared" si="3"/>
        <v>0:00:00</v>
      </c>
      <c r="E35" s="20"/>
      <c r="F35" s="18"/>
    </row>
    <row r="36">
      <c r="A36" s="18"/>
      <c r="B36" s="19"/>
      <c r="C36" s="19"/>
      <c r="D36" s="3" t="str">
        <f t="shared" si="3"/>
        <v>0:00:00</v>
      </c>
      <c r="E36" s="20"/>
      <c r="F36" s="22" t="s">
        <v>33</v>
      </c>
    </row>
    <row r="37">
      <c r="A37" s="23">
        <v>42067.0</v>
      </c>
      <c r="B37" s="24" t="s">
        <v>34</v>
      </c>
      <c r="C37" s="24" t="s">
        <v>35</v>
      </c>
      <c r="D37" s="3" t="str">
        <f t="shared" si="3"/>
        <v>1:45:00</v>
      </c>
      <c r="E37" s="25">
        <v>0.010416666666666666</v>
      </c>
      <c r="F37" s="22" t="s">
        <v>36</v>
      </c>
    </row>
    <row r="38">
      <c r="A38" s="26" t="s">
        <v>37</v>
      </c>
    </row>
  </sheetData>
  <mergeCells count="1">
    <mergeCell ref="A38:F38"/>
  </mergeCells>
  <drawing r:id="rId1"/>
</worksheet>
</file>