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AG'!$A$1:$AC$1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81" i="11" l="1"/>
  <c r="AC312" i="11"/>
  <c r="AC57" i="11"/>
  <c r="AC100" i="11"/>
  <c r="AC443" i="11"/>
  <c r="AC134" i="11"/>
  <c r="AC65" i="11"/>
  <c r="AC21" i="11"/>
  <c r="AC474" i="11"/>
  <c r="AC114" i="11"/>
  <c r="AC433" i="11"/>
  <c r="AC32" i="11"/>
  <c r="AC495" i="11"/>
  <c r="AC437" i="11"/>
  <c r="AC367" i="11"/>
  <c r="AC236" i="11"/>
  <c r="AC318" i="11"/>
  <c r="AC199" i="11"/>
  <c r="AC112" i="11"/>
  <c r="AC43" i="11"/>
  <c r="AC321" i="11"/>
  <c r="AC401" i="11"/>
  <c r="AC39" i="11"/>
  <c r="AC84" i="11"/>
  <c r="AC26" i="11"/>
  <c r="AC229" i="11"/>
  <c r="AC217" i="11"/>
  <c r="AC3" i="11"/>
  <c r="AC485" i="11"/>
  <c r="AC45" i="11"/>
  <c r="AC215" i="11"/>
  <c r="AC266" i="11"/>
  <c r="AC49" i="11"/>
  <c r="AC294" i="11"/>
  <c r="AC225" i="11"/>
  <c r="AC355" i="11"/>
  <c r="AC119" i="11"/>
  <c r="AC447" i="11"/>
  <c r="AC136" i="11"/>
  <c r="AC162" i="11"/>
  <c r="AC342" i="11"/>
  <c r="AC246" i="11"/>
  <c r="AC148" i="11"/>
  <c r="AC311" i="11"/>
  <c r="AC423" i="11"/>
  <c r="AC96" i="11"/>
  <c r="AC291" i="11"/>
  <c r="AC151" i="11"/>
  <c r="AC344" i="11"/>
  <c r="AC239" i="11"/>
  <c r="AC343" i="11"/>
  <c r="AC429" i="11"/>
  <c r="AC231" i="11"/>
  <c r="AC152" i="11"/>
  <c r="AC10" i="11"/>
  <c r="AC164" i="11"/>
  <c r="AC178" i="11"/>
  <c r="AC144" i="11"/>
  <c r="AC359" i="11"/>
  <c r="AC468" i="11"/>
  <c r="AC303" i="11"/>
  <c r="AC483" i="11"/>
  <c r="AC187" i="11"/>
  <c r="AC317" i="11"/>
  <c r="AC222" i="11"/>
  <c r="AC325" i="11"/>
  <c r="AC377" i="11"/>
  <c r="AC42" i="11"/>
  <c r="AC101" i="11"/>
  <c r="AC28" i="11"/>
  <c r="AC56" i="11"/>
  <c r="AC464" i="11"/>
  <c r="AC4" i="11"/>
  <c r="AC328" i="11"/>
  <c r="AC388" i="11"/>
  <c r="AC368" i="11"/>
  <c r="AC180" i="11"/>
  <c r="AC102" i="11"/>
  <c r="AC462" i="11"/>
  <c r="AC360" i="11"/>
  <c r="AC105" i="11"/>
  <c r="AC173" i="11"/>
  <c r="AC350" i="11"/>
  <c r="AC346" i="11"/>
  <c r="AC78" i="11"/>
  <c r="AC200" i="11"/>
  <c r="AC35" i="11"/>
  <c r="AC501" i="11"/>
  <c r="AC271" i="11"/>
  <c r="AC489" i="11"/>
  <c r="AC425" i="11"/>
  <c r="AC384" i="11"/>
  <c r="AC125" i="11"/>
  <c r="AC223" i="11"/>
  <c r="AC309" i="11"/>
  <c r="AC24" i="11"/>
  <c r="AC442" i="11"/>
  <c r="AC94" i="11"/>
  <c r="AC363" i="11"/>
  <c r="AC76" i="11"/>
  <c r="AC477" i="11"/>
  <c r="AC463" i="11"/>
  <c r="AC233" i="11"/>
  <c r="AC336" i="11"/>
  <c r="AC405" i="11"/>
  <c r="AC397" i="11"/>
  <c r="AC329" i="11"/>
  <c r="AC290" i="11"/>
  <c r="AC175" i="11"/>
  <c r="AC305" i="11"/>
  <c r="AC458" i="11"/>
  <c r="AC332" i="11"/>
  <c r="AC66" i="11"/>
  <c r="AC182" i="11"/>
  <c r="AC354" i="11"/>
  <c r="AC492" i="11"/>
  <c r="AC166" i="11"/>
  <c r="AC371" i="11"/>
  <c r="AC8" i="11"/>
  <c r="AC241" i="11"/>
  <c r="AC380" i="11"/>
  <c r="AC364" i="11"/>
  <c r="AC481" i="11"/>
  <c r="AC268" i="11"/>
  <c r="AC87" i="11"/>
  <c r="AC403" i="11"/>
  <c r="AC197" i="11"/>
  <c r="AC51" i="11"/>
  <c r="AC140" i="11"/>
  <c r="AC90" i="11"/>
  <c r="AC209" i="11"/>
  <c r="AC121" i="11"/>
  <c r="AC292" i="11"/>
  <c r="AC13" i="11"/>
  <c r="AC270" i="11"/>
  <c r="AC408" i="11"/>
  <c r="AC230" i="11"/>
  <c r="AC5" i="11"/>
  <c r="AC358" i="11"/>
  <c r="AC224" i="11"/>
  <c r="AC487" i="11"/>
  <c r="AC452" i="11"/>
  <c r="AC436" i="11"/>
  <c r="AC455" i="11"/>
  <c r="AC253" i="11"/>
  <c r="AC370" i="11"/>
  <c r="AC219" i="11"/>
  <c r="AC156" i="11"/>
  <c r="AC260" i="11"/>
  <c r="AC288" i="11"/>
  <c r="AC71" i="11"/>
  <c r="AC52" i="11"/>
  <c r="AC466" i="11"/>
  <c r="AC195" i="11"/>
  <c r="AC103" i="11"/>
  <c r="AC453" i="11"/>
  <c r="AC95" i="11"/>
  <c r="AC398" i="11"/>
  <c r="AC193" i="11"/>
  <c r="AC238" i="11"/>
  <c r="AC476" i="11"/>
  <c r="AC33" i="11"/>
  <c r="AC307" i="11"/>
  <c r="AC184" i="11"/>
  <c r="AC471" i="11"/>
  <c r="AC394" i="11"/>
  <c r="AC68" i="11"/>
  <c r="AC500" i="11"/>
  <c r="AC393" i="11"/>
  <c r="AC375" i="11"/>
  <c r="AC190" i="11"/>
  <c r="AC427" i="11"/>
  <c r="AC111" i="11"/>
  <c r="AC232" i="11"/>
  <c r="AC486" i="11"/>
  <c r="AC176" i="11"/>
  <c r="AC302" i="11"/>
  <c r="AC206" i="11"/>
  <c r="AC74" i="11"/>
  <c r="AC469" i="11"/>
  <c r="AC287" i="11"/>
  <c r="AC135" i="11"/>
  <c r="AC430" i="11"/>
  <c r="AC415" i="11"/>
  <c r="AC324" i="11"/>
  <c r="AC306" i="11"/>
  <c r="AC351" i="11"/>
  <c r="AC314" i="11"/>
  <c r="AC183" i="11"/>
  <c r="AC335" i="11"/>
  <c r="AC382" i="11"/>
  <c r="AC86" i="11"/>
  <c r="AC62" i="11"/>
  <c r="AC416" i="11"/>
  <c r="AC273" i="11"/>
  <c r="AC212" i="11"/>
  <c r="AC348" i="11"/>
  <c r="AC9" i="11"/>
  <c r="AC263" i="11"/>
  <c r="AC226" i="11"/>
  <c r="AC252" i="11"/>
  <c r="AC392" i="11"/>
  <c r="AC6" i="11"/>
  <c r="AC310" i="11"/>
  <c r="AC208" i="11"/>
  <c r="AC296" i="11"/>
  <c r="AC499" i="11"/>
  <c r="AC456" i="11"/>
  <c r="AC438" i="11"/>
  <c r="AC240" i="11"/>
  <c r="AC81" i="11"/>
  <c r="AC207" i="11"/>
  <c r="AC109" i="11"/>
  <c r="AC203" i="11"/>
  <c r="AC12" i="11"/>
  <c r="AC163" i="11"/>
  <c r="AC424" i="11"/>
  <c r="AC40" i="11"/>
  <c r="AC220" i="11"/>
  <c r="AC390" i="11"/>
  <c r="AC399" i="11"/>
  <c r="AC282" i="11"/>
  <c r="AC186" i="11"/>
  <c r="AC165" i="11"/>
  <c r="AC213" i="11"/>
  <c r="AC465" i="11"/>
  <c r="AC385" i="11"/>
  <c r="AC19" i="11"/>
  <c r="AC264" i="11"/>
  <c r="AC54" i="11"/>
  <c r="AC177" i="11"/>
  <c r="AC99" i="11"/>
  <c r="AC115" i="11"/>
  <c r="AC349" i="11"/>
  <c r="AC293" i="11"/>
  <c r="AC227" i="11"/>
  <c r="AC419" i="11"/>
  <c r="AC491" i="11"/>
  <c r="AC330" i="11"/>
  <c r="AC64" i="11"/>
  <c r="AC411" i="11"/>
  <c r="AC428" i="11"/>
  <c r="AC38" i="11"/>
  <c r="AC347" i="11"/>
  <c r="AC337" i="11"/>
  <c r="AC211" i="11"/>
  <c r="AC91" i="11"/>
  <c r="AC132" i="11"/>
  <c r="AC53" i="11"/>
  <c r="AC168" i="11"/>
  <c r="AC237" i="11"/>
  <c r="AC454" i="11"/>
  <c r="AC41" i="11"/>
  <c r="AC435" i="11"/>
  <c r="AC322" i="11"/>
  <c r="AC89" i="11"/>
  <c r="AC265" i="11"/>
  <c r="AC410" i="11"/>
  <c r="AC210" i="11"/>
  <c r="AC138" i="11"/>
  <c r="AC128" i="11"/>
  <c r="AC228" i="11"/>
  <c r="AC389" i="11"/>
  <c r="AC331" i="11"/>
  <c r="AC434" i="11"/>
  <c r="AC244" i="11"/>
  <c r="AC188" i="11"/>
  <c r="AC110" i="11"/>
  <c r="AC153" i="11"/>
  <c r="AC315" i="11"/>
  <c r="AC449" i="11"/>
  <c r="AC31" i="11"/>
  <c r="AC97" i="11"/>
  <c r="AC29" i="11"/>
  <c r="AC72" i="11"/>
  <c r="AC48" i="11"/>
  <c r="AC440" i="11"/>
  <c r="AC181" i="11"/>
  <c r="AC93" i="11"/>
  <c r="AC280" i="11"/>
  <c r="AC445" i="11"/>
  <c r="AC234" i="11"/>
  <c r="AC130" i="11"/>
  <c r="AC369" i="11"/>
  <c r="AC116" i="11"/>
  <c r="AC475" i="11"/>
  <c r="AC286" i="11"/>
  <c r="AC277" i="11"/>
  <c r="AC172" i="11"/>
  <c r="AC247" i="11"/>
  <c r="AC127" i="11"/>
  <c r="AC23" i="11"/>
  <c r="AC400" i="11"/>
  <c r="AC482" i="11"/>
  <c r="AC18" i="11"/>
  <c r="AC37" i="11"/>
  <c r="AC480" i="11"/>
  <c r="AC46" i="11"/>
  <c r="AC319" i="11"/>
  <c r="AC373" i="11"/>
  <c r="AC20" i="11"/>
  <c r="AC406" i="11"/>
  <c r="AC362" i="11"/>
  <c r="AC275" i="11"/>
  <c r="AC488" i="11"/>
  <c r="AC59" i="11"/>
  <c r="AC333" i="11"/>
  <c r="AC426" i="11"/>
  <c r="AC58" i="11"/>
  <c r="AC216" i="11"/>
  <c r="AC417" i="11"/>
  <c r="AC204" i="11"/>
  <c r="AC170" i="11"/>
  <c r="AC250" i="11"/>
  <c r="AC221" i="11"/>
  <c r="AC258" i="11"/>
  <c r="AC283" i="11"/>
  <c r="AC218" i="11"/>
  <c r="AC83" i="11"/>
  <c r="AC158" i="11"/>
  <c r="AC85" i="11"/>
  <c r="AC493" i="11"/>
  <c r="AC391" i="11"/>
  <c r="AC214" i="11"/>
  <c r="AC36" i="11"/>
  <c r="AC279" i="11"/>
  <c r="AC446" i="11"/>
  <c r="AC248" i="11"/>
  <c r="AC34" i="11"/>
  <c r="AC340" i="11"/>
  <c r="AC316" i="11"/>
  <c r="AC418" i="11"/>
  <c r="AC174" i="11"/>
  <c r="AC372" i="11"/>
  <c r="AC235" i="11"/>
  <c r="AC431" i="11"/>
  <c r="AC75" i="11"/>
  <c r="AC412" i="11"/>
  <c r="AC107" i="11"/>
  <c r="AC61" i="11"/>
  <c r="AC27" i="11"/>
  <c r="AC300" i="11"/>
  <c r="AC289" i="11"/>
  <c r="AC422" i="11"/>
  <c r="AC150" i="11"/>
  <c r="AC122" i="11"/>
  <c r="AC441" i="11"/>
  <c r="AC131" i="11"/>
  <c r="AC366" i="11"/>
  <c r="AC185" i="11"/>
  <c r="AC461" i="11"/>
  <c r="AC439" i="11"/>
  <c r="AC407" i="11"/>
  <c r="AC146" i="11"/>
  <c r="AC120" i="11"/>
  <c r="AC242" i="11"/>
  <c r="AC365" i="11"/>
  <c r="AC11" i="11"/>
  <c r="AC421" i="11"/>
  <c r="AC202" i="11"/>
  <c r="AC249" i="11"/>
  <c r="AC7" i="11"/>
  <c r="AC77" i="11"/>
  <c r="AC25" i="11"/>
  <c r="AC467" i="11"/>
  <c r="AC191" i="11"/>
  <c r="AC281" i="11"/>
  <c r="AC383" i="11"/>
  <c r="AC297" i="11"/>
  <c r="AC409" i="11"/>
  <c r="AC450" i="11"/>
  <c r="AC73" i="11"/>
  <c r="AC147" i="11"/>
  <c r="AC88" i="11"/>
  <c r="AC262" i="11"/>
  <c r="AC420" i="11"/>
  <c r="AC339" i="11"/>
  <c r="AC301" i="11"/>
  <c r="AC378" i="11"/>
  <c r="AC198" i="11"/>
  <c r="AC357" i="11"/>
  <c r="AC338" i="11"/>
  <c r="AC313" i="11"/>
  <c r="AC496" i="11"/>
  <c r="AC149" i="11"/>
  <c r="AC60" i="11"/>
  <c r="AC106" i="11"/>
  <c r="AC159" i="11"/>
  <c r="AC254" i="11"/>
  <c r="AC192" i="11"/>
  <c r="AC413" i="11"/>
  <c r="AC142" i="11"/>
  <c r="AC50" i="11"/>
  <c r="AC154" i="11"/>
  <c r="AC17" i="11"/>
  <c r="AC396" i="11"/>
  <c r="AC387" i="11"/>
  <c r="AC284" i="11"/>
  <c r="AC82" i="11"/>
  <c r="AC267" i="11"/>
  <c r="AC304" i="11"/>
  <c r="AC30" i="11"/>
  <c r="AC448" i="11"/>
  <c r="AC55" i="11"/>
  <c r="AC161" i="11"/>
  <c r="AC459" i="11"/>
  <c r="AC47" i="11"/>
  <c r="AC272" i="11"/>
  <c r="AC117" i="11"/>
  <c r="AC79" i="11"/>
  <c r="AC473" i="11"/>
  <c r="AC201" i="11"/>
  <c r="AC2" i="11"/>
  <c r="AC69" i="11"/>
  <c r="AC259" i="11"/>
  <c r="AC255" i="11"/>
  <c r="AC16" i="11"/>
  <c r="AC276" i="11"/>
  <c r="AC299" i="11"/>
  <c r="AC490" i="11"/>
  <c r="AC143" i="11"/>
  <c r="AC334" i="11"/>
  <c r="AC157" i="11"/>
  <c r="AC63" i="11"/>
  <c r="AC308" i="11"/>
  <c r="AC479" i="11"/>
  <c r="AC257" i="11"/>
  <c r="AC70" i="11"/>
  <c r="AC341" i="11"/>
  <c r="AC460" i="11"/>
  <c r="AC484" i="11"/>
  <c r="AC145" i="11"/>
  <c r="AC298" i="11"/>
  <c r="AC245" i="11"/>
  <c r="AC352" i="11"/>
  <c r="AC22" i="11"/>
  <c r="AC432" i="11"/>
  <c r="AC361" i="11"/>
  <c r="AC167" i="11"/>
  <c r="AC44" i="11"/>
  <c r="AC494" i="11"/>
  <c r="AC196" i="11"/>
  <c r="AC402" i="11"/>
  <c r="AC92" i="11"/>
  <c r="AC126" i="11"/>
  <c r="AC118" i="11"/>
  <c r="AC123" i="11"/>
  <c r="AC404" i="11"/>
  <c r="AC285" i="11"/>
  <c r="AC171" i="11"/>
  <c r="AC295" i="11"/>
  <c r="AC251" i="11"/>
  <c r="AC104" i="11"/>
  <c r="AC457" i="11"/>
  <c r="AC379" i="11"/>
  <c r="AC141" i="11"/>
  <c r="AC189" i="11"/>
  <c r="AC356" i="11"/>
  <c r="AC414" i="11"/>
  <c r="AC395" i="11"/>
  <c r="AC160" i="11"/>
  <c r="AC98" i="11"/>
  <c r="AC108" i="11"/>
  <c r="AC374" i="11"/>
  <c r="AC243" i="11"/>
  <c r="AC137" i="11"/>
  <c r="AC323" i="11"/>
  <c r="AC478" i="11"/>
  <c r="AC179" i="11"/>
  <c r="AC451" i="11"/>
  <c r="AC326" i="11"/>
  <c r="AC14" i="11"/>
  <c r="AC15" i="11"/>
  <c r="AC113" i="11"/>
  <c r="AC169" i="11"/>
  <c r="AC205" i="11"/>
  <c r="AC256" i="11"/>
  <c r="AC498" i="11"/>
  <c r="AC129" i="11"/>
  <c r="AC345" i="11"/>
  <c r="AC353" i="11"/>
  <c r="AC327" i="11"/>
  <c r="AC320" i="11"/>
  <c r="AC155" i="11"/>
  <c r="AC194" i="11"/>
  <c r="AC80" i="11"/>
  <c r="AC386" i="11"/>
  <c r="AC444" i="11"/>
  <c r="AC497" i="11"/>
  <c r="AC274" i="11"/>
  <c r="AC470" i="11"/>
  <c r="AC139" i="11"/>
  <c r="AC269" i="11"/>
  <c r="AC67" i="11"/>
  <c r="AC472" i="11"/>
  <c r="AC124" i="11"/>
  <c r="AC133" i="11"/>
  <c r="AC261" i="11"/>
  <c r="AC278" i="11"/>
  <c r="AC376" i="11"/>
  <c r="C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7" i="9" l="1"/>
  <c r="Q21" i="9"/>
  <c r="Q29" i="9"/>
  <c r="Q10" i="9"/>
  <c r="Q4" i="9"/>
  <c r="Q23" i="9"/>
  <c r="Q15" i="9"/>
  <c r="Q14" i="9"/>
  <c r="Q24" i="9"/>
  <c r="Q6" i="9"/>
  <c r="Q20" i="9"/>
  <c r="Q30" i="9"/>
  <c r="Q12" i="9"/>
  <c r="Q13" i="9"/>
  <c r="Q8" i="9"/>
  <c r="Q19" i="9"/>
  <c r="Q16" i="9"/>
  <c r="Q5" i="9"/>
  <c r="Q28" i="9"/>
  <c r="Q26" i="9"/>
  <c r="Q22" i="9"/>
  <c r="Q25" i="9"/>
  <c r="Q3" i="9"/>
  <c r="Q27" i="9"/>
  <c r="Q31" i="9"/>
  <c r="Q18" i="9"/>
  <c r="Q11" i="9"/>
  <c r="Q32" i="9"/>
  <c r="Q9" i="9"/>
  <c r="Q17" i="9"/>
</calcChain>
</file>

<file path=xl/sharedStrings.xml><?xml version="1.0" encoding="utf-8"?>
<sst xmlns="http://schemas.openxmlformats.org/spreadsheetml/2006/main" count="10184" uniqueCount="138">
  <si>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</si>
  <si>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</si>
  <si>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</si>
  <si>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</si>
  <si>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</si>
  <si>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</si>
  <si>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</si>
  <si>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</si>
  <si>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</si>
  <si>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</si>
  <si>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</si>
  <si>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</si>
  <si>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</si>
  <si>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</si>
  <si>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</si>
  <si>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</si>
  <si>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</si>
  <si>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</si>
  <si>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</si>
  <si>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</si>
  <si>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</si>
  <si>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</si>
  <si>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</si>
  <si>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</si>
  <si>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</si>
  <si>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</si>
  <si>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</si>
  <si>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</si>
  <si>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</si>
  <si>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</si>
  <si>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</si>
  <si>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</si>
  <si>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</si>
  <si>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</si>
  <si>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</si>
  <si>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</si>
  <si>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</si>
  <si>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</si>
  <si>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</si>
  <si>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</si>
  <si>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</si>
  <si>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</si>
  <si>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</si>
  <si>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</si>
  <si>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</si>
  <si>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</si>
  <si>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</si>
  <si>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</si>
  <si>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</si>
  <si>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</si>
  <si>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</si>
  <si>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</si>
  <si>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</si>
  <si>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</si>
  <si>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</si>
  <si>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</si>
  <si>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</si>
  <si>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</si>
  <si>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</si>
  <si>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</si>
  <si>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</si>
  <si>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</si>
  <si>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</si>
  <si>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Job Level before FY20 promotions</t>
  </si>
  <si>
    <t>Promotion in FY20?</t>
  </si>
  <si>
    <t>FY19 Performance Rating</t>
  </si>
  <si>
    <t>Job Level after FY21 promotions</t>
  </si>
  <si>
    <t>Age group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</si>
  <si>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</si>
  <si>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</si>
  <si>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</si>
  <si>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</si>
  <si>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</si>
  <si>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</si>
  <si>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</si>
  <si>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</si>
  <si>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</si>
  <si>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</si>
  <si>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</si>
  <si>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</si>
  <si>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</si>
  <si>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</si>
  <si>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</si>
  <si>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</si>
  <si>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</si>
  <si>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</si>
  <si>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</si>
  <si>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</si>
  <si>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</si>
  <si>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</si>
  <si>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</si>
  <si>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</si>
  <si>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</si>
  <si>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</si>
  <si>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</si>
  <si>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</si>
  <si>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</si>
  <si>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</si>
  <si>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</si>
  <si>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</si>
  <si>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</si>
  <si>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</si>
  <si>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</si>
  <si>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</si>
  <si>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</si>
  <si>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</si>
  <si>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</si>
  <si>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</si>
  <si>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</si>
  <si>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</si>
  <si>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</si>
  <si>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</si>
  <si>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</si>
  <si>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</si>
  <si>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</si>
  <si>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</si>
  <si>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</si>
  <si>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</si>
  <si>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</si>
  <si>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</si>
  <si>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</si>
  <si>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</si>
  <si>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</si>
  <si>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</si>
  <si>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</si>
  <si>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</si>
  <si>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</si>
  <si>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</si>
  <si>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</si>
  <si>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</si>
  <si>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</si>
  <si>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</si>
  <si>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</si>
  <si>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</si>
  <si>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 xml:space="preserve">Age </t>
  </si>
  <si>
    <t xml:space="preserve">Time in Job Level </t>
  </si>
  <si>
    <t>Department</t>
  </si>
  <si>
    <t>part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</si>
</sst>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1"/>
  <sheetViews>
    <sheetView tabSelected="1" workbookViewId="0">
      <selection activeCell="S1" sqref="S1:S1048576"/>
    </sheetView>
  </sheetViews>
  <sheetFormatPr defaultRowHeight="15" x14ac:dyDescent="0.3"/>
  <cols>
    <col min="1" max="1" width="13.85546875" bestFit="1" customWidth="1"/>
    <col min="2" max="2" width="9.28515625" bestFit="1" customWidth="1"/>
    <col min="3" max="3" width="32.42578125" bestFit="1" customWidth="1"/>
    <col min="4" max="5" width="30.85546875" bestFit="1" customWidth="1"/>
    <col min="6" max="6" width="11.85546875" bestFit="1" customWidth="1"/>
    <col min="7" max="7" width="16.5703125" bestFit="1" customWidth="1"/>
    <col min="8" max="9" width="25.140625" bestFit="1" customWidth="1"/>
    <col min="10" max="11" width="20" bestFit="1" customWidth="1"/>
    <col min="12" max="12" width="31.7109375" bestFit="1" customWidth="1"/>
    <col min="13" max="13" width="19.28515625" bestFit="1" customWidth="1"/>
    <col min="14" max="14" width="14.28515625" bestFit="1" customWidth="1"/>
    <col min="15" max="15" width="30" bestFit="1" customWidth="1"/>
    <col min="16" max="16" width="24.85546875" bestFit="1" customWidth="1"/>
    <col min="17" max="17" width="12" bestFit="1" customWidth="1"/>
    <col min="18" max="18" width="11.5703125" bestFit="1" customWidth="1"/>
    <col min="19" max="19" width="27" bestFit="1" customWidth="1"/>
    <col min="20" max="20" width="24" bestFit="1" customWidth="1"/>
    <col min="21" max="21" width="30.140625" bestFit="1" customWidth="1"/>
    <col min="22" max="22" width="11.7109375" bestFit="1" customWidth="1"/>
    <col min="23" max="23" width="18.28515625" bestFit="1" customWidth="1"/>
    <col min="24" max="24" width="14.28515625" bestFit="1" customWidth="1"/>
    <col min="25" max="25" width="25.7109375" customWidth="1"/>
    <col min="26" max="26" width="30.5703125" bestFit="1" customWidth="1"/>
    <col min="27" max="27" width="14.5703125" bestFit="1" customWidth="1"/>
    <col min="28" max="28" width="20.5703125" bestFit="1" customWidth="1"/>
    <col min="29" max="29" width="12" bestFit="1" customWidth="1"/>
  </cols>
  <sheetData>
    <row r="1" spans="1:29" x14ac:dyDescent="0.3">
      <c r="A1" t="s">
        <v>9</v>
      </c>
      <c r="B1" t="s">
        <v>49</v>
      </c>
      <c r="C1" t="s">
        <v>63</v>
      </c>
      <c r="D1" t="s">
        <v>50</v>
      </c>
      <c r="E1" t="s">
        <v>66</v>
      </c>
      <c r="F1" t="s">
        <v>58</v>
      </c>
      <c r="G1" t="s">
        <v>51</v>
      </c>
      <c r="H1" t="s">
        <v>65</v>
      </c>
      <c r="I1" t="s">
        <v>52</v>
      </c>
      <c r="J1" t="s">
        <v>64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136</v>
      </c>
      <c r="Q1" t="s">
        <v>59</v>
      </c>
      <c r="R1" t="s">
        <v>60</v>
      </c>
      <c r="S1" t="s">
        <v>61</v>
      </c>
      <c r="T1" t="s">
        <v>62</v>
      </c>
      <c r="U1" t="s">
        <v>135</v>
      </c>
      <c r="V1" t="s">
        <v>67</v>
      </c>
      <c r="W1" t="s">
        <v>134</v>
      </c>
      <c r="X1" t="s">
        <v>68</v>
      </c>
      <c r="Y1" t="s">
        <v>69</v>
      </c>
      <c r="Z1" t="s">
        <v>70</v>
      </c>
      <c r="AA1" t="s">
        <v>89</v>
      </c>
      <c r="AB1" t="s">
        <v>88</v>
      </c>
      <c r="AC1" t="s">
        <v>132</v>
      </c>
    </row>
    <row r="2" spans="1:29" x14ac:dyDescent="0.3">
      <c r="A2">
        <v>1</v>
      </c>
      <c r="B2" t="s">
        <v>8</v>
      </c>
      <c r="C2" t="str">
        <f>IF(G2="Y","",IF(J2="Y",INDEX('Backing 2'!B:B,MATCH(D2,'Backing 2'!C:C,0)),D2))</f>
        <v>6 - Junior Officer</v>
      </c>
      <c r="D2" s="4" t="s">
        <v>90</v>
      </c>
      <c r="F2" t="s">
        <v>87</v>
      </c>
      <c r="G2" t="s">
        <v>85</v>
      </c>
      <c r="H2">
        <v>3</v>
      </c>
      <c r="I2">
        <v>2</v>
      </c>
      <c r="J2" t="s">
        <v>85</v>
      </c>
      <c r="K2" t="s">
        <v>86</v>
      </c>
      <c r="L2" t="s">
        <v>86</v>
      </c>
      <c r="M2" s="2">
        <v>0.5</v>
      </c>
      <c r="N2" t="s">
        <v>84</v>
      </c>
      <c r="O2" t="s">
        <v>83</v>
      </c>
      <c r="P2" t="s">
        <v>14</v>
      </c>
      <c r="Q2" s="1" t="s">
        <v>72</v>
      </c>
      <c r="R2" t="s">
        <v>72</v>
      </c>
      <c r="S2" t="str">
        <f>IF(T2="","",INDEX('Backing 4'!Z:Z,MATCH(T2,'Backing 4'!Y:Y,0)))</f>
        <v/>
      </c>
      <c r="T2" t="str">
        <f t="shared" ref="T2:T65" si="0">IF(E2="","",IF(D2="1 - Executive","",D2))</f>
        <v/>
      </c>
      <c r="U2">
        <v>3</v>
      </c>
      <c r="V2" t="s">
        <v>74</v>
      </c>
      <c r="W2">
        <v>37</v>
      </c>
      <c r="X2" t="s">
        <v>27</v>
      </c>
      <c r="Y2" t="s">
        <v>78</v>
      </c>
      <c r="Z2" t="s">
        <v>78</v>
      </c>
      <c r="AA2" s="3">
        <v>42826</v>
      </c>
      <c r="AB2">
        <v>3</v>
      </c>
      <c r="AC2">
        <f t="shared" ref="AC2:AC65" ca="1" si="1">RAND()</f>
        <v>0.6954873733575796</v>
      </c>
    </row>
    <row r="3" spans="1:29" x14ac:dyDescent="0.3">
      <c r="A3">
        <v>2</v>
      </c>
      <c r="B3" t="s">
        <v>7</v>
      </c>
      <c r="C3" t="str">
        <f>IF(G3="Y","",IF(J3="Y",INDEX('Backing 2'!B:B,MATCH(D3,'Backing 2'!C:C,0)),D3))</f>
        <v>4 - Manager</v>
      </c>
      <c r="D3" t="s">
        <v>91</v>
      </c>
      <c r="E3" t="s">
        <v>91</v>
      </c>
      <c r="G3" t="s">
        <v>85</v>
      </c>
      <c r="I3">
        <v>3</v>
      </c>
      <c r="J3" t="s">
        <v>85</v>
      </c>
      <c r="K3" t="s">
        <v>86</v>
      </c>
      <c r="L3" t="s">
        <v>84</v>
      </c>
      <c r="M3" s="2">
        <v>0.5</v>
      </c>
      <c r="N3" t="s">
        <v>86</v>
      </c>
      <c r="O3" t="s">
        <v>83</v>
      </c>
      <c r="P3" t="s">
        <v>16</v>
      </c>
      <c r="Q3" s="1" t="s">
        <v>72</v>
      </c>
      <c r="R3" t="s">
        <v>72</v>
      </c>
      <c r="S3" t="str">
        <f>IF(T3="","",INDEX('Backing 4'!Z:Z,MATCH(T3,'Backing 4'!Y:Y,0)))</f>
        <v>Even</v>
      </c>
      <c r="T3" t="str">
        <f t="shared" si="0"/>
        <v>4 - Manager</v>
      </c>
      <c r="U3">
        <v>3</v>
      </c>
      <c r="V3" t="s">
        <v>74</v>
      </c>
      <c r="W3">
        <v>37</v>
      </c>
      <c r="X3" t="s">
        <v>36</v>
      </c>
      <c r="Y3" t="s">
        <v>78</v>
      </c>
      <c r="Z3" t="s">
        <v>78</v>
      </c>
      <c r="AA3" s="3">
        <v>42826</v>
      </c>
      <c r="AB3">
        <v>3</v>
      </c>
      <c r="AC3">
        <f t="shared" ca="1" si="1"/>
        <v>0.8149458323875044</v>
      </c>
    </row>
    <row r="4" spans="1:29" x14ac:dyDescent="0.3">
      <c r="A4">
        <v>3</v>
      </c>
      <c r="B4" t="s">
        <v>8</v>
      </c>
      <c r="C4" t="str">
        <f>IF(G4="Y","",IF(J4="Y",INDEX('Backing 2'!B:B,MATCH(D4,'Backing 2'!C:C,0)),D4))</f>
        <v>2 - Director</v>
      </c>
      <c r="D4" t="s">
        <v>93</v>
      </c>
      <c r="E4" t="s">
        <v>93</v>
      </c>
      <c r="G4" t="s">
        <v>85</v>
      </c>
      <c r="H4">
        <v>3</v>
      </c>
      <c r="I4">
        <v>2</v>
      </c>
      <c r="J4" t="s">
        <v>85</v>
      </c>
      <c r="K4" t="s">
        <v>86</v>
      </c>
      <c r="L4" t="s">
        <v>84</v>
      </c>
      <c r="M4" s="2">
        <v>0.5</v>
      </c>
      <c r="N4" t="s">
        <v>86</v>
      </c>
      <c r="O4" t="s">
        <v>83</v>
      </c>
      <c r="P4" t="s">
        <v>17</v>
      </c>
      <c r="Q4" s="1" t="s">
        <v>72</v>
      </c>
      <c r="R4" t="s">
        <v>72</v>
      </c>
      <c r="S4" t="s">
        <v>124</v>
      </c>
      <c r="T4" t="str">
        <f t="shared" si="0"/>
        <v>2 - Director</v>
      </c>
      <c r="U4">
        <v>3</v>
      </c>
      <c r="V4" t="s">
        <v>74</v>
      </c>
      <c r="W4">
        <v>35</v>
      </c>
      <c r="X4" t="s">
        <v>25</v>
      </c>
      <c r="Y4" t="s">
        <v>25</v>
      </c>
      <c r="Z4" t="s">
        <v>25</v>
      </c>
      <c r="AA4" s="3">
        <v>42095</v>
      </c>
      <c r="AB4">
        <v>5</v>
      </c>
      <c r="AC4">
        <f t="shared" ca="1" si="1"/>
        <v>0.14958461027260195</v>
      </c>
    </row>
    <row r="5" spans="1:29" x14ac:dyDescent="0.3">
      <c r="A5">
        <v>4</v>
      </c>
      <c r="B5" t="s">
        <v>8</v>
      </c>
      <c r="C5" t="str">
        <f>IF(G5="Y","",IF(J5="Y",INDEX('Backing 2'!B:B,MATCH(D5,'Backing 2'!C:C,0)),D5))</f>
        <v>4 - Manager</v>
      </c>
      <c r="D5" t="s">
        <v>91</v>
      </c>
      <c r="E5" t="s">
        <v>91</v>
      </c>
      <c r="G5" t="s">
        <v>85</v>
      </c>
      <c r="H5">
        <v>3</v>
      </c>
      <c r="I5">
        <v>3</v>
      </c>
      <c r="J5" t="s">
        <v>85</v>
      </c>
      <c r="K5" t="s">
        <v>86</v>
      </c>
      <c r="L5" t="s">
        <v>84</v>
      </c>
      <c r="M5" s="2">
        <v>0.5</v>
      </c>
      <c r="N5" t="s">
        <v>86</v>
      </c>
      <c r="O5" t="s">
        <v>83</v>
      </c>
      <c r="P5" t="s">
        <v>13</v>
      </c>
      <c r="Q5" s="1" t="s">
        <v>72</v>
      </c>
      <c r="R5" t="s">
        <v>72</v>
      </c>
      <c r="S5" t="str">
        <f>IF(T5="","",INDEX('Backing 4'!Z:Z,MATCH(T5,'Backing 4'!Y:Y,0)))</f>
        <v>Even</v>
      </c>
      <c r="T5" t="str">
        <f t="shared" si="0"/>
        <v>4 - Manager</v>
      </c>
      <c r="U5">
        <v>3</v>
      </c>
      <c r="V5" t="s">
        <v>74</v>
      </c>
      <c r="W5">
        <v>32</v>
      </c>
      <c r="X5" t="s">
        <v>36</v>
      </c>
      <c r="Y5" t="s">
        <v>78</v>
      </c>
      <c r="Z5" t="s">
        <v>78</v>
      </c>
      <c r="AA5" s="3">
        <v>41000</v>
      </c>
      <c r="AB5">
        <v>8</v>
      </c>
      <c r="AC5">
        <f t="shared" ca="1" si="1"/>
        <v>0.47376727224390458</v>
      </c>
    </row>
    <row r="6" spans="1:29" x14ac:dyDescent="0.3">
      <c r="A6">
        <v>5</v>
      </c>
      <c r="B6" t="s">
        <v>7</v>
      </c>
      <c r="C6" t="str">
        <f>IF(G6="Y","",IF(J6="Y",INDEX('Backing 2'!B:B,MATCH(D6,'Backing 2'!C:C,0)),D6))</f>
        <v>6 - Junior Officer</v>
      </c>
      <c r="D6" t="s">
        <v>90</v>
      </c>
      <c r="E6" t="s">
        <v>90</v>
      </c>
      <c r="G6" t="s">
        <v>85</v>
      </c>
      <c r="I6">
        <v>2</v>
      </c>
      <c r="J6" t="s">
        <v>85</v>
      </c>
      <c r="K6" t="s">
        <v>86</v>
      </c>
      <c r="L6" t="s">
        <v>84</v>
      </c>
      <c r="M6" s="2">
        <v>0.5</v>
      </c>
      <c r="N6" t="s">
        <v>86</v>
      </c>
      <c r="O6" t="s">
        <v>83</v>
      </c>
      <c r="P6" t="s">
        <v>16</v>
      </c>
      <c r="Q6" s="1" t="s">
        <v>72</v>
      </c>
      <c r="R6" t="s">
        <v>72</v>
      </c>
      <c r="S6" t="str">
        <f>IF(T6="","",INDEX('Backing 4'!Z:Z,MATCH(T6,'Backing 4'!Y:Y,0)))</f>
        <v>Even</v>
      </c>
      <c r="T6" t="str">
        <f t="shared" si="0"/>
        <v>6 - Junior Officer</v>
      </c>
      <c r="U6">
        <v>1</v>
      </c>
      <c r="V6" t="s">
        <v>73</v>
      </c>
      <c r="W6">
        <v>28</v>
      </c>
      <c r="X6" t="s">
        <v>25</v>
      </c>
      <c r="Y6" t="s">
        <v>25</v>
      </c>
      <c r="Z6" t="s">
        <v>25</v>
      </c>
      <c r="AA6" s="3">
        <v>43556</v>
      </c>
      <c r="AB6">
        <v>1</v>
      </c>
      <c r="AC6">
        <f t="shared" ca="1" si="1"/>
        <v>0.33187189018843732</v>
      </c>
    </row>
    <row r="7" spans="1:29" x14ac:dyDescent="0.3">
      <c r="A7">
        <v>6</v>
      </c>
      <c r="B7" t="s">
        <v>7</v>
      </c>
      <c r="C7" t="str">
        <f>IF(G7="Y","",IF(J7="Y",INDEX('Backing 2'!B:B,MATCH(D7,'Backing 2'!C:C,0)),D7))</f>
        <v/>
      </c>
      <c r="D7" t="s">
        <v>91</v>
      </c>
      <c r="E7" t="s">
        <v>91</v>
      </c>
      <c r="G7" t="s">
        <v>83</v>
      </c>
      <c r="J7" t="s">
        <v>85</v>
      </c>
      <c r="K7" t="s">
        <v>86</v>
      </c>
      <c r="L7" t="s">
        <v>86</v>
      </c>
      <c r="M7" s="2">
        <v>0.5</v>
      </c>
      <c r="N7" t="s">
        <v>86</v>
      </c>
      <c r="O7" t="s">
        <v>85</v>
      </c>
      <c r="P7" t="s">
        <v>15</v>
      </c>
      <c r="Q7" s="1" t="s">
        <v>72</v>
      </c>
      <c r="R7" t="s">
        <v>72</v>
      </c>
      <c r="S7" t="str">
        <f>IF(T7="","",INDEX('Backing 4'!Z:Z,MATCH(T7,'Backing 4'!Y:Y,0)))</f>
        <v>Even</v>
      </c>
      <c r="T7" t="str">
        <f t="shared" si="0"/>
        <v>4 - Manager</v>
      </c>
      <c r="U7">
        <v>0</v>
      </c>
      <c r="V7" t="s">
        <v>75</v>
      </c>
      <c r="W7">
        <v>42</v>
      </c>
      <c r="X7" t="s">
        <v>32</v>
      </c>
      <c r="Y7" t="s">
        <v>78</v>
      </c>
      <c r="Z7" t="s">
        <v>78</v>
      </c>
      <c r="AA7" s="3">
        <v>43922</v>
      </c>
      <c r="AB7">
        <v>0</v>
      </c>
      <c r="AC7">
        <f t="shared" ca="1" si="1"/>
        <v>0.11962013908876989</v>
      </c>
    </row>
    <row r="8" spans="1:29" x14ac:dyDescent="0.3">
      <c r="A8">
        <v>7</v>
      </c>
      <c r="B8" t="s">
        <v>8</v>
      </c>
      <c r="C8" t="str">
        <f>IF(G8="Y","",IF(J8="Y",INDEX('Backing 2'!B:B,MATCH(D8,'Backing 2'!C:C,0)),D8))</f>
        <v/>
      </c>
      <c r="D8" t="s">
        <v>92</v>
      </c>
      <c r="E8" t="s">
        <v>92</v>
      </c>
      <c r="G8" t="s">
        <v>83</v>
      </c>
      <c r="J8" t="s">
        <v>85</v>
      </c>
      <c r="K8" t="s">
        <v>86</v>
      </c>
      <c r="L8" t="s">
        <v>86</v>
      </c>
      <c r="M8" s="2">
        <v>0.5</v>
      </c>
      <c r="N8" t="s">
        <v>86</v>
      </c>
      <c r="O8" t="s">
        <v>85</v>
      </c>
      <c r="P8" t="s">
        <v>14</v>
      </c>
      <c r="Q8" s="1" t="s">
        <v>72</v>
      </c>
      <c r="R8" t="s">
        <v>72</v>
      </c>
      <c r="S8" t="str">
        <f>IF(T8="","",INDEX('Backing 4'!Z:Z,MATCH(T8,'Backing 4'!Y:Y,0)))</f>
        <v>Uneven - Men benefit</v>
      </c>
      <c r="T8" t="str">
        <f t="shared" si="0"/>
        <v>3 - Senior Manager</v>
      </c>
      <c r="U8">
        <v>0</v>
      </c>
      <c r="V8" t="s">
        <v>74</v>
      </c>
      <c r="W8">
        <v>35</v>
      </c>
      <c r="X8" t="s">
        <v>32</v>
      </c>
      <c r="Y8" t="s">
        <v>78</v>
      </c>
      <c r="Z8" t="s">
        <v>78</v>
      </c>
      <c r="AA8" s="3">
        <v>43922</v>
      </c>
      <c r="AB8">
        <v>0</v>
      </c>
      <c r="AC8">
        <f t="shared" ca="1" si="1"/>
        <v>0.97445666951537679</v>
      </c>
    </row>
    <row r="9" spans="1:29" x14ac:dyDescent="0.3">
      <c r="A9">
        <v>8</v>
      </c>
      <c r="B9" t="s">
        <v>7</v>
      </c>
      <c r="C9" t="str">
        <f>IF(G9="Y","",IF(J9="Y",INDEX('Backing 2'!B:B,MATCH(D9,'Backing 2'!C:C,0)),D9))</f>
        <v>5 - Senior Officer</v>
      </c>
      <c r="D9" t="s">
        <v>125</v>
      </c>
      <c r="E9" t="s">
        <v>125</v>
      </c>
      <c r="G9" t="s">
        <v>85</v>
      </c>
      <c r="H9">
        <v>3</v>
      </c>
      <c r="I9">
        <v>2</v>
      </c>
      <c r="J9" t="s">
        <v>85</v>
      </c>
      <c r="K9" t="s">
        <v>86</v>
      </c>
      <c r="L9" t="s">
        <v>84</v>
      </c>
      <c r="M9" s="2">
        <v>0.5</v>
      </c>
      <c r="N9" t="s">
        <v>86</v>
      </c>
      <c r="O9" t="s">
        <v>83</v>
      </c>
      <c r="P9" t="s">
        <v>13</v>
      </c>
      <c r="Q9" s="1" t="s">
        <v>72</v>
      </c>
      <c r="R9" t="s">
        <v>72</v>
      </c>
      <c r="S9" t="str">
        <f>IF(T9="","",INDEX('Backing 4'!Z:Z,MATCH(T9,'Backing 4'!Y:Y,0)))</f>
        <v>Even</v>
      </c>
      <c r="T9" t="str">
        <f t="shared" si="0"/>
        <v>5 - Senior Officer</v>
      </c>
      <c r="U9">
        <v>3</v>
      </c>
      <c r="V9" t="s">
        <v>74</v>
      </c>
      <c r="W9">
        <v>34</v>
      </c>
      <c r="X9" t="s">
        <v>25</v>
      </c>
      <c r="Y9" t="s">
        <v>25</v>
      </c>
      <c r="Z9" t="s">
        <v>25</v>
      </c>
      <c r="AA9" s="3">
        <v>41365</v>
      </c>
      <c r="AB9">
        <v>7</v>
      </c>
      <c r="AC9">
        <f t="shared" ca="1" si="1"/>
        <v>0.66935021762549374</v>
      </c>
    </row>
    <row r="10" spans="1:29" x14ac:dyDescent="0.3">
      <c r="A10">
        <v>9</v>
      </c>
      <c r="B10" t="s">
        <v>7</v>
      </c>
      <c r="C10" t="str">
        <f>IF(G10="Y","",IF(J10="Y",INDEX('Backing 2'!B:B,MATCH(D10,'Backing 2'!C:C,0)),D10))</f>
        <v>6 - Junior Officer</v>
      </c>
      <c r="D10" t="s">
        <v>90</v>
      </c>
      <c r="E10" t="s">
        <v>90</v>
      </c>
      <c r="G10" t="s">
        <v>85</v>
      </c>
      <c r="I10">
        <v>3</v>
      </c>
      <c r="J10" t="s">
        <v>85</v>
      </c>
      <c r="K10" t="s">
        <v>86</v>
      </c>
      <c r="L10" t="s">
        <v>84</v>
      </c>
      <c r="M10" s="2">
        <v>0.5</v>
      </c>
      <c r="N10" t="s">
        <v>86</v>
      </c>
      <c r="O10" t="s">
        <v>83</v>
      </c>
      <c r="P10" t="s">
        <v>16</v>
      </c>
      <c r="Q10" s="1" t="s">
        <v>72</v>
      </c>
      <c r="R10" t="s">
        <v>72</v>
      </c>
      <c r="S10" t="str">
        <f>IF(T10="","",INDEX('Backing 4'!Z:Z,MATCH(T10,'Backing 4'!Y:Y,0)))</f>
        <v>Even</v>
      </c>
      <c r="T10" t="str">
        <f t="shared" si="0"/>
        <v>6 - Junior Officer</v>
      </c>
      <c r="U10">
        <v>1</v>
      </c>
      <c r="V10" t="s">
        <v>73</v>
      </c>
      <c r="W10">
        <v>26</v>
      </c>
      <c r="X10" t="s">
        <v>44</v>
      </c>
      <c r="Y10" t="s">
        <v>79</v>
      </c>
      <c r="Z10" t="s">
        <v>82</v>
      </c>
      <c r="AA10" s="3">
        <v>43556</v>
      </c>
      <c r="AB10">
        <v>1</v>
      </c>
      <c r="AC10">
        <f t="shared" ca="1" si="1"/>
        <v>0.70323536810545662</v>
      </c>
    </row>
    <row r="11" spans="1:29" x14ac:dyDescent="0.3">
      <c r="A11">
        <v>10</v>
      </c>
      <c r="B11" t="s">
        <v>8</v>
      </c>
      <c r="C11" t="str">
        <f>IF(G11="Y","",IF(J11="Y",INDEX('Backing 2'!B:B,MATCH(D11,'Backing 2'!C:C,0)),D11))</f>
        <v>6 - Junior Officer</v>
      </c>
      <c r="D11" t="s">
        <v>90</v>
      </c>
      <c r="E11" t="s">
        <v>90</v>
      </c>
      <c r="G11" t="s">
        <v>85</v>
      </c>
      <c r="H11">
        <v>3</v>
      </c>
      <c r="I11">
        <v>3</v>
      </c>
      <c r="J11" t="s">
        <v>85</v>
      </c>
      <c r="K11" t="s">
        <v>86</v>
      </c>
      <c r="L11" t="s">
        <v>84</v>
      </c>
      <c r="M11" s="2">
        <v>0.5</v>
      </c>
      <c r="N11" t="s">
        <v>86</v>
      </c>
      <c r="O11" t="s">
        <v>83</v>
      </c>
      <c r="P11" t="s">
        <v>15</v>
      </c>
      <c r="Q11" s="1" t="s">
        <v>72</v>
      </c>
      <c r="R11" t="s">
        <v>72</v>
      </c>
      <c r="S11" t="str">
        <f>IF(T11="","",INDEX('Backing 4'!Z:Z,MATCH(T11,'Backing 4'!Y:Y,0)))</f>
        <v>Even</v>
      </c>
      <c r="T11" t="str">
        <f t="shared" si="0"/>
        <v>6 - Junior Officer</v>
      </c>
      <c r="U11">
        <v>2</v>
      </c>
      <c r="V11" t="s">
        <v>73</v>
      </c>
      <c r="W11">
        <v>24</v>
      </c>
      <c r="X11" t="s">
        <v>25</v>
      </c>
      <c r="Y11" t="s">
        <v>25</v>
      </c>
      <c r="Z11" t="s">
        <v>25</v>
      </c>
      <c r="AA11" s="3">
        <v>43191</v>
      </c>
      <c r="AB11">
        <v>2</v>
      </c>
      <c r="AC11">
        <f t="shared" ca="1" si="1"/>
        <v>0.99587056981903399</v>
      </c>
    </row>
    <row r="12" spans="1:29" x14ac:dyDescent="0.3">
      <c r="A12">
        <v>11</v>
      </c>
      <c r="B12" t="s">
        <v>8</v>
      </c>
      <c r="C12" t="str">
        <f>IF(G12="Y","",IF(J12="Y",INDEX('Backing 2'!B:B,MATCH(D12,'Backing 2'!C:C,0)),D12))</f>
        <v>4 - Manager</v>
      </c>
      <c r="D12" t="s">
        <v>91</v>
      </c>
      <c r="E12" t="s">
        <v>91</v>
      </c>
      <c r="G12" t="s">
        <v>85</v>
      </c>
      <c r="H12">
        <v>2</v>
      </c>
      <c r="I12">
        <v>3</v>
      </c>
      <c r="J12" t="s">
        <v>85</v>
      </c>
      <c r="K12" t="s">
        <v>86</v>
      </c>
      <c r="L12" t="s">
        <v>84</v>
      </c>
      <c r="M12" s="2">
        <v>0.5</v>
      </c>
      <c r="N12" t="s">
        <v>86</v>
      </c>
      <c r="O12" t="s">
        <v>83</v>
      </c>
      <c r="P12" t="s">
        <v>14</v>
      </c>
      <c r="Q12" s="1" t="s">
        <v>72</v>
      </c>
      <c r="R12" t="s">
        <v>72</v>
      </c>
      <c r="S12" t="str">
        <f>IF(T12="","",INDEX('Backing 4'!Z:Z,MATCH(T12,'Backing 4'!Y:Y,0)))</f>
        <v>Even</v>
      </c>
      <c r="T12" t="str">
        <f t="shared" si="0"/>
        <v>4 - Manager</v>
      </c>
      <c r="U12">
        <v>2</v>
      </c>
      <c r="V12" t="s">
        <v>74</v>
      </c>
      <c r="W12">
        <v>34</v>
      </c>
      <c r="X12" t="s">
        <v>25</v>
      </c>
      <c r="Y12" t="s">
        <v>25</v>
      </c>
      <c r="Z12" t="s">
        <v>25</v>
      </c>
      <c r="AA12" s="3">
        <v>40634</v>
      </c>
      <c r="AB12">
        <v>9</v>
      </c>
      <c r="AC12">
        <f t="shared" ca="1" si="1"/>
        <v>0.40831469504293483</v>
      </c>
    </row>
    <row r="13" spans="1:29" x14ac:dyDescent="0.3">
      <c r="A13">
        <v>12</v>
      </c>
      <c r="B13" t="s">
        <v>7</v>
      </c>
      <c r="C13" t="str">
        <f>IF(G13="Y","",IF(J13="Y",INDEX('Backing 2'!B:B,MATCH(D13,'Backing 2'!C:C,0)),D13))</f>
        <v>6 - Junior Officer</v>
      </c>
      <c r="D13" t="s">
        <v>90</v>
      </c>
      <c r="E13" t="s">
        <v>125</v>
      </c>
      <c r="G13" t="s">
        <v>85</v>
      </c>
      <c r="H13">
        <v>3</v>
      </c>
      <c r="I13">
        <v>2</v>
      </c>
      <c r="J13" t="s">
        <v>85</v>
      </c>
      <c r="K13" t="s">
        <v>84</v>
      </c>
      <c r="L13" t="s">
        <v>84</v>
      </c>
      <c r="M13" s="2">
        <v>0.5</v>
      </c>
      <c r="N13" t="s">
        <v>86</v>
      </c>
      <c r="O13" t="s">
        <v>83</v>
      </c>
      <c r="P13" t="s">
        <v>17</v>
      </c>
      <c r="Q13" s="1" t="s">
        <v>72</v>
      </c>
      <c r="R13" t="s">
        <v>72</v>
      </c>
      <c r="S13" t="str">
        <f>IF(T13="","",INDEX('Backing 4'!Z:Z,MATCH(T13,'Backing 4'!Y:Y,0)))</f>
        <v>Even</v>
      </c>
      <c r="T13" t="str">
        <f t="shared" si="0"/>
        <v>6 - Junior Officer</v>
      </c>
      <c r="U13">
        <v>3</v>
      </c>
      <c r="V13" t="s">
        <v>74</v>
      </c>
      <c r="W13">
        <v>34</v>
      </c>
      <c r="X13" t="s">
        <v>37</v>
      </c>
      <c r="Y13" t="s">
        <v>78</v>
      </c>
      <c r="Z13" t="s">
        <v>78</v>
      </c>
      <c r="AA13" s="3">
        <v>42826</v>
      </c>
      <c r="AB13">
        <v>3</v>
      </c>
      <c r="AC13">
        <f t="shared" ca="1" si="1"/>
        <v>0.52573829858852139</v>
      </c>
    </row>
    <row r="14" spans="1:29" x14ac:dyDescent="0.3">
      <c r="A14">
        <v>13</v>
      </c>
      <c r="B14" t="s">
        <v>8</v>
      </c>
      <c r="C14" t="str">
        <f>IF(G14="Y","",IF(J14="Y",INDEX('Backing 2'!B:B,MATCH(D14,'Backing 2'!C:C,0)),D14))</f>
        <v>5 - Senior Officer</v>
      </c>
      <c r="D14" t="s">
        <v>125</v>
      </c>
      <c r="E14" t="s">
        <v>125</v>
      </c>
      <c r="G14" t="s">
        <v>85</v>
      </c>
      <c r="H14">
        <v>3</v>
      </c>
      <c r="I14">
        <v>2</v>
      </c>
      <c r="J14" t="s">
        <v>85</v>
      </c>
      <c r="K14" t="s">
        <v>86</v>
      </c>
      <c r="L14" t="s">
        <v>84</v>
      </c>
      <c r="M14" s="2">
        <v>0.5</v>
      </c>
      <c r="N14" t="s">
        <v>86</v>
      </c>
      <c r="O14" t="s">
        <v>83</v>
      </c>
      <c r="P14" t="s">
        <v>14</v>
      </c>
      <c r="Q14" s="1" t="s">
        <v>72</v>
      </c>
      <c r="R14" t="s">
        <v>72</v>
      </c>
      <c r="S14" t="str">
        <f>IF(T14="","",INDEX('Backing 4'!Z:Z,MATCH(T14,'Backing 4'!Y:Y,0)))</f>
        <v>Even</v>
      </c>
      <c r="T14" t="str">
        <f t="shared" si="0"/>
        <v>5 - Senior Officer</v>
      </c>
      <c r="U14">
        <v>3</v>
      </c>
      <c r="V14" t="s">
        <v>73</v>
      </c>
      <c r="W14">
        <v>29</v>
      </c>
      <c r="X14" t="s">
        <v>36</v>
      </c>
      <c r="Y14" t="s">
        <v>78</v>
      </c>
      <c r="Z14" t="s">
        <v>78</v>
      </c>
      <c r="AA14" s="3">
        <v>42095</v>
      </c>
      <c r="AB14">
        <v>5</v>
      </c>
      <c r="AC14">
        <f t="shared" ca="1" si="1"/>
        <v>0.39385089582365485</v>
      </c>
    </row>
    <row r="15" spans="1:29" x14ac:dyDescent="0.3">
      <c r="A15">
        <v>14</v>
      </c>
      <c r="B15" t="s">
        <v>8</v>
      </c>
      <c r="C15" t="str">
        <f>IF(G15="Y","",IF(J15="Y",INDEX('Backing 2'!B:B,MATCH(D15,'Backing 2'!C:C,0)),D15))</f>
        <v>6 - Junior Officer</v>
      </c>
      <c r="D15" t="s">
        <v>90</v>
      </c>
      <c r="E15" t="s">
        <v>90</v>
      </c>
      <c r="G15" t="s">
        <v>85</v>
      </c>
      <c r="H15">
        <v>2</v>
      </c>
      <c r="I15">
        <v>2</v>
      </c>
      <c r="J15" t="s">
        <v>85</v>
      </c>
      <c r="K15" t="s">
        <v>86</v>
      </c>
      <c r="L15" t="s">
        <v>84</v>
      </c>
      <c r="M15" s="2">
        <v>0.5</v>
      </c>
      <c r="N15" t="s">
        <v>86</v>
      </c>
      <c r="O15" t="s">
        <v>83</v>
      </c>
      <c r="P15" t="s">
        <v>14</v>
      </c>
      <c r="Q15" s="1" t="s">
        <v>72</v>
      </c>
      <c r="R15" t="s">
        <v>72</v>
      </c>
      <c r="S15" t="str">
        <f>IF(T15="","",INDEX('Backing 4'!Z:Z,MATCH(T15,'Backing 4'!Y:Y,0)))</f>
        <v>Even</v>
      </c>
      <c r="T15" t="str">
        <f t="shared" si="0"/>
        <v>6 - Junior Officer</v>
      </c>
      <c r="U15">
        <v>3</v>
      </c>
      <c r="V15" t="s">
        <v>73</v>
      </c>
      <c r="W15">
        <v>20</v>
      </c>
      <c r="X15" t="s">
        <v>25</v>
      </c>
      <c r="Y15" t="s">
        <v>25</v>
      </c>
      <c r="Z15" t="s">
        <v>25</v>
      </c>
      <c r="AA15" s="3">
        <v>42826</v>
      </c>
      <c r="AB15">
        <v>3</v>
      </c>
      <c r="AC15">
        <f t="shared" ca="1" si="1"/>
        <v>0.33510900266537758</v>
      </c>
    </row>
    <row r="16" spans="1:29" x14ac:dyDescent="0.3">
      <c r="A16">
        <v>15</v>
      </c>
      <c r="B16" t="s">
        <v>8</v>
      </c>
      <c r="C16" t="str">
        <f>IF(G16="Y","",IF(J16="Y",INDEX('Backing 2'!B:B,MATCH(D16,'Backing 2'!C:C,0)),D16))</f>
        <v>6 - Junior Officer</v>
      </c>
      <c r="D16" s="4" t="s">
        <v>90</v>
      </c>
      <c r="F16" t="s">
        <v>87</v>
      </c>
      <c r="G16" t="s">
        <v>85</v>
      </c>
      <c r="I16">
        <v>3</v>
      </c>
      <c r="J16" t="s">
        <v>85</v>
      </c>
      <c r="K16" t="s">
        <v>86</v>
      </c>
      <c r="L16" t="s">
        <v>86</v>
      </c>
      <c r="M16" s="2">
        <v>0.5</v>
      </c>
      <c r="N16" t="s">
        <v>84</v>
      </c>
      <c r="O16" t="s">
        <v>83</v>
      </c>
      <c r="P16" t="s">
        <v>15</v>
      </c>
      <c r="Q16" s="1" t="s">
        <v>72</v>
      </c>
      <c r="R16" t="s">
        <v>72</v>
      </c>
      <c r="S16" t="str">
        <f>IF(T16="","",INDEX('Backing 4'!Z:Z,MATCH(T16,'Backing 4'!Y:Y,0)))</f>
        <v/>
      </c>
      <c r="T16" t="str">
        <f t="shared" si="0"/>
        <v/>
      </c>
      <c r="U16">
        <v>1</v>
      </c>
      <c r="V16" t="s">
        <v>73</v>
      </c>
      <c r="W16">
        <v>28</v>
      </c>
      <c r="X16" t="s">
        <v>37</v>
      </c>
      <c r="Y16" t="s">
        <v>78</v>
      </c>
      <c r="Z16" t="s">
        <v>78</v>
      </c>
      <c r="AA16" s="3">
        <v>43556</v>
      </c>
      <c r="AB16">
        <v>1</v>
      </c>
      <c r="AC16">
        <f t="shared" ca="1" si="1"/>
        <v>0.46502713991099964</v>
      </c>
    </row>
    <row r="17" spans="1:29" x14ac:dyDescent="0.3">
      <c r="A17">
        <v>16</v>
      </c>
      <c r="B17" t="s">
        <v>8</v>
      </c>
      <c r="C17" t="str">
        <f>IF(G17="Y","",IF(J17="Y",INDEX('Backing 2'!B:B,MATCH(D17,'Backing 2'!C:C,0)),D17))</f>
        <v>4 - Manager</v>
      </c>
      <c r="D17" t="s">
        <v>91</v>
      </c>
      <c r="E17" t="s">
        <v>91</v>
      </c>
      <c r="G17" t="s">
        <v>85</v>
      </c>
      <c r="H17">
        <v>3</v>
      </c>
      <c r="I17">
        <v>3</v>
      </c>
      <c r="J17" t="s">
        <v>85</v>
      </c>
      <c r="K17" t="s">
        <v>86</v>
      </c>
      <c r="L17" t="s">
        <v>84</v>
      </c>
      <c r="M17" s="2">
        <v>0.5</v>
      </c>
      <c r="N17" t="s">
        <v>86</v>
      </c>
      <c r="O17" t="s">
        <v>83</v>
      </c>
      <c r="P17" t="s">
        <v>17</v>
      </c>
      <c r="Q17" s="1" t="s">
        <v>72</v>
      </c>
      <c r="R17" t="s">
        <v>72</v>
      </c>
      <c r="S17" t="str">
        <f>IF(T17="","",INDEX('Backing 4'!Z:Z,MATCH(T17,'Backing 4'!Y:Y,0)))</f>
        <v>Even</v>
      </c>
      <c r="T17" t="str">
        <f t="shared" si="0"/>
        <v>4 - Manager</v>
      </c>
      <c r="U17">
        <v>3</v>
      </c>
      <c r="V17" t="s">
        <v>74</v>
      </c>
      <c r="W17">
        <v>34</v>
      </c>
      <c r="X17" t="s">
        <v>36</v>
      </c>
      <c r="Y17" t="s">
        <v>78</v>
      </c>
      <c r="Z17" t="s">
        <v>78</v>
      </c>
      <c r="AA17" s="3">
        <v>42095</v>
      </c>
      <c r="AB17">
        <v>5</v>
      </c>
      <c r="AC17">
        <f t="shared" ca="1" si="1"/>
        <v>0.96932806988675668</v>
      </c>
    </row>
    <row r="18" spans="1:29" x14ac:dyDescent="0.3">
      <c r="A18">
        <v>17</v>
      </c>
      <c r="B18" t="s">
        <v>8</v>
      </c>
      <c r="C18" t="str">
        <f>IF(G18="Y","",IF(J18="Y",INDEX('Backing 2'!B:B,MATCH(D18,'Backing 2'!C:C,0)),D18))</f>
        <v>6 - Junior Officer</v>
      </c>
      <c r="D18" t="s">
        <v>90</v>
      </c>
      <c r="E18" t="s">
        <v>90</v>
      </c>
      <c r="G18" t="s">
        <v>85</v>
      </c>
      <c r="H18">
        <v>4</v>
      </c>
      <c r="I18">
        <v>3</v>
      </c>
      <c r="J18" t="s">
        <v>85</v>
      </c>
      <c r="K18" t="s">
        <v>86</v>
      </c>
      <c r="L18" t="s">
        <v>84</v>
      </c>
      <c r="M18" s="2">
        <v>0.5</v>
      </c>
      <c r="N18" t="s">
        <v>86</v>
      </c>
      <c r="O18" t="s">
        <v>83</v>
      </c>
      <c r="P18" t="s">
        <v>14</v>
      </c>
      <c r="Q18" s="1" t="s">
        <v>72</v>
      </c>
      <c r="R18" t="s">
        <v>72</v>
      </c>
      <c r="S18" t="str">
        <f>IF(T18="","",INDEX('Backing 4'!Z:Z,MATCH(T18,'Backing 4'!Y:Y,0)))</f>
        <v>Even</v>
      </c>
      <c r="T18" t="str">
        <f t="shared" si="0"/>
        <v>6 - Junior Officer</v>
      </c>
      <c r="U18">
        <v>2</v>
      </c>
      <c r="V18" t="s">
        <v>73</v>
      </c>
      <c r="W18">
        <v>24</v>
      </c>
      <c r="X18" t="s">
        <v>25</v>
      </c>
      <c r="Y18" t="s">
        <v>25</v>
      </c>
      <c r="Z18" t="s">
        <v>25</v>
      </c>
      <c r="AA18" s="3">
        <v>43191</v>
      </c>
      <c r="AB18">
        <v>2</v>
      </c>
      <c r="AC18">
        <f t="shared" ca="1" si="1"/>
        <v>0.36446944116379842</v>
      </c>
    </row>
    <row r="19" spans="1:29" x14ac:dyDescent="0.3">
      <c r="A19">
        <v>18</v>
      </c>
      <c r="B19" t="s">
        <v>7</v>
      </c>
      <c r="C19" t="str">
        <f>IF(G19="Y","",IF(J19="Y",INDEX('Backing 2'!B:B,MATCH(D19,'Backing 2'!C:C,0)),D19))</f>
        <v>6 - Junior Officer</v>
      </c>
      <c r="D19" t="s">
        <v>90</v>
      </c>
      <c r="E19" t="s">
        <v>125</v>
      </c>
      <c r="G19" t="s">
        <v>85</v>
      </c>
      <c r="H19">
        <v>3</v>
      </c>
      <c r="I19">
        <v>2</v>
      </c>
      <c r="J19" t="s">
        <v>85</v>
      </c>
      <c r="K19" t="s">
        <v>84</v>
      </c>
      <c r="L19" t="s">
        <v>84</v>
      </c>
      <c r="M19" s="2">
        <v>0.5</v>
      </c>
      <c r="N19" t="s">
        <v>86</v>
      </c>
      <c r="O19" t="s">
        <v>83</v>
      </c>
      <c r="P19" t="s">
        <v>16</v>
      </c>
      <c r="Q19" s="1" t="s">
        <v>71</v>
      </c>
      <c r="R19" t="s">
        <v>71</v>
      </c>
      <c r="S19" t="str">
        <f>IF(T19="","",INDEX('Backing 4'!Z:Z,MATCH(T19,'Backing 4'!Y:Y,0)))</f>
        <v>Even</v>
      </c>
      <c r="T19" t="str">
        <f t="shared" si="0"/>
        <v>6 - Junior Officer</v>
      </c>
      <c r="U19">
        <v>4</v>
      </c>
      <c r="V19" t="s">
        <v>74</v>
      </c>
      <c r="W19">
        <v>32</v>
      </c>
      <c r="X19" t="s">
        <v>32</v>
      </c>
      <c r="Y19" t="s">
        <v>78</v>
      </c>
      <c r="Z19" t="s">
        <v>78</v>
      </c>
      <c r="AA19" s="3">
        <v>42461</v>
      </c>
      <c r="AB19">
        <v>4</v>
      </c>
      <c r="AC19">
        <f t="shared" ca="1" si="1"/>
        <v>0.90667832644864266</v>
      </c>
    </row>
    <row r="20" spans="1:29" x14ac:dyDescent="0.3">
      <c r="A20">
        <v>19</v>
      </c>
      <c r="B20" t="s">
        <v>8</v>
      </c>
      <c r="C20" t="str">
        <f>IF(G20="Y","",IF(J20="Y",INDEX('Backing 2'!B:B,MATCH(D20,'Backing 2'!C:C,0)),D20))</f>
        <v>5 - Senior Officer</v>
      </c>
      <c r="D20" t="s">
        <v>125</v>
      </c>
      <c r="E20" t="s">
        <v>125</v>
      </c>
      <c r="G20" t="s">
        <v>85</v>
      </c>
      <c r="I20">
        <v>2</v>
      </c>
      <c r="J20" t="s">
        <v>85</v>
      </c>
      <c r="K20" t="s">
        <v>86</v>
      </c>
      <c r="L20" t="s">
        <v>84</v>
      </c>
      <c r="M20" s="2">
        <v>0.5</v>
      </c>
      <c r="N20" t="s">
        <v>86</v>
      </c>
      <c r="O20" t="s">
        <v>83</v>
      </c>
      <c r="P20" t="s">
        <v>16</v>
      </c>
      <c r="Q20" s="1" t="s">
        <v>72</v>
      </c>
      <c r="R20" t="s">
        <v>72</v>
      </c>
      <c r="S20" t="str">
        <f>IF(T20="","",INDEX('Backing 4'!Z:Z,MATCH(T20,'Backing 4'!Y:Y,0)))</f>
        <v>Even</v>
      </c>
      <c r="T20" t="str">
        <f t="shared" si="0"/>
        <v>5 - Senior Officer</v>
      </c>
      <c r="U20">
        <v>3</v>
      </c>
      <c r="V20" t="s">
        <v>74</v>
      </c>
      <c r="W20">
        <v>30</v>
      </c>
      <c r="X20" t="s">
        <v>25</v>
      </c>
      <c r="Y20" t="s">
        <v>25</v>
      </c>
      <c r="Z20" t="s">
        <v>25</v>
      </c>
      <c r="AA20" s="3">
        <v>42826</v>
      </c>
      <c r="AB20">
        <v>3</v>
      </c>
      <c r="AC20">
        <f t="shared" ca="1" si="1"/>
        <v>0.35776440932794118</v>
      </c>
    </row>
    <row r="21" spans="1:29" x14ac:dyDescent="0.3">
      <c r="A21">
        <v>20</v>
      </c>
      <c r="B21" t="s">
        <v>7</v>
      </c>
      <c r="C21" t="str">
        <f>IF(G21="Y","",IF(J21="Y",INDEX('Backing 2'!B:B,MATCH(D21,'Backing 2'!C:C,0)),D21))</f>
        <v>6 - Junior Officer</v>
      </c>
      <c r="D21" t="s">
        <v>125</v>
      </c>
      <c r="E21" t="s">
        <v>125</v>
      </c>
      <c r="G21" t="s">
        <v>85</v>
      </c>
      <c r="H21">
        <v>1</v>
      </c>
      <c r="I21">
        <v>2</v>
      </c>
      <c r="J21" t="s">
        <v>83</v>
      </c>
      <c r="K21" t="s">
        <v>86</v>
      </c>
      <c r="L21" t="s">
        <v>84</v>
      </c>
      <c r="M21" s="2">
        <v>0.5</v>
      </c>
      <c r="N21" t="s">
        <v>86</v>
      </c>
      <c r="O21" t="s">
        <v>83</v>
      </c>
      <c r="P21" t="s">
        <v>14</v>
      </c>
      <c r="Q21" s="1" t="s">
        <v>72</v>
      </c>
      <c r="R21" t="s">
        <v>72</v>
      </c>
      <c r="S21" t="str">
        <f>IF(T21="","",INDEX('Backing 4'!Z:Z,MATCH(T21,'Backing 4'!Y:Y,0)))</f>
        <v>Even</v>
      </c>
      <c r="T21" t="str">
        <f t="shared" si="0"/>
        <v>5 - Senior Officer</v>
      </c>
      <c r="U21">
        <v>1</v>
      </c>
      <c r="V21" t="s">
        <v>74</v>
      </c>
      <c r="W21">
        <v>32</v>
      </c>
      <c r="X21" t="s">
        <v>36</v>
      </c>
      <c r="Y21" t="s">
        <v>78</v>
      </c>
      <c r="Z21" t="s">
        <v>78</v>
      </c>
      <c r="AA21" s="3">
        <v>41000</v>
      </c>
      <c r="AB21">
        <v>8</v>
      </c>
      <c r="AC21">
        <f t="shared" ca="1" si="1"/>
        <v>0.50852067626327724</v>
      </c>
    </row>
    <row r="22" spans="1:29" x14ac:dyDescent="0.3">
      <c r="A22">
        <v>21</v>
      </c>
      <c r="B22" t="s">
        <v>8</v>
      </c>
      <c r="C22" t="str">
        <f>IF(G22="Y","",IF(J22="Y",INDEX('Backing 2'!B:B,MATCH(D22,'Backing 2'!C:C,0)),D22))</f>
        <v>3 - Senior Manager</v>
      </c>
      <c r="D22" s="4" t="s">
        <v>92</v>
      </c>
      <c r="F22" t="s">
        <v>87</v>
      </c>
      <c r="G22" t="s">
        <v>85</v>
      </c>
      <c r="H22">
        <v>3</v>
      </c>
      <c r="I22">
        <v>3</v>
      </c>
      <c r="J22" t="s">
        <v>85</v>
      </c>
      <c r="K22" t="s">
        <v>86</v>
      </c>
      <c r="L22" t="s">
        <v>86</v>
      </c>
      <c r="M22" s="2">
        <v>0.5</v>
      </c>
      <c r="N22" t="s">
        <v>84</v>
      </c>
      <c r="O22" t="s">
        <v>83</v>
      </c>
      <c r="P22" t="s">
        <v>17</v>
      </c>
      <c r="Q22" s="1" t="s">
        <v>72</v>
      </c>
      <c r="R22" t="s">
        <v>72</v>
      </c>
      <c r="S22" t="str">
        <f>IF(T22="","",INDEX('Backing 4'!Z:Z,MATCH(T22,'Backing 4'!Y:Y,0)))</f>
        <v/>
      </c>
      <c r="T22" t="str">
        <f t="shared" si="0"/>
        <v/>
      </c>
      <c r="U22">
        <v>7</v>
      </c>
      <c r="V22" t="s">
        <v>74</v>
      </c>
      <c r="W22">
        <v>31</v>
      </c>
      <c r="X22" t="s">
        <v>25</v>
      </c>
      <c r="Y22" t="s">
        <v>25</v>
      </c>
      <c r="Z22" t="s">
        <v>25</v>
      </c>
      <c r="AA22" s="3">
        <v>41365</v>
      </c>
      <c r="AB22">
        <v>7</v>
      </c>
      <c r="AC22">
        <f t="shared" ca="1" si="1"/>
        <v>0.38732786401057528</v>
      </c>
    </row>
    <row r="23" spans="1:29" x14ac:dyDescent="0.3">
      <c r="A23">
        <v>22</v>
      </c>
      <c r="B23" t="s">
        <v>8</v>
      </c>
      <c r="C23" t="str">
        <f>IF(G23="Y","",IF(J23="Y",INDEX('Backing 2'!B:B,MATCH(D23,'Backing 2'!C:C,0)),D23))</f>
        <v>6 - Junior Officer</v>
      </c>
      <c r="D23" s="4" t="s">
        <v>90</v>
      </c>
      <c r="F23" t="s">
        <v>87</v>
      </c>
      <c r="G23" t="s">
        <v>85</v>
      </c>
      <c r="H23">
        <v>3</v>
      </c>
      <c r="I23">
        <v>3</v>
      </c>
      <c r="J23" t="s">
        <v>85</v>
      </c>
      <c r="K23" t="s">
        <v>86</v>
      </c>
      <c r="L23" t="s">
        <v>86</v>
      </c>
      <c r="M23" s="2">
        <v>0.5</v>
      </c>
      <c r="N23" t="s">
        <v>84</v>
      </c>
      <c r="O23" t="s">
        <v>83</v>
      </c>
      <c r="P23" t="s">
        <v>16</v>
      </c>
      <c r="Q23" s="1" t="s">
        <v>72</v>
      </c>
      <c r="R23" t="s">
        <v>72</v>
      </c>
      <c r="S23" t="str">
        <f>IF(T23="","",INDEX('Backing 4'!Z:Z,MATCH(T23,'Backing 4'!Y:Y,0)))</f>
        <v/>
      </c>
      <c r="T23" t="str">
        <f t="shared" si="0"/>
        <v/>
      </c>
      <c r="U23">
        <v>3</v>
      </c>
      <c r="V23" t="s">
        <v>73</v>
      </c>
      <c r="W23">
        <v>26</v>
      </c>
      <c r="X23" t="s">
        <v>25</v>
      </c>
      <c r="Y23" t="s">
        <v>25</v>
      </c>
      <c r="Z23" t="s">
        <v>25</v>
      </c>
      <c r="AA23" s="3">
        <v>42826</v>
      </c>
      <c r="AB23">
        <v>3</v>
      </c>
      <c r="AC23">
        <f t="shared" ca="1" si="1"/>
        <v>0.73505493174888337</v>
      </c>
    </row>
    <row r="24" spans="1:29" x14ac:dyDescent="0.3">
      <c r="A24">
        <v>23</v>
      </c>
      <c r="B24" t="s">
        <v>8</v>
      </c>
      <c r="C24" t="str">
        <f>IF(G24="Y","",IF(J24="Y",INDEX('Backing 2'!B:B,MATCH(D24,'Backing 2'!C:C,0)),D24))</f>
        <v>2 - Director</v>
      </c>
      <c r="D24" t="s">
        <v>93</v>
      </c>
      <c r="E24" t="s">
        <v>93</v>
      </c>
      <c r="G24" t="s">
        <v>85</v>
      </c>
      <c r="I24">
        <v>3</v>
      </c>
      <c r="J24" t="s">
        <v>85</v>
      </c>
      <c r="K24" t="s">
        <v>86</v>
      </c>
      <c r="L24" t="s">
        <v>84</v>
      </c>
      <c r="M24" s="2">
        <v>0.5</v>
      </c>
      <c r="N24" t="s">
        <v>86</v>
      </c>
      <c r="O24" t="s">
        <v>83</v>
      </c>
      <c r="P24" t="s">
        <v>15</v>
      </c>
      <c r="Q24" s="1" t="s">
        <v>72</v>
      </c>
      <c r="R24" t="s">
        <v>72</v>
      </c>
      <c r="S24" t="s">
        <v>124</v>
      </c>
      <c r="T24" t="str">
        <f t="shared" si="0"/>
        <v>2 - Director</v>
      </c>
      <c r="U24">
        <v>5</v>
      </c>
      <c r="V24" t="s">
        <v>75</v>
      </c>
      <c r="W24">
        <v>44</v>
      </c>
      <c r="X24" t="s">
        <v>25</v>
      </c>
      <c r="Y24" t="s">
        <v>25</v>
      </c>
      <c r="Z24" t="s">
        <v>25</v>
      </c>
      <c r="AA24" s="3">
        <v>42095</v>
      </c>
      <c r="AB24">
        <v>5</v>
      </c>
      <c r="AC24">
        <f t="shared" ca="1" si="1"/>
        <v>0.63509283284211082</v>
      </c>
    </row>
    <row r="25" spans="1:29" x14ac:dyDescent="0.3">
      <c r="A25">
        <v>24</v>
      </c>
      <c r="B25" t="s">
        <v>8</v>
      </c>
      <c r="C25" t="str">
        <f>IF(G25="Y","",IF(J25="Y",INDEX('Backing 2'!B:B,MATCH(D25,'Backing 2'!C:C,0)),D25))</f>
        <v>5 - Senior Officer</v>
      </c>
      <c r="D25" t="s">
        <v>125</v>
      </c>
      <c r="E25" t="s">
        <v>125</v>
      </c>
      <c r="G25" t="s">
        <v>85</v>
      </c>
      <c r="H25">
        <v>3</v>
      </c>
      <c r="I25">
        <v>4</v>
      </c>
      <c r="J25" t="s">
        <v>85</v>
      </c>
      <c r="K25" t="s">
        <v>86</v>
      </c>
      <c r="L25" t="s">
        <v>84</v>
      </c>
      <c r="M25" s="2">
        <v>0.5</v>
      </c>
      <c r="N25" t="s">
        <v>86</v>
      </c>
      <c r="O25" t="s">
        <v>83</v>
      </c>
      <c r="P25" t="s">
        <v>16</v>
      </c>
      <c r="Q25" s="1" t="s">
        <v>72</v>
      </c>
      <c r="R25" t="s">
        <v>72</v>
      </c>
      <c r="S25" t="str">
        <f>IF(T25="","",INDEX('Backing 4'!Z:Z,MATCH(T25,'Backing 4'!Y:Y,0)))</f>
        <v>Even</v>
      </c>
      <c r="T25" t="str">
        <f t="shared" si="0"/>
        <v>5 - Senior Officer</v>
      </c>
      <c r="U25">
        <v>3</v>
      </c>
      <c r="V25" t="s">
        <v>73</v>
      </c>
      <c r="W25">
        <v>26</v>
      </c>
      <c r="X25" t="s">
        <v>42</v>
      </c>
      <c r="Y25" t="s">
        <v>78</v>
      </c>
      <c r="Z25" t="s">
        <v>78</v>
      </c>
      <c r="AA25" s="3">
        <v>41730</v>
      </c>
      <c r="AB25">
        <v>6</v>
      </c>
      <c r="AC25">
        <f t="shared" ca="1" si="1"/>
        <v>0.3422302906820196</v>
      </c>
    </row>
    <row r="26" spans="1:29" x14ac:dyDescent="0.3">
      <c r="A26">
        <v>25</v>
      </c>
      <c r="B26" t="s">
        <v>8</v>
      </c>
      <c r="C26" t="str">
        <f>IF(G26="Y","",IF(J26="Y",INDEX('Backing 2'!B:B,MATCH(D26,'Backing 2'!C:C,0)),D26))</f>
        <v>4 - Manager</v>
      </c>
      <c r="D26" t="s">
        <v>91</v>
      </c>
      <c r="E26" t="s">
        <v>91</v>
      </c>
      <c r="G26" t="s">
        <v>85</v>
      </c>
      <c r="H26">
        <v>3</v>
      </c>
      <c r="I26">
        <v>2</v>
      </c>
      <c r="J26" t="s">
        <v>85</v>
      </c>
      <c r="K26" t="s">
        <v>86</v>
      </c>
      <c r="L26" t="s">
        <v>84</v>
      </c>
      <c r="M26" s="2">
        <v>0.5</v>
      </c>
      <c r="N26" t="s">
        <v>86</v>
      </c>
      <c r="O26" t="s">
        <v>83</v>
      </c>
      <c r="P26" t="s">
        <v>14</v>
      </c>
      <c r="Q26" s="1" t="s">
        <v>72</v>
      </c>
      <c r="R26" t="s">
        <v>72</v>
      </c>
      <c r="S26" t="str">
        <f>IF(T26="","",INDEX('Backing 4'!Z:Z,MATCH(T26,'Backing 4'!Y:Y,0)))</f>
        <v>Even</v>
      </c>
      <c r="T26" t="str">
        <f t="shared" si="0"/>
        <v>4 - Manager</v>
      </c>
      <c r="U26">
        <v>3</v>
      </c>
      <c r="V26" t="s">
        <v>74</v>
      </c>
      <c r="W26">
        <v>36</v>
      </c>
      <c r="X26" t="s">
        <v>37</v>
      </c>
      <c r="Y26" t="s">
        <v>78</v>
      </c>
      <c r="Z26" t="s">
        <v>78</v>
      </c>
      <c r="AA26" s="3">
        <v>41730</v>
      </c>
      <c r="AB26">
        <v>6</v>
      </c>
      <c r="AC26">
        <f t="shared" ca="1" si="1"/>
        <v>0.22791082237284477</v>
      </c>
    </row>
    <row r="27" spans="1:29" x14ac:dyDescent="0.3">
      <c r="A27">
        <v>26</v>
      </c>
      <c r="B27" t="s">
        <v>8</v>
      </c>
      <c r="C27" t="str">
        <f>IF(G27="Y","",IF(J27="Y",INDEX('Backing 2'!B:B,MATCH(D27,'Backing 2'!C:C,0)),D27))</f>
        <v>6 - Junior Officer</v>
      </c>
      <c r="D27" t="s">
        <v>90</v>
      </c>
      <c r="E27" t="s">
        <v>90</v>
      </c>
      <c r="G27" t="s">
        <v>85</v>
      </c>
      <c r="H27">
        <v>3</v>
      </c>
      <c r="I27">
        <v>2</v>
      </c>
      <c r="J27" t="s">
        <v>85</v>
      </c>
      <c r="K27" t="s">
        <v>86</v>
      </c>
      <c r="L27" t="s">
        <v>84</v>
      </c>
      <c r="M27" s="2">
        <v>0.5</v>
      </c>
      <c r="N27" t="s">
        <v>86</v>
      </c>
      <c r="O27" t="s">
        <v>83</v>
      </c>
      <c r="P27" t="s">
        <v>15</v>
      </c>
      <c r="Q27" s="1" t="s">
        <v>72</v>
      </c>
      <c r="R27" t="s">
        <v>72</v>
      </c>
      <c r="S27" t="str">
        <f>IF(T27="","",INDEX('Backing 4'!Z:Z,MATCH(T27,'Backing 4'!Y:Y,0)))</f>
        <v>Even</v>
      </c>
      <c r="T27" t="str">
        <f t="shared" si="0"/>
        <v>6 - Junior Officer</v>
      </c>
      <c r="U27">
        <v>2</v>
      </c>
      <c r="V27" t="s">
        <v>73</v>
      </c>
      <c r="W27">
        <v>22</v>
      </c>
      <c r="X27" t="s">
        <v>25</v>
      </c>
      <c r="Y27" t="s">
        <v>25</v>
      </c>
      <c r="Z27" t="s">
        <v>25</v>
      </c>
      <c r="AA27" s="3">
        <v>43191</v>
      </c>
      <c r="AB27">
        <v>2</v>
      </c>
      <c r="AC27">
        <f t="shared" ca="1" si="1"/>
        <v>0.47499564735117261</v>
      </c>
    </row>
    <row r="28" spans="1:29" x14ac:dyDescent="0.3">
      <c r="A28">
        <v>27</v>
      </c>
      <c r="B28" t="s">
        <v>7</v>
      </c>
      <c r="C28" t="str">
        <f>IF(G28="Y","",IF(J28="Y",INDEX('Backing 2'!B:B,MATCH(D28,'Backing 2'!C:C,0)),D28))</f>
        <v>5 - Senior Officer</v>
      </c>
      <c r="D28" t="s">
        <v>125</v>
      </c>
      <c r="E28" t="s">
        <v>125</v>
      </c>
      <c r="G28" t="s">
        <v>85</v>
      </c>
      <c r="H28">
        <v>2</v>
      </c>
      <c r="I28">
        <v>3</v>
      </c>
      <c r="J28" t="s">
        <v>85</v>
      </c>
      <c r="K28" t="s">
        <v>86</v>
      </c>
      <c r="L28" t="s">
        <v>84</v>
      </c>
      <c r="M28" s="2">
        <v>0.5</v>
      </c>
      <c r="N28" t="s">
        <v>86</v>
      </c>
      <c r="O28" t="s">
        <v>83</v>
      </c>
      <c r="P28" t="s">
        <v>15</v>
      </c>
      <c r="Q28" s="1" t="s">
        <v>72</v>
      </c>
      <c r="R28" t="s">
        <v>72</v>
      </c>
      <c r="S28" t="str">
        <f>IF(T28="","",INDEX('Backing 4'!Z:Z,MATCH(T28,'Backing 4'!Y:Y,0)))</f>
        <v>Even</v>
      </c>
      <c r="T28" t="str">
        <f t="shared" si="0"/>
        <v>5 - Senior Officer</v>
      </c>
      <c r="U28">
        <v>3</v>
      </c>
      <c r="V28" t="s">
        <v>74</v>
      </c>
      <c r="W28">
        <v>33</v>
      </c>
      <c r="X28" t="s">
        <v>25</v>
      </c>
      <c r="Y28" t="s">
        <v>25</v>
      </c>
      <c r="Z28" t="s">
        <v>25</v>
      </c>
      <c r="AA28" s="3">
        <v>42461</v>
      </c>
      <c r="AB28">
        <v>4</v>
      </c>
      <c r="AC28">
        <f t="shared" ca="1" si="1"/>
        <v>0.91146235355663174</v>
      </c>
    </row>
    <row r="29" spans="1:29" x14ac:dyDescent="0.3">
      <c r="A29">
        <v>28</v>
      </c>
      <c r="B29" t="s">
        <v>8</v>
      </c>
      <c r="C29" t="str">
        <f>IF(G29="Y","",IF(J29="Y",INDEX('Backing 2'!B:B,MATCH(D29,'Backing 2'!C:C,0)),D29))</f>
        <v>5 - Senior Officer</v>
      </c>
      <c r="D29" t="s">
        <v>125</v>
      </c>
      <c r="E29" t="s">
        <v>125</v>
      </c>
      <c r="G29" t="s">
        <v>85</v>
      </c>
      <c r="H29">
        <v>2</v>
      </c>
      <c r="I29">
        <v>4</v>
      </c>
      <c r="J29" t="s">
        <v>85</v>
      </c>
      <c r="K29" t="s">
        <v>86</v>
      </c>
      <c r="L29" t="s">
        <v>84</v>
      </c>
      <c r="M29" s="2">
        <v>0.5</v>
      </c>
      <c r="N29" t="s">
        <v>86</v>
      </c>
      <c r="O29" t="s">
        <v>83</v>
      </c>
      <c r="P29" t="s">
        <v>16</v>
      </c>
      <c r="Q29" s="1" t="s">
        <v>72</v>
      </c>
      <c r="R29" t="s">
        <v>72</v>
      </c>
      <c r="S29" t="str">
        <f>IF(T29="","",INDEX('Backing 4'!Z:Z,MATCH(T29,'Backing 4'!Y:Y,0)))</f>
        <v>Even</v>
      </c>
      <c r="T29" t="str">
        <f t="shared" si="0"/>
        <v>5 - Senior Officer</v>
      </c>
      <c r="U29">
        <v>2</v>
      </c>
      <c r="V29" t="s">
        <v>73</v>
      </c>
      <c r="W29">
        <v>27</v>
      </c>
      <c r="X29" t="s">
        <v>32</v>
      </c>
      <c r="Y29" t="s">
        <v>78</v>
      </c>
      <c r="Z29" t="s">
        <v>78</v>
      </c>
      <c r="AA29" s="3">
        <v>42461</v>
      </c>
      <c r="AB29">
        <v>4</v>
      </c>
      <c r="AC29">
        <f t="shared" ca="1" si="1"/>
        <v>0.95380772213932852</v>
      </c>
    </row>
    <row r="30" spans="1:29" x14ac:dyDescent="0.3">
      <c r="A30">
        <v>29</v>
      </c>
      <c r="B30" t="s">
        <v>7</v>
      </c>
      <c r="C30" t="str">
        <f>IF(G30="Y","",IF(J30="Y",INDEX('Backing 2'!B:B,MATCH(D30,'Backing 2'!C:C,0)),D30))</f>
        <v>5 - Senior Officer</v>
      </c>
      <c r="D30" t="s">
        <v>125</v>
      </c>
      <c r="E30" t="s">
        <v>125</v>
      </c>
      <c r="G30" t="s">
        <v>85</v>
      </c>
      <c r="H30">
        <v>3</v>
      </c>
      <c r="I30">
        <v>2</v>
      </c>
      <c r="J30" t="s">
        <v>85</v>
      </c>
      <c r="K30" t="s">
        <v>86</v>
      </c>
      <c r="L30" t="s">
        <v>84</v>
      </c>
      <c r="M30" s="2">
        <v>0.5</v>
      </c>
      <c r="N30" t="s">
        <v>86</v>
      </c>
      <c r="O30" t="s">
        <v>83</v>
      </c>
      <c r="P30" t="s">
        <v>12</v>
      </c>
      <c r="Q30" s="1" t="s">
        <v>72</v>
      </c>
      <c r="R30" t="s">
        <v>72</v>
      </c>
      <c r="S30" t="str">
        <f>IF(T30="","",INDEX('Backing 4'!Z:Z,MATCH(T30,'Backing 4'!Y:Y,0)))</f>
        <v>Even</v>
      </c>
      <c r="T30" t="str">
        <f t="shared" si="0"/>
        <v>5 - Senior Officer</v>
      </c>
      <c r="U30">
        <v>2</v>
      </c>
      <c r="V30" t="s">
        <v>74</v>
      </c>
      <c r="W30">
        <v>32</v>
      </c>
      <c r="X30" t="s">
        <v>32</v>
      </c>
      <c r="Y30" t="s">
        <v>78</v>
      </c>
      <c r="Z30" t="s">
        <v>78</v>
      </c>
      <c r="AA30" s="3">
        <v>42461</v>
      </c>
      <c r="AB30">
        <v>4</v>
      </c>
      <c r="AC30">
        <f t="shared" ca="1" si="1"/>
        <v>0.72136877028891344</v>
      </c>
    </row>
    <row r="31" spans="1:29" x14ac:dyDescent="0.3">
      <c r="A31">
        <v>30</v>
      </c>
      <c r="B31" t="s">
        <v>8</v>
      </c>
      <c r="C31" t="str">
        <f>IF(G31="Y","",IF(J31="Y",INDEX('Backing 2'!B:B,MATCH(D31,'Backing 2'!C:C,0)),D31))</f>
        <v>6 - Junior Officer</v>
      </c>
      <c r="D31" t="s">
        <v>90</v>
      </c>
      <c r="E31" t="s">
        <v>90</v>
      </c>
      <c r="G31" t="s">
        <v>85</v>
      </c>
      <c r="I31">
        <v>2</v>
      </c>
      <c r="J31" t="s">
        <v>85</v>
      </c>
      <c r="K31" t="s">
        <v>86</v>
      </c>
      <c r="L31" t="s">
        <v>84</v>
      </c>
      <c r="M31" s="2">
        <v>0.5</v>
      </c>
      <c r="N31" t="s">
        <v>86</v>
      </c>
      <c r="O31" t="s">
        <v>83</v>
      </c>
      <c r="P31" t="s">
        <v>14</v>
      </c>
      <c r="Q31" s="1" t="s">
        <v>72</v>
      </c>
      <c r="R31" t="s">
        <v>72</v>
      </c>
      <c r="S31" t="str">
        <f>IF(T31="","",INDEX('Backing 4'!Z:Z,MATCH(T31,'Backing 4'!Y:Y,0)))</f>
        <v>Even</v>
      </c>
      <c r="T31" t="str">
        <f t="shared" si="0"/>
        <v>6 - Junior Officer</v>
      </c>
      <c r="U31">
        <v>1</v>
      </c>
      <c r="V31" t="s">
        <v>73</v>
      </c>
      <c r="W31">
        <v>25</v>
      </c>
      <c r="X31" t="s">
        <v>25</v>
      </c>
      <c r="Y31" t="s">
        <v>25</v>
      </c>
      <c r="Z31" t="s">
        <v>25</v>
      </c>
      <c r="AA31" s="3">
        <v>43556</v>
      </c>
      <c r="AB31">
        <v>1</v>
      </c>
      <c r="AC31">
        <f t="shared" ca="1" si="1"/>
        <v>0.80435121186742653</v>
      </c>
    </row>
    <row r="32" spans="1:29" x14ac:dyDescent="0.3">
      <c r="A32">
        <v>31</v>
      </c>
      <c r="B32" t="s">
        <v>7</v>
      </c>
      <c r="C32" t="str">
        <f>IF(G32="Y","",IF(J32="Y",INDEX('Backing 2'!B:B,MATCH(D32,'Backing 2'!C:C,0)),D32))</f>
        <v>6 - Junior Officer</v>
      </c>
      <c r="D32" t="s">
        <v>90</v>
      </c>
      <c r="E32" t="s">
        <v>125</v>
      </c>
      <c r="G32" t="s">
        <v>85</v>
      </c>
      <c r="H32">
        <v>2</v>
      </c>
      <c r="I32">
        <v>2</v>
      </c>
      <c r="J32" t="s">
        <v>85</v>
      </c>
      <c r="K32" t="s">
        <v>84</v>
      </c>
      <c r="L32" t="s">
        <v>84</v>
      </c>
      <c r="M32" s="2">
        <v>0.5</v>
      </c>
      <c r="N32" t="s">
        <v>86</v>
      </c>
      <c r="O32" t="s">
        <v>83</v>
      </c>
      <c r="P32" t="s">
        <v>14</v>
      </c>
      <c r="Q32" s="1" t="s">
        <v>72</v>
      </c>
      <c r="R32" t="s">
        <v>72</v>
      </c>
      <c r="S32" t="str">
        <f>IF(T32="","",INDEX('Backing 4'!Z:Z,MATCH(T32,'Backing 4'!Y:Y,0)))</f>
        <v>Even</v>
      </c>
      <c r="T32" t="str">
        <f t="shared" si="0"/>
        <v>6 - Junior Officer</v>
      </c>
      <c r="U32">
        <v>3</v>
      </c>
      <c r="V32" t="s">
        <v>74</v>
      </c>
      <c r="W32">
        <v>33</v>
      </c>
      <c r="X32" t="s">
        <v>25</v>
      </c>
      <c r="Y32" t="s">
        <v>25</v>
      </c>
      <c r="Z32" t="s">
        <v>25</v>
      </c>
      <c r="AA32" s="3">
        <v>42826</v>
      </c>
      <c r="AB32">
        <v>3</v>
      </c>
      <c r="AC32">
        <f t="shared" ca="1" si="1"/>
        <v>0.98069275426555291</v>
      </c>
    </row>
    <row r="33" spans="1:29" x14ac:dyDescent="0.3">
      <c r="A33">
        <v>32</v>
      </c>
      <c r="B33" t="s">
        <v>8</v>
      </c>
      <c r="C33" t="str">
        <f>IF(G33="Y","",IF(J33="Y",INDEX('Backing 2'!B:B,MATCH(D33,'Backing 2'!C:C,0)),D33))</f>
        <v>4 - Manager</v>
      </c>
      <c r="D33" t="s">
        <v>91</v>
      </c>
      <c r="E33" t="s">
        <v>92</v>
      </c>
      <c r="G33" t="s">
        <v>85</v>
      </c>
      <c r="H33">
        <v>2</v>
      </c>
      <c r="I33">
        <v>1</v>
      </c>
      <c r="J33" t="s">
        <v>85</v>
      </c>
      <c r="K33" t="s">
        <v>84</v>
      </c>
      <c r="L33" t="s">
        <v>84</v>
      </c>
      <c r="M33" s="2">
        <v>0.5</v>
      </c>
      <c r="N33" t="s">
        <v>86</v>
      </c>
      <c r="O33" t="s">
        <v>83</v>
      </c>
      <c r="P33" t="s">
        <v>16</v>
      </c>
      <c r="Q33" s="1" t="s">
        <v>72</v>
      </c>
      <c r="R33" t="s">
        <v>72</v>
      </c>
      <c r="S33" t="str">
        <f>IF(T33="","",INDEX('Backing 4'!Z:Z,MATCH(T33,'Backing 4'!Y:Y,0)))</f>
        <v>Even</v>
      </c>
      <c r="T33" t="str">
        <f t="shared" si="0"/>
        <v>4 - Manager</v>
      </c>
      <c r="U33">
        <v>2</v>
      </c>
      <c r="V33" t="s">
        <v>74</v>
      </c>
      <c r="W33">
        <v>30</v>
      </c>
      <c r="X33" t="s">
        <v>25</v>
      </c>
      <c r="Y33" t="s">
        <v>25</v>
      </c>
      <c r="Z33" t="s">
        <v>25</v>
      </c>
      <c r="AA33" s="3">
        <v>41000</v>
      </c>
      <c r="AB33">
        <v>8</v>
      </c>
      <c r="AC33">
        <f t="shared" ca="1" si="1"/>
        <v>0.43596565291191136</v>
      </c>
    </row>
    <row r="34" spans="1:29" x14ac:dyDescent="0.3">
      <c r="A34">
        <v>33</v>
      </c>
      <c r="B34" t="s">
        <v>8</v>
      </c>
      <c r="C34" t="str">
        <f>IF(G34="Y","",IF(J34="Y",INDEX('Backing 2'!B:B,MATCH(D34,'Backing 2'!C:C,0)),D34))</f>
        <v>5 - Senior Officer</v>
      </c>
      <c r="D34" t="s">
        <v>91</v>
      </c>
      <c r="E34" t="s">
        <v>91</v>
      </c>
      <c r="G34" t="s">
        <v>85</v>
      </c>
      <c r="H34">
        <v>1</v>
      </c>
      <c r="I34">
        <v>2</v>
      </c>
      <c r="J34" t="s">
        <v>83</v>
      </c>
      <c r="K34" t="s">
        <v>86</v>
      </c>
      <c r="L34" t="s">
        <v>84</v>
      </c>
      <c r="M34" s="2">
        <v>0.5</v>
      </c>
      <c r="N34" t="s">
        <v>86</v>
      </c>
      <c r="O34" t="s">
        <v>83</v>
      </c>
      <c r="P34" t="s">
        <v>16</v>
      </c>
      <c r="Q34" s="1" t="s">
        <v>72</v>
      </c>
      <c r="R34" t="s">
        <v>72</v>
      </c>
      <c r="S34" t="str">
        <f>IF(T34="","",INDEX('Backing 4'!Z:Z,MATCH(T34,'Backing 4'!Y:Y,0)))</f>
        <v>Even</v>
      </c>
      <c r="T34" t="str">
        <f t="shared" si="0"/>
        <v>4 - Manager</v>
      </c>
      <c r="U34">
        <v>1</v>
      </c>
      <c r="V34" t="s">
        <v>74</v>
      </c>
      <c r="W34">
        <v>33</v>
      </c>
      <c r="X34" t="s">
        <v>36</v>
      </c>
      <c r="Y34" t="s">
        <v>78</v>
      </c>
      <c r="Z34" t="s">
        <v>78</v>
      </c>
      <c r="AA34" s="3">
        <v>41730</v>
      </c>
      <c r="AB34">
        <v>6</v>
      </c>
      <c r="AC34">
        <f t="shared" ca="1" si="1"/>
        <v>0.67672573020430704</v>
      </c>
    </row>
    <row r="35" spans="1:29" x14ac:dyDescent="0.3">
      <c r="A35">
        <v>34</v>
      </c>
      <c r="B35" t="s">
        <v>7</v>
      </c>
      <c r="C35" t="str">
        <f>IF(G35="Y","",IF(J35="Y",INDEX('Backing 2'!B:B,MATCH(D35,'Backing 2'!C:C,0)),D35))</f>
        <v>5 - Senior Officer</v>
      </c>
      <c r="D35" t="s">
        <v>125</v>
      </c>
      <c r="E35" t="s">
        <v>91</v>
      </c>
      <c r="G35" t="s">
        <v>85</v>
      </c>
      <c r="H35">
        <v>2</v>
      </c>
      <c r="I35">
        <v>1</v>
      </c>
      <c r="J35" t="s">
        <v>85</v>
      </c>
      <c r="K35" t="s">
        <v>84</v>
      </c>
      <c r="L35" t="s">
        <v>84</v>
      </c>
      <c r="M35" s="2">
        <v>0.5</v>
      </c>
      <c r="N35" t="s">
        <v>86</v>
      </c>
      <c r="O35" t="s">
        <v>83</v>
      </c>
      <c r="P35" t="s">
        <v>15</v>
      </c>
      <c r="Q35" s="1" t="s">
        <v>72</v>
      </c>
      <c r="R35" t="s">
        <v>72</v>
      </c>
      <c r="S35" t="str">
        <f>IF(T35="","",INDEX('Backing 4'!Z:Z,MATCH(T35,'Backing 4'!Y:Y,0)))</f>
        <v>Even</v>
      </c>
      <c r="T35" t="str">
        <f t="shared" si="0"/>
        <v>5 - Senior Officer</v>
      </c>
      <c r="U35">
        <v>5</v>
      </c>
      <c r="V35" t="s">
        <v>74</v>
      </c>
      <c r="W35">
        <v>37</v>
      </c>
      <c r="X35" t="s">
        <v>25</v>
      </c>
      <c r="Y35" t="s">
        <v>25</v>
      </c>
      <c r="Z35" t="s">
        <v>25</v>
      </c>
      <c r="AA35" s="3">
        <v>41730</v>
      </c>
      <c r="AB35">
        <v>6</v>
      </c>
      <c r="AC35">
        <f t="shared" ca="1" si="1"/>
        <v>0.73618054100359309</v>
      </c>
    </row>
    <row r="36" spans="1:29" x14ac:dyDescent="0.3">
      <c r="A36">
        <v>35</v>
      </c>
      <c r="B36" t="s">
        <v>8</v>
      </c>
      <c r="C36" t="str">
        <f>IF(G36="Y","",IF(J36="Y",INDEX('Backing 2'!B:B,MATCH(D36,'Backing 2'!C:C,0)),D36))</f>
        <v>5 - Senior Officer</v>
      </c>
      <c r="D36" t="s">
        <v>125</v>
      </c>
      <c r="E36" t="s">
        <v>125</v>
      </c>
      <c r="G36" t="s">
        <v>85</v>
      </c>
      <c r="I36">
        <v>3</v>
      </c>
      <c r="J36" t="s">
        <v>85</v>
      </c>
      <c r="K36" t="s">
        <v>86</v>
      </c>
      <c r="L36" t="s">
        <v>84</v>
      </c>
      <c r="M36" s="2">
        <v>0.5</v>
      </c>
      <c r="N36" t="s">
        <v>86</v>
      </c>
      <c r="O36" t="s">
        <v>83</v>
      </c>
      <c r="P36" t="s">
        <v>15</v>
      </c>
      <c r="Q36" s="1" t="s">
        <v>72</v>
      </c>
      <c r="R36" t="s">
        <v>72</v>
      </c>
      <c r="S36" t="str">
        <f>IF(T36="","",INDEX('Backing 4'!Z:Z,MATCH(T36,'Backing 4'!Y:Y,0)))</f>
        <v>Even</v>
      </c>
      <c r="T36" t="str">
        <f t="shared" si="0"/>
        <v>5 - Senior Officer</v>
      </c>
      <c r="U36">
        <v>3</v>
      </c>
      <c r="V36" t="s">
        <v>73</v>
      </c>
      <c r="W36">
        <v>27</v>
      </c>
      <c r="X36" t="s">
        <v>25</v>
      </c>
      <c r="Y36" t="s">
        <v>25</v>
      </c>
      <c r="Z36" t="s">
        <v>25</v>
      </c>
      <c r="AA36" s="3">
        <v>42826</v>
      </c>
      <c r="AB36">
        <v>3</v>
      </c>
      <c r="AC36">
        <f t="shared" ca="1" si="1"/>
        <v>0.50538802918751746</v>
      </c>
    </row>
    <row r="37" spans="1:29" x14ac:dyDescent="0.3">
      <c r="A37">
        <v>36</v>
      </c>
      <c r="B37" t="s">
        <v>8</v>
      </c>
      <c r="C37" t="str">
        <f>IF(G37="Y","",IF(J37="Y",INDEX('Backing 2'!B:B,MATCH(D37,'Backing 2'!C:C,0)),D37))</f>
        <v>3 - Senior Manager</v>
      </c>
      <c r="D37" t="s">
        <v>92</v>
      </c>
      <c r="E37" t="s">
        <v>92</v>
      </c>
      <c r="G37" t="s">
        <v>85</v>
      </c>
      <c r="H37">
        <v>3</v>
      </c>
      <c r="I37">
        <v>1</v>
      </c>
      <c r="J37" t="s">
        <v>85</v>
      </c>
      <c r="K37" t="s">
        <v>86</v>
      </c>
      <c r="L37" t="s">
        <v>84</v>
      </c>
      <c r="M37" s="2">
        <v>0.5</v>
      </c>
      <c r="N37" t="s">
        <v>86</v>
      </c>
      <c r="O37" t="s">
        <v>83</v>
      </c>
      <c r="P37" t="s">
        <v>16</v>
      </c>
      <c r="Q37" s="1" t="s">
        <v>72</v>
      </c>
      <c r="R37" t="s">
        <v>72</v>
      </c>
      <c r="S37" t="str">
        <f>IF(T37="","",INDEX('Backing 4'!Z:Z,MATCH(T37,'Backing 4'!Y:Y,0)))</f>
        <v>Uneven - Men benefit</v>
      </c>
      <c r="T37" t="str">
        <f t="shared" si="0"/>
        <v>3 - Senior Manager</v>
      </c>
      <c r="U37">
        <v>3</v>
      </c>
      <c r="V37" t="s">
        <v>74</v>
      </c>
      <c r="W37">
        <v>39</v>
      </c>
      <c r="X37" t="s">
        <v>48</v>
      </c>
      <c r="Y37" t="s">
        <v>78</v>
      </c>
      <c r="Z37" t="s">
        <v>78</v>
      </c>
      <c r="AA37" s="3">
        <v>42095</v>
      </c>
      <c r="AB37">
        <v>5</v>
      </c>
      <c r="AC37">
        <f t="shared" ca="1" si="1"/>
        <v>0.67483310286183795</v>
      </c>
    </row>
    <row r="38" spans="1:29" x14ac:dyDescent="0.3">
      <c r="A38">
        <v>37</v>
      </c>
      <c r="B38" t="s">
        <v>8</v>
      </c>
      <c r="C38" t="str">
        <f>IF(G38="Y","",IF(J38="Y",INDEX('Backing 2'!B:B,MATCH(D38,'Backing 2'!C:C,0)),D38))</f>
        <v>6 - Junior Officer</v>
      </c>
      <c r="D38" t="s">
        <v>90</v>
      </c>
      <c r="E38" t="s">
        <v>90</v>
      </c>
      <c r="G38" t="s">
        <v>85</v>
      </c>
      <c r="H38">
        <v>2</v>
      </c>
      <c r="I38">
        <v>2</v>
      </c>
      <c r="J38" t="s">
        <v>85</v>
      </c>
      <c r="K38" t="s">
        <v>86</v>
      </c>
      <c r="L38" t="s">
        <v>84</v>
      </c>
      <c r="M38" s="2">
        <v>0.5</v>
      </c>
      <c r="N38" t="s">
        <v>86</v>
      </c>
      <c r="O38" t="s">
        <v>83</v>
      </c>
      <c r="P38" t="s">
        <v>14</v>
      </c>
      <c r="Q38" s="1" t="s">
        <v>72</v>
      </c>
      <c r="R38" t="s">
        <v>72</v>
      </c>
      <c r="S38" t="str">
        <f>IF(T38="","",INDEX('Backing 4'!Z:Z,MATCH(T38,'Backing 4'!Y:Y,0)))</f>
        <v>Even</v>
      </c>
      <c r="T38" t="str">
        <f t="shared" si="0"/>
        <v>6 - Junior Officer</v>
      </c>
      <c r="U38">
        <v>2</v>
      </c>
      <c r="V38" t="s">
        <v>73</v>
      </c>
      <c r="W38">
        <v>25</v>
      </c>
      <c r="X38" t="s">
        <v>25</v>
      </c>
      <c r="Y38" t="s">
        <v>25</v>
      </c>
      <c r="Z38" t="s">
        <v>25</v>
      </c>
      <c r="AA38" s="3">
        <v>43191</v>
      </c>
      <c r="AB38">
        <v>2</v>
      </c>
      <c r="AC38">
        <f t="shared" ca="1" si="1"/>
        <v>0.92637005479470624</v>
      </c>
    </row>
    <row r="39" spans="1:29" x14ac:dyDescent="0.3">
      <c r="A39">
        <v>38</v>
      </c>
      <c r="B39" t="s">
        <v>7</v>
      </c>
      <c r="C39" t="str">
        <f>IF(G39="Y","",IF(J39="Y",INDEX('Backing 2'!B:B,MATCH(D39,'Backing 2'!C:C,0)),D39))</f>
        <v/>
      </c>
      <c r="D39" t="s">
        <v>90</v>
      </c>
      <c r="E39" t="s">
        <v>90</v>
      </c>
      <c r="G39" t="s">
        <v>83</v>
      </c>
      <c r="J39" t="s">
        <v>85</v>
      </c>
      <c r="K39" t="s">
        <v>86</v>
      </c>
      <c r="L39" t="s">
        <v>86</v>
      </c>
      <c r="M39" s="2">
        <v>0.5</v>
      </c>
      <c r="N39" t="s">
        <v>86</v>
      </c>
      <c r="O39" t="s">
        <v>85</v>
      </c>
      <c r="P39" t="s">
        <v>14</v>
      </c>
      <c r="Q39" s="1" t="s">
        <v>72</v>
      </c>
      <c r="R39" t="s">
        <v>72</v>
      </c>
      <c r="S39" t="str">
        <f>IF(T39="","",INDEX('Backing 4'!Z:Z,MATCH(T39,'Backing 4'!Y:Y,0)))</f>
        <v>Even</v>
      </c>
      <c r="T39" t="str">
        <f t="shared" si="0"/>
        <v>6 - Junior Officer</v>
      </c>
      <c r="U39">
        <v>0</v>
      </c>
      <c r="V39" t="s">
        <v>73</v>
      </c>
      <c r="W39">
        <v>27</v>
      </c>
      <c r="X39" t="s">
        <v>32</v>
      </c>
      <c r="Y39" t="s">
        <v>78</v>
      </c>
      <c r="Z39" t="s">
        <v>78</v>
      </c>
      <c r="AA39" s="3">
        <v>43922</v>
      </c>
      <c r="AB39">
        <v>0</v>
      </c>
      <c r="AC39">
        <f t="shared" ca="1" si="1"/>
        <v>0.3483943387156353</v>
      </c>
    </row>
    <row r="40" spans="1:29" x14ac:dyDescent="0.3">
      <c r="A40">
        <v>39</v>
      </c>
      <c r="B40" t="s">
        <v>8</v>
      </c>
      <c r="C40" t="str">
        <f>IF(G40="Y","",IF(J40="Y",INDEX('Backing 2'!B:B,MATCH(D40,'Backing 2'!C:C,0)),D40))</f>
        <v>6 - Junior Officer</v>
      </c>
      <c r="D40" t="s">
        <v>125</v>
      </c>
      <c r="E40" t="s">
        <v>125</v>
      </c>
      <c r="G40" t="s">
        <v>85</v>
      </c>
      <c r="H40">
        <v>2</v>
      </c>
      <c r="I40">
        <v>3</v>
      </c>
      <c r="J40" t="s">
        <v>83</v>
      </c>
      <c r="K40" t="s">
        <v>86</v>
      </c>
      <c r="L40" t="s">
        <v>84</v>
      </c>
      <c r="M40" s="2">
        <v>0.5</v>
      </c>
      <c r="N40" t="s">
        <v>86</v>
      </c>
      <c r="O40" t="s">
        <v>83</v>
      </c>
      <c r="P40" t="s">
        <v>15</v>
      </c>
      <c r="Q40" s="1" t="s">
        <v>72</v>
      </c>
      <c r="R40" t="s">
        <v>72</v>
      </c>
      <c r="S40" t="str">
        <f>IF(T40="","",INDEX('Backing 4'!Z:Z,MATCH(T40,'Backing 4'!Y:Y,0)))</f>
        <v>Even</v>
      </c>
      <c r="T40" t="str">
        <f t="shared" si="0"/>
        <v>5 - Senior Officer</v>
      </c>
      <c r="U40">
        <v>1</v>
      </c>
      <c r="V40" t="s">
        <v>73</v>
      </c>
      <c r="W40">
        <v>24</v>
      </c>
      <c r="X40" t="s">
        <v>25</v>
      </c>
      <c r="Y40" t="s">
        <v>25</v>
      </c>
      <c r="Z40" t="s">
        <v>25</v>
      </c>
      <c r="AA40" s="3">
        <v>42095</v>
      </c>
      <c r="AB40">
        <v>5</v>
      </c>
      <c r="AC40">
        <f t="shared" ca="1" si="1"/>
        <v>0.54598478989517096</v>
      </c>
    </row>
    <row r="41" spans="1:29" x14ac:dyDescent="0.3">
      <c r="A41">
        <v>40</v>
      </c>
      <c r="B41" t="s">
        <v>8</v>
      </c>
      <c r="C41" t="str">
        <f>IF(G41="Y","",IF(J41="Y",INDEX('Backing 2'!B:B,MATCH(D41,'Backing 2'!C:C,0)),D41))</f>
        <v>6 - Junior Officer</v>
      </c>
      <c r="D41" t="s">
        <v>90</v>
      </c>
      <c r="E41" t="s">
        <v>90</v>
      </c>
      <c r="G41" t="s">
        <v>85</v>
      </c>
      <c r="H41">
        <v>2</v>
      </c>
      <c r="I41">
        <v>3</v>
      </c>
      <c r="J41" t="s">
        <v>85</v>
      </c>
      <c r="K41" t="s">
        <v>86</v>
      </c>
      <c r="L41" t="s">
        <v>84</v>
      </c>
      <c r="M41" s="2">
        <v>0.5</v>
      </c>
      <c r="N41" t="s">
        <v>86</v>
      </c>
      <c r="O41" t="s">
        <v>83</v>
      </c>
      <c r="P41" t="s">
        <v>14</v>
      </c>
      <c r="Q41" s="1" t="s">
        <v>72</v>
      </c>
      <c r="R41" t="s">
        <v>72</v>
      </c>
      <c r="S41" t="str">
        <f>IF(T41="","",INDEX('Backing 4'!Z:Z,MATCH(T41,'Backing 4'!Y:Y,0)))</f>
        <v>Even</v>
      </c>
      <c r="T41" t="str">
        <f t="shared" si="0"/>
        <v>6 - Junior Officer</v>
      </c>
      <c r="U41">
        <v>3</v>
      </c>
      <c r="V41" t="s">
        <v>73</v>
      </c>
      <c r="W41">
        <v>21</v>
      </c>
      <c r="X41" t="s">
        <v>36</v>
      </c>
      <c r="Y41" t="s">
        <v>78</v>
      </c>
      <c r="Z41" t="s">
        <v>78</v>
      </c>
      <c r="AA41" s="3">
        <v>42826</v>
      </c>
      <c r="AB41">
        <v>3</v>
      </c>
      <c r="AC41">
        <f t="shared" ca="1" si="1"/>
        <v>0.46185954324066081</v>
      </c>
    </row>
    <row r="42" spans="1:29" x14ac:dyDescent="0.3">
      <c r="A42">
        <v>41</v>
      </c>
      <c r="B42" t="s">
        <v>7</v>
      </c>
      <c r="C42" t="str">
        <f>IF(G42="Y","",IF(J42="Y",INDEX('Backing 2'!B:B,MATCH(D42,'Backing 2'!C:C,0)),D42))</f>
        <v>6 - Junior Officer</v>
      </c>
      <c r="D42" t="s">
        <v>90</v>
      </c>
      <c r="E42" t="s">
        <v>90</v>
      </c>
      <c r="G42" t="s">
        <v>85</v>
      </c>
      <c r="H42">
        <v>3</v>
      </c>
      <c r="I42">
        <v>2</v>
      </c>
      <c r="J42" t="s">
        <v>85</v>
      </c>
      <c r="K42" t="s">
        <v>86</v>
      </c>
      <c r="L42" t="s">
        <v>84</v>
      </c>
      <c r="M42" s="2">
        <v>0.5</v>
      </c>
      <c r="N42" t="s">
        <v>86</v>
      </c>
      <c r="O42" t="s">
        <v>83</v>
      </c>
      <c r="P42" t="s">
        <v>14</v>
      </c>
      <c r="Q42" s="1" t="s">
        <v>72</v>
      </c>
      <c r="R42" t="s">
        <v>72</v>
      </c>
      <c r="S42" t="str">
        <f>IF(T42="","",INDEX('Backing 4'!Z:Z,MATCH(T42,'Backing 4'!Y:Y,0)))</f>
        <v>Even</v>
      </c>
      <c r="T42" t="str">
        <f t="shared" si="0"/>
        <v>6 - Junior Officer</v>
      </c>
      <c r="U42">
        <v>2</v>
      </c>
      <c r="V42" t="s">
        <v>73</v>
      </c>
      <c r="W42">
        <v>27</v>
      </c>
      <c r="X42" t="s">
        <v>37</v>
      </c>
      <c r="Y42" t="s">
        <v>78</v>
      </c>
      <c r="Z42" t="s">
        <v>78</v>
      </c>
      <c r="AA42" s="3">
        <v>43191</v>
      </c>
      <c r="AB42">
        <v>2</v>
      </c>
      <c r="AC42">
        <f t="shared" ca="1" si="1"/>
        <v>0.21990967811081574</v>
      </c>
    </row>
    <row r="43" spans="1:29" x14ac:dyDescent="0.3">
      <c r="A43">
        <v>42</v>
      </c>
      <c r="B43" t="s">
        <v>7</v>
      </c>
      <c r="C43" t="str">
        <f>IF(G43="Y","",IF(J43="Y",INDEX('Backing 2'!B:B,MATCH(D43,'Backing 2'!C:C,0)),D43))</f>
        <v>6 - Junior Officer</v>
      </c>
      <c r="D43" t="s">
        <v>90</v>
      </c>
      <c r="E43" t="s">
        <v>90</v>
      </c>
      <c r="G43" t="s">
        <v>85</v>
      </c>
      <c r="I43">
        <v>3</v>
      </c>
      <c r="J43" t="s">
        <v>85</v>
      </c>
      <c r="K43" t="s">
        <v>86</v>
      </c>
      <c r="L43" t="s">
        <v>84</v>
      </c>
      <c r="M43" s="2">
        <v>0.5</v>
      </c>
      <c r="N43" t="s">
        <v>86</v>
      </c>
      <c r="O43" t="s">
        <v>83</v>
      </c>
      <c r="P43" t="s">
        <v>14</v>
      </c>
      <c r="Q43" s="1" t="s">
        <v>72</v>
      </c>
      <c r="R43" t="s">
        <v>72</v>
      </c>
      <c r="S43" t="str">
        <f>IF(T43="","",INDEX('Backing 4'!Z:Z,MATCH(T43,'Backing 4'!Y:Y,0)))</f>
        <v>Even</v>
      </c>
      <c r="T43" t="str">
        <f t="shared" si="0"/>
        <v>6 - Junior Officer</v>
      </c>
      <c r="U43">
        <v>1</v>
      </c>
      <c r="V43" t="s">
        <v>73</v>
      </c>
      <c r="W43">
        <v>28</v>
      </c>
      <c r="X43" t="s">
        <v>25</v>
      </c>
      <c r="Y43" t="s">
        <v>25</v>
      </c>
      <c r="Z43" t="s">
        <v>25</v>
      </c>
      <c r="AA43" s="3">
        <v>43556</v>
      </c>
      <c r="AB43">
        <v>1</v>
      </c>
      <c r="AC43">
        <f t="shared" ca="1" si="1"/>
        <v>0.54048605630429358</v>
      </c>
    </row>
    <row r="44" spans="1:29" x14ac:dyDescent="0.3">
      <c r="A44">
        <v>43</v>
      </c>
      <c r="B44" t="s">
        <v>8</v>
      </c>
      <c r="C44" t="str">
        <f>IF(G44="Y","",IF(J44="Y",INDEX('Backing 2'!B:B,MATCH(D44,'Backing 2'!C:C,0)),D44))</f>
        <v>3 - Senior Manager</v>
      </c>
      <c r="D44" t="s">
        <v>92</v>
      </c>
      <c r="E44" t="s">
        <v>92</v>
      </c>
      <c r="G44" t="s">
        <v>85</v>
      </c>
      <c r="H44">
        <v>2</v>
      </c>
      <c r="I44">
        <v>2</v>
      </c>
      <c r="J44" t="s">
        <v>85</v>
      </c>
      <c r="K44" t="s">
        <v>86</v>
      </c>
      <c r="L44" t="s">
        <v>84</v>
      </c>
      <c r="M44" s="2">
        <v>0.5</v>
      </c>
      <c r="N44" t="s">
        <v>86</v>
      </c>
      <c r="O44" t="s">
        <v>83</v>
      </c>
      <c r="P44" t="s">
        <v>14</v>
      </c>
      <c r="Q44" s="1" t="s">
        <v>72</v>
      </c>
      <c r="R44" t="s">
        <v>72</v>
      </c>
      <c r="S44" t="str">
        <f>IF(T44="","",INDEX('Backing 4'!Z:Z,MATCH(T44,'Backing 4'!Y:Y,0)))</f>
        <v>Uneven - Men benefit</v>
      </c>
      <c r="T44" t="str">
        <f t="shared" si="0"/>
        <v>3 - Senior Manager</v>
      </c>
      <c r="U44">
        <v>4</v>
      </c>
      <c r="V44" t="s">
        <v>75</v>
      </c>
      <c r="W44">
        <v>40</v>
      </c>
      <c r="X44" t="s">
        <v>25</v>
      </c>
      <c r="Y44" t="s">
        <v>25</v>
      </c>
      <c r="Z44" t="s">
        <v>25</v>
      </c>
      <c r="AA44" s="3">
        <v>42461</v>
      </c>
      <c r="AB44">
        <v>4</v>
      </c>
      <c r="AC44">
        <f t="shared" ca="1" si="1"/>
        <v>0.42325383677997885</v>
      </c>
    </row>
    <row r="45" spans="1:29" x14ac:dyDescent="0.3">
      <c r="A45">
        <v>44</v>
      </c>
      <c r="B45" t="s">
        <v>7</v>
      </c>
      <c r="C45" t="str">
        <f>IF(G45="Y","",IF(J45="Y",INDEX('Backing 2'!B:B,MATCH(D45,'Backing 2'!C:C,0)),D45))</f>
        <v>6 - Junior Officer</v>
      </c>
      <c r="D45" t="s">
        <v>90</v>
      </c>
      <c r="E45" t="s">
        <v>90</v>
      </c>
      <c r="G45" t="s">
        <v>85</v>
      </c>
      <c r="H45">
        <v>2</v>
      </c>
      <c r="I45">
        <v>2</v>
      </c>
      <c r="J45" t="s">
        <v>85</v>
      </c>
      <c r="K45" t="s">
        <v>86</v>
      </c>
      <c r="L45" t="s">
        <v>84</v>
      </c>
      <c r="M45" s="2">
        <v>0.5</v>
      </c>
      <c r="N45" t="s">
        <v>86</v>
      </c>
      <c r="O45" t="s">
        <v>83</v>
      </c>
      <c r="P45" t="s">
        <v>16</v>
      </c>
      <c r="Q45" s="1" t="s">
        <v>72</v>
      </c>
      <c r="R45" t="s">
        <v>72</v>
      </c>
      <c r="S45" t="str">
        <f>IF(T45="","",INDEX('Backing 4'!Z:Z,MATCH(T45,'Backing 4'!Y:Y,0)))</f>
        <v>Even</v>
      </c>
      <c r="T45" t="str">
        <f t="shared" si="0"/>
        <v>6 - Junior Officer</v>
      </c>
      <c r="U45">
        <v>2</v>
      </c>
      <c r="V45" t="s">
        <v>73</v>
      </c>
      <c r="W45">
        <v>23</v>
      </c>
      <c r="X45" t="s">
        <v>32</v>
      </c>
      <c r="Y45" t="s">
        <v>78</v>
      </c>
      <c r="Z45" t="s">
        <v>78</v>
      </c>
      <c r="AA45" s="3">
        <v>43191</v>
      </c>
      <c r="AB45">
        <v>2</v>
      </c>
      <c r="AC45">
        <f t="shared" ca="1" si="1"/>
        <v>0.58589125399640951</v>
      </c>
    </row>
    <row r="46" spans="1:29" x14ac:dyDescent="0.3">
      <c r="A46">
        <v>45</v>
      </c>
      <c r="B46" t="s">
        <v>8</v>
      </c>
      <c r="C46" t="str">
        <f>IF(G46="Y","",IF(J46="Y",INDEX('Backing 2'!B:B,MATCH(D46,'Backing 2'!C:C,0)),D46))</f>
        <v>2 - Director</v>
      </c>
      <c r="D46" s="4" t="s">
        <v>93</v>
      </c>
      <c r="F46" t="s">
        <v>87</v>
      </c>
      <c r="G46" t="s">
        <v>85</v>
      </c>
      <c r="H46">
        <v>3</v>
      </c>
      <c r="I46">
        <v>2</v>
      </c>
      <c r="J46" t="s">
        <v>85</v>
      </c>
      <c r="K46" t="s">
        <v>86</v>
      </c>
      <c r="L46" t="s">
        <v>86</v>
      </c>
      <c r="M46" s="2">
        <v>0.5</v>
      </c>
      <c r="N46" t="s">
        <v>84</v>
      </c>
      <c r="O46" t="s">
        <v>83</v>
      </c>
      <c r="P46" t="s">
        <v>15</v>
      </c>
      <c r="Q46" s="1" t="s">
        <v>72</v>
      </c>
      <c r="R46" t="s">
        <v>72</v>
      </c>
      <c r="S46" t="str">
        <f>IF(T46="","",INDEX('Backing 4'!Z:Z,MATCH(T46,'Backing 4'!Y:Y,0)))</f>
        <v/>
      </c>
      <c r="T46" t="str">
        <f t="shared" si="0"/>
        <v/>
      </c>
      <c r="U46">
        <v>3</v>
      </c>
      <c r="V46" t="s">
        <v>76</v>
      </c>
      <c r="W46">
        <v>54</v>
      </c>
      <c r="X46" t="s">
        <v>25</v>
      </c>
      <c r="Y46" t="s">
        <v>25</v>
      </c>
      <c r="Z46" t="s">
        <v>25</v>
      </c>
      <c r="AA46" s="3">
        <v>40634</v>
      </c>
      <c r="AB46">
        <v>9</v>
      </c>
      <c r="AC46">
        <f t="shared" ca="1" si="1"/>
        <v>0.67569335295831578</v>
      </c>
    </row>
    <row r="47" spans="1:29" x14ac:dyDescent="0.3">
      <c r="A47">
        <v>46</v>
      </c>
      <c r="B47" t="s">
        <v>8</v>
      </c>
      <c r="C47" t="str">
        <f>IF(G47="Y","",IF(J47="Y",INDEX('Backing 2'!B:B,MATCH(D47,'Backing 2'!C:C,0)),D47))</f>
        <v>6 - Junior Officer</v>
      </c>
      <c r="D47" t="s">
        <v>90</v>
      </c>
      <c r="E47" t="s">
        <v>90</v>
      </c>
      <c r="G47" t="s">
        <v>85</v>
      </c>
      <c r="H47">
        <v>3</v>
      </c>
      <c r="I47">
        <v>2</v>
      </c>
      <c r="J47" t="s">
        <v>85</v>
      </c>
      <c r="K47" t="s">
        <v>86</v>
      </c>
      <c r="L47" t="s">
        <v>84</v>
      </c>
      <c r="M47" s="2">
        <v>0.5</v>
      </c>
      <c r="N47" t="s">
        <v>86</v>
      </c>
      <c r="O47" t="s">
        <v>83</v>
      </c>
      <c r="P47" t="s">
        <v>15</v>
      </c>
      <c r="Q47" s="1" t="s">
        <v>72</v>
      </c>
      <c r="R47" t="s">
        <v>72</v>
      </c>
      <c r="S47" t="str">
        <f>IF(T47="","",INDEX('Backing 4'!Z:Z,MATCH(T47,'Backing 4'!Y:Y,0)))</f>
        <v>Even</v>
      </c>
      <c r="T47" t="str">
        <f t="shared" si="0"/>
        <v>6 - Junior Officer</v>
      </c>
      <c r="U47">
        <v>3</v>
      </c>
      <c r="V47" t="s">
        <v>73</v>
      </c>
      <c r="W47">
        <v>26</v>
      </c>
      <c r="X47" t="s">
        <v>37</v>
      </c>
      <c r="Y47" t="s">
        <v>78</v>
      </c>
      <c r="Z47" t="s">
        <v>78</v>
      </c>
      <c r="AA47" s="3">
        <v>42826</v>
      </c>
      <c r="AB47">
        <v>3</v>
      </c>
      <c r="AC47">
        <f t="shared" ca="1" si="1"/>
        <v>0.18786911730663136</v>
      </c>
    </row>
    <row r="48" spans="1:29" x14ac:dyDescent="0.3">
      <c r="A48">
        <v>47</v>
      </c>
      <c r="B48" t="s">
        <v>7</v>
      </c>
      <c r="C48" t="str">
        <f>IF(G48="Y","",IF(J48="Y",INDEX('Backing 2'!B:B,MATCH(D48,'Backing 2'!C:C,0)),D48))</f>
        <v>4 - Manager</v>
      </c>
      <c r="D48" t="s">
        <v>91</v>
      </c>
      <c r="E48" t="s">
        <v>91</v>
      </c>
      <c r="G48" t="s">
        <v>85</v>
      </c>
      <c r="H48">
        <v>3</v>
      </c>
      <c r="I48">
        <v>2</v>
      </c>
      <c r="J48" t="s">
        <v>85</v>
      </c>
      <c r="K48" t="s">
        <v>86</v>
      </c>
      <c r="L48" t="s">
        <v>84</v>
      </c>
      <c r="M48" s="2">
        <v>0.5</v>
      </c>
      <c r="N48" t="s">
        <v>86</v>
      </c>
      <c r="O48" t="s">
        <v>83</v>
      </c>
      <c r="P48" t="s">
        <v>13</v>
      </c>
      <c r="Q48" s="1" t="s">
        <v>72</v>
      </c>
      <c r="R48" t="s">
        <v>72</v>
      </c>
      <c r="S48" t="str">
        <f>IF(T48="","",INDEX('Backing 4'!Z:Z,MATCH(T48,'Backing 4'!Y:Y,0)))</f>
        <v>Even</v>
      </c>
      <c r="T48" t="str">
        <f t="shared" si="0"/>
        <v>4 - Manager</v>
      </c>
      <c r="U48">
        <v>2</v>
      </c>
      <c r="V48" t="s">
        <v>74</v>
      </c>
      <c r="W48">
        <v>36</v>
      </c>
      <c r="X48" t="s">
        <v>45</v>
      </c>
      <c r="Y48" t="s">
        <v>78</v>
      </c>
      <c r="Z48" t="s">
        <v>78</v>
      </c>
      <c r="AA48" s="3">
        <v>42461</v>
      </c>
      <c r="AB48">
        <v>4</v>
      </c>
      <c r="AC48">
        <f t="shared" ca="1" si="1"/>
        <v>0.15670390841322324</v>
      </c>
    </row>
    <row r="49" spans="1:29" x14ac:dyDescent="0.3">
      <c r="A49">
        <v>48</v>
      </c>
      <c r="B49" t="s">
        <v>7</v>
      </c>
      <c r="C49" t="str">
        <f>IF(G49="Y","",IF(J49="Y",INDEX('Backing 2'!B:B,MATCH(D49,'Backing 2'!C:C,0)),D49))</f>
        <v>6 - Junior Officer</v>
      </c>
      <c r="D49" t="s">
        <v>90</v>
      </c>
      <c r="E49" t="s">
        <v>90</v>
      </c>
      <c r="G49" t="s">
        <v>85</v>
      </c>
      <c r="H49">
        <v>3</v>
      </c>
      <c r="I49">
        <v>3</v>
      </c>
      <c r="J49" t="s">
        <v>85</v>
      </c>
      <c r="K49" t="s">
        <v>86</v>
      </c>
      <c r="L49" t="s">
        <v>84</v>
      </c>
      <c r="M49" s="2">
        <v>0.5</v>
      </c>
      <c r="N49" t="s">
        <v>86</v>
      </c>
      <c r="O49" t="s">
        <v>83</v>
      </c>
      <c r="P49" t="s">
        <v>14</v>
      </c>
      <c r="Q49" s="1" t="s">
        <v>72</v>
      </c>
      <c r="R49" t="s">
        <v>72</v>
      </c>
      <c r="S49" t="str">
        <f>IF(T49="","",INDEX('Backing 4'!Z:Z,MATCH(T49,'Backing 4'!Y:Y,0)))</f>
        <v>Even</v>
      </c>
      <c r="T49" t="str">
        <f t="shared" si="0"/>
        <v>6 - Junior Officer</v>
      </c>
      <c r="U49">
        <v>3</v>
      </c>
      <c r="V49" t="s">
        <v>73</v>
      </c>
      <c r="W49">
        <v>22</v>
      </c>
      <c r="X49" t="s">
        <v>37</v>
      </c>
      <c r="Y49" t="s">
        <v>78</v>
      </c>
      <c r="Z49" t="s">
        <v>78</v>
      </c>
      <c r="AA49" s="3">
        <v>42826</v>
      </c>
      <c r="AB49">
        <v>3</v>
      </c>
      <c r="AC49">
        <f t="shared" ca="1" si="1"/>
        <v>0.89503813495493256</v>
      </c>
    </row>
    <row r="50" spans="1:29" x14ac:dyDescent="0.3">
      <c r="A50">
        <v>49</v>
      </c>
      <c r="B50" t="s">
        <v>7</v>
      </c>
      <c r="C50" t="str">
        <f>IF(G50="Y","",IF(J50="Y",INDEX('Backing 2'!B:B,MATCH(D50,'Backing 2'!C:C,0)),D50))</f>
        <v>6 - Junior Officer</v>
      </c>
      <c r="D50" t="s">
        <v>90</v>
      </c>
      <c r="E50" t="s">
        <v>90</v>
      </c>
      <c r="G50" t="s">
        <v>85</v>
      </c>
      <c r="H50">
        <v>2</v>
      </c>
      <c r="I50">
        <v>2</v>
      </c>
      <c r="J50" t="s">
        <v>85</v>
      </c>
      <c r="K50" t="s">
        <v>86</v>
      </c>
      <c r="L50" t="s">
        <v>84</v>
      </c>
      <c r="M50" s="2">
        <v>0.5</v>
      </c>
      <c r="N50" t="s">
        <v>86</v>
      </c>
      <c r="O50" t="s">
        <v>83</v>
      </c>
      <c r="P50" t="s">
        <v>13</v>
      </c>
      <c r="Q50" s="1" t="s">
        <v>72</v>
      </c>
      <c r="R50" t="s">
        <v>72</v>
      </c>
      <c r="S50" t="str">
        <f>IF(T50="","",INDEX('Backing 4'!Z:Z,MATCH(T50,'Backing 4'!Y:Y,0)))</f>
        <v>Even</v>
      </c>
      <c r="T50" t="str">
        <f t="shared" si="0"/>
        <v>6 - Junior Officer</v>
      </c>
      <c r="U50">
        <v>2</v>
      </c>
      <c r="V50" t="s">
        <v>74</v>
      </c>
      <c r="W50">
        <v>31</v>
      </c>
      <c r="X50" t="s">
        <v>25</v>
      </c>
      <c r="Y50" t="s">
        <v>25</v>
      </c>
      <c r="Z50" t="s">
        <v>25</v>
      </c>
      <c r="AA50" s="3">
        <v>43191</v>
      </c>
      <c r="AB50">
        <v>2</v>
      </c>
      <c r="AC50">
        <f t="shared" ca="1" si="1"/>
        <v>7.40790445520082E-2</v>
      </c>
    </row>
    <row r="51" spans="1:29" x14ac:dyDescent="0.3">
      <c r="A51">
        <v>50</v>
      </c>
      <c r="B51" t="s">
        <v>7</v>
      </c>
      <c r="C51" t="str">
        <f>IF(G51="Y","",IF(J51="Y",INDEX('Backing 2'!B:B,MATCH(D51,'Backing 2'!C:C,0)),D51))</f>
        <v>6 - Junior Officer</v>
      </c>
      <c r="D51" t="s">
        <v>90</v>
      </c>
      <c r="E51" t="s">
        <v>90</v>
      </c>
      <c r="G51" t="s">
        <v>85</v>
      </c>
      <c r="H51">
        <v>3</v>
      </c>
      <c r="I51">
        <v>3</v>
      </c>
      <c r="J51" t="s">
        <v>85</v>
      </c>
      <c r="K51" t="s">
        <v>86</v>
      </c>
      <c r="L51" t="s">
        <v>84</v>
      </c>
      <c r="M51" s="2">
        <v>0.5</v>
      </c>
      <c r="N51" t="s">
        <v>86</v>
      </c>
      <c r="O51" t="s">
        <v>83</v>
      </c>
      <c r="P51" t="s">
        <v>14</v>
      </c>
      <c r="Q51" s="1" t="s">
        <v>72</v>
      </c>
      <c r="R51" t="s">
        <v>72</v>
      </c>
      <c r="S51" t="str">
        <f>IF(T51="","",INDEX('Backing 4'!Z:Z,MATCH(T51,'Backing 4'!Y:Y,0)))</f>
        <v>Even</v>
      </c>
      <c r="T51" t="str">
        <f t="shared" si="0"/>
        <v>6 - Junior Officer</v>
      </c>
      <c r="U51">
        <v>2</v>
      </c>
      <c r="V51" t="s">
        <v>73</v>
      </c>
      <c r="W51">
        <v>22</v>
      </c>
      <c r="X51" t="s">
        <v>45</v>
      </c>
      <c r="Y51" t="s">
        <v>78</v>
      </c>
      <c r="Z51" t="s">
        <v>78</v>
      </c>
      <c r="AA51" s="3">
        <v>43191</v>
      </c>
      <c r="AB51">
        <v>2</v>
      </c>
      <c r="AC51">
        <f t="shared" ca="1" si="1"/>
        <v>0.93872665440484648</v>
      </c>
    </row>
    <row r="52" spans="1:29" x14ac:dyDescent="0.3">
      <c r="A52">
        <v>51</v>
      </c>
      <c r="B52" t="s">
        <v>8</v>
      </c>
      <c r="C52" t="str">
        <f>IF(G52="Y","",IF(J52="Y",INDEX('Backing 2'!B:B,MATCH(D52,'Backing 2'!C:C,0)),D52))</f>
        <v>5 - Senior Officer</v>
      </c>
      <c r="D52" t="s">
        <v>125</v>
      </c>
      <c r="E52" t="s">
        <v>91</v>
      </c>
      <c r="G52" t="s">
        <v>85</v>
      </c>
      <c r="H52">
        <v>3</v>
      </c>
      <c r="I52">
        <v>2</v>
      </c>
      <c r="J52" t="s">
        <v>85</v>
      </c>
      <c r="K52" t="s">
        <v>84</v>
      </c>
      <c r="L52" t="s">
        <v>84</v>
      </c>
      <c r="M52" s="2">
        <v>0.5</v>
      </c>
      <c r="N52" t="s">
        <v>86</v>
      </c>
      <c r="O52" t="s">
        <v>83</v>
      </c>
      <c r="P52" t="s">
        <v>14</v>
      </c>
      <c r="Q52" s="1" t="s">
        <v>72</v>
      </c>
      <c r="R52" t="s">
        <v>72</v>
      </c>
      <c r="S52" t="str">
        <f>IF(T52="","",INDEX('Backing 4'!Z:Z,MATCH(T52,'Backing 4'!Y:Y,0)))</f>
        <v>Even</v>
      </c>
      <c r="T52" t="str">
        <f t="shared" si="0"/>
        <v>5 - Senior Officer</v>
      </c>
      <c r="U52">
        <v>6</v>
      </c>
      <c r="V52" t="s">
        <v>74</v>
      </c>
      <c r="W52">
        <v>31</v>
      </c>
      <c r="X52" t="s">
        <v>25</v>
      </c>
      <c r="Y52" t="s">
        <v>25</v>
      </c>
      <c r="Z52" t="s">
        <v>25</v>
      </c>
      <c r="AA52" s="3">
        <v>41000</v>
      </c>
      <c r="AB52">
        <v>8</v>
      </c>
      <c r="AC52">
        <f t="shared" ca="1" si="1"/>
        <v>3.296419533940631E-2</v>
      </c>
    </row>
    <row r="53" spans="1:29" x14ac:dyDescent="0.3">
      <c r="A53">
        <v>52</v>
      </c>
      <c r="B53" t="s">
        <v>8</v>
      </c>
      <c r="C53" t="str">
        <f>IF(G53="Y","",IF(J53="Y",INDEX('Backing 2'!B:B,MATCH(D53,'Backing 2'!C:C,0)),D53))</f>
        <v>4 - Manager</v>
      </c>
      <c r="D53" t="s">
        <v>91</v>
      </c>
      <c r="E53" t="s">
        <v>91</v>
      </c>
      <c r="G53" t="s">
        <v>85</v>
      </c>
      <c r="H53">
        <v>3</v>
      </c>
      <c r="I53">
        <v>2</v>
      </c>
      <c r="J53" t="s">
        <v>85</v>
      </c>
      <c r="K53" t="s">
        <v>86</v>
      </c>
      <c r="L53" t="s">
        <v>84</v>
      </c>
      <c r="M53" s="2">
        <v>0.5</v>
      </c>
      <c r="N53" t="s">
        <v>86</v>
      </c>
      <c r="O53" t="s">
        <v>83</v>
      </c>
      <c r="P53" t="s">
        <v>16</v>
      </c>
      <c r="Q53" s="1" t="s">
        <v>72</v>
      </c>
      <c r="R53" t="s">
        <v>72</v>
      </c>
      <c r="S53" t="str">
        <f>IF(T53="","",INDEX('Backing 4'!Z:Z,MATCH(T53,'Backing 4'!Y:Y,0)))</f>
        <v>Even</v>
      </c>
      <c r="T53" t="str">
        <f t="shared" si="0"/>
        <v>4 - Manager</v>
      </c>
      <c r="U53">
        <v>2</v>
      </c>
      <c r="V53" t="s">
        <v>74</v>
      </c>
      <c r="W53">
        <v>32</v>
      </c>
      <c r="X53" t="s">
        <v>37</v>
      </c>
      <c r="Y53" t="s">
        <v>78</v>
      </c>
      <c r="Z53" t="s">
        <v>78</v>
      </c>
      <c r="AA53" s="3">
        <v>41000</v>
      </c>
      <c r="AB53">
        <v>8</v>
      </c>
      <c r="AC53">
        <f t="shared" ca="1" si="1"/>
        <v>0.80033856088939526</v>
      </c>
    </row>
    <row r="54" spans="1:29" x14ac:dyDescent="0.3">
      <c r="A54">
        <v>53</v>
      </c>
      <c r="B54" t="s">
        <v>8</v>
      </c>
      <c r="C54" t="str">
        <f>IF(G54="Y","",IF(J54="Y",INDEX('Backing 2'!B:B,MATCH(D54,'Backing 2'!C:C,0)),D54))</f>
        <v>5 - Senior Officer</v>
      </c>
      <c r="D54" t="s">
        <v>125</v>
      </c>
      <c r="E54" t="s">
        <v>125</v>
      </c>
      <c r="G54" t="s">
        <v>85</v>
      </c>
      <c r="H54">
        <v>2</v>
      </c>
      <c r="I54">
        <v>2</v>
      </c>
      <c r="J54" t="s">
        <v>85</v>
      </c>
      <c r="K54" t="s">
        <v>86</v>
      </c>
      <c r="L54" t="s">
        <v>84</v>
      </c>
      <c r="M54" s="2">
        <v>0.5</v>
      </c>
      <c r="N54" t="s">
        <v>86</v>
      </c>
      <c r="O54" t="s">
        <v>83</v>
      </c>
      <c r="P54" t="s">
        <v>16</v>
      </c>
      <c r="Q54" s="1" t="s">
        <v>72</v>
      </c>
      <c r="R54" t="s">
        <v>72</v>
      </c>
      <c r="S54" t="str">
        <f>IF(T54="","",INDEX('Backing 4'!Z:Z,MATCH(T54,'Backing 4'!Y:Y,0)))</f>
        <v>Even</v>
      </c>
      <c r="T54" t="str">
        <f t="shared" si="0"/>
        <v>5 - Senior Officer</v>
      </c>
      <c r="U54">
        <v>3</v>
      </c>
      <c r="V54" t="s">
        <v>74</v>
      </c>
      <c r="W54">
        <v>30</v>
      </c>
      <c r="X54" t="s">
        <v>25</v>
      </c>
      <c r="Y54" t="s">
        <v>25</v>
      </c>
      <c r="Z54" t="s">
        <v>25</v>
      </c>
      <c r="AA54" s="3">
        <v>41000</v>
      </c>
      <c r="AB54">
        <v>8</v>
      </c>
      <c r="AC54">
        <f t="shared" ca="1" si="1"/>
        <v>0.40288455808222723</v>
      </c>
    </row>
    <row r="55" spans="1:29" x14ac:dyDescent="0.3">
      <c r="A55">
        <v>54</v>
      </c>
      <c r="B55" t="s">
        <v>8</v>
      </c>
      <c r="C55" t="str">
        <f>IF(G55="Y","",IF(J55="Y",INDEX('Backing 2'!B:B,MATCH(D55,'Backing 2'!C:C,0)),D55))</f>
        <v>5 - Senior Officer</v>
      </c>
      <c r="D55" t="s">
        <v>125</v>
      </c>
      <c r="E55" t="s">
        <v>91</v>
      </c>
      <c r="G55" t="s">
        <v>85</v>
      </c>
      <c r="H55">
        <v>3</v>
      </c>
      <c r="I55">
        <v>2</v>
      </c>
      <c r="J55" t="s">
        <v>85</v>
      </c>
      <c r="K55" t="s">
        <v>84</v>
      </c>
      <c r="L55" t="s">
        <v>84</v>
      </c>
      <c r="M55" s="2">
        <v>0.5</v>
      </c>
      <c r="N55" t="s">
        <v>86</v>
      </c>
      <c r="O55" t="s">
        <v>83</v>
      </c>
      <c r="P55" t="s">
        <v>14</v>
      </c>
      <c r="Q55" s="1" t="s">
        <v>72</v>
      </c>
      <c r="R55" t="s">
        <v>72</v>
      </c>
      <c r="S55" t="str">
        <f>IF(T55="","",INDEX('Backing 4'!Z:Z,MATCH(T55,'Backing 4'!Y:Y,0)))</f>
        <v>Even</v>
      </c>
      <c r="T55" t="str">
        <f t="shared" si="0"/>
        <v>5 - Senior Officer</v>
      </c>
      <c r="U55">
        <v>7</v>
      </c>
      <c r="V55" t="s">
        <v>74</v>
      </c>
      <c r="W55">
        <v>33</v>
      </c>
      <c r="X55" t="s">
        <v>25</v>
      </c>
      <c r="Y55" t="s">
        <v>25</v>
      </c>
      <c r="Z55" t="s">
        <v>25</v>
      </c>
      <c r="AA55" s="3">
        <v>41000</v>
      </c>
      <c r="AB55">
        <v>8</v>
      </c>
      <c r="AC55">
        <f t="shared" ca="1" si="1"/>
        <v>0.11439330257089708</v>
      </c>
    </row>
    <row r="56" spans="1:29" x14ac:dyDescent="0.3">
      <c r="A56">
        <v>55</v>
      </c>
      <c r="B56" t="s">
        <v>7</v>
      </c>
      <c r="C56" t="str">
        <f>IF(G56="Y","",IF(J56="Y",INDEX('Backing 2'!B:B,MATCH(D56,'Backing 2'!C:C,0)),D56))</f>
        <v>6 - Junior Officer</v>
      </c>
      <c r="D56" t="s">
        <v>90</v>
      </c>
      <c r="E56" t="s">
        <v>90</v>
      </c>
      <c r="G56" t="s">
        <v>85</v>
      </c>
      <c r="H56">
        <v>3</v>
      </c>
      <c r="I56">
        <v>2</v>
      </c>
      <c r="J56" t="s">
        <v>85</v>
      </c>
      <c r="K56" t="s">
        <v>86</v>
      </c>
      <c r="L56" t="s">
        <v>84</v>
      </c>
      <c r="M56" s="2">
        <v>0.5</v>
      </c>
      <c r="N56" t="s">
        <v>86</v>
      </c>
      <c r="O56" t="s">
        <v>83</v>
      </c>
      <c r="P56" t="s">
        <v>16</v>
      </c>
      <c r="Q56" s="1" t="s">
        <v>72</v>
      </c>
      <c r="R56" t="s">
        <v>72</v>
      </c>
      <c r="S56" t="str">
        <f>IF(T56="","",INDEX('Backing 4'!Z:Z,MATCH(T56,'Backing 4'!Y:Y,0)))</f>
        <v>Even</v>
      </c>
      <c r="T56" t="str">
        <f t="shared" si="0"/>
        <v>6 - Junior Officer</v>
      </c>
      <c r="U56">
        <v>3</v>
      </c>
      <c r="V56" t="s">
        <v>73</v>
      </c>
      <c r="W56">
        <v>25</v>
      </c>
      <c r="X56" t="s">
        <v>25</v>
      </c>
      <c r="Y56" t="s">
        <v>25</v>
      </c>
      <c r="Z56" t="s">
        <v>25</v>
      </c>
      <c r="AA56" s="3">
        <v>42826</v>
      </c>
      <c r="AB56">
        <v>3</v>
      </c>
      <c r="AC56">
        <f t="shared" ca="1" si="1"/>
        <v>0.80055731752260051</v>
      </c>
    </row>
    <row r="57" spans="1:29" x14ac:dyDescent="0.3">
      <c r="A57">
        <v>56</v>
      </c>
      <c r="B57" t="s">
        <v>8</v>
      </c>
      <c r="C57" t="str">
        <f>IF(G57="Y","",IF(J57="Y",INDEX('Backing 2'!B:B,MATCH(D57,'Backing 2'!C:C,0)),D57))</f>
        <v/>
      </c>
      <c r="D57" t="s">
        <v>90</v>
      </c>
      <c r="E57" t="s">
        <v>90</v>
      </c>
      <c r="G57" t="s">
        <v>83</v>
      </c>
      <c r="J57" t="s">
        <v>85</v>
      </c>
      <c r="K57" t="s">
        <v>86</v>
      </c>
      <c r="L57" t="s">
        <v>86</v>
      </c>
      <c r="M57" s="2">
        <v>0.5</v>
      </c>
      <c r="N57" t="s">
        <v>86</v>
      </c>
      <c r="O57" t="s">
        <v>85</v>
      </c>
      <c r="P57" t="s">
        <v>16</v>
      </c>
      <c r="Q57" s="1" t="s">
        <v>72</v>
      </c>
      <c r="R57" t="s">
        <v>72</v>
      </c>
      <c r="S57" t="str">
        <f>IF(T57="","",INDEX('Backing 4'!Z:Z,MATCH(T57,'Backing 4'!Y:Y,0)))</f>
        <v>Even</v>
      </c>
      <c r="T57" t="str">
        <f t="shared" si="0"/>
        <v>6 - Junior Officer</v>
      </c>
      <c r="U57">
        <v>0</v>
      </c>
      <c r="V57" t="s">
        <v>73</v>
      </c>
      <c r="W57">
        <v>25</v>
      </c>
      <c r="X57" t="s">
        <v>25</v>
      </c>
      <c r="Y57" t="s">
        <v>25</v>
      </c>
      <c r="Z57" t="s">
        <v>25</v>
      </c>
      <c r="AA57" s="3">
        <v>43922</v>
      </c>
      <c r="AB57">
        <v>0</v>
      </c>
      <c r="AC57">
        <f t="shared" ca="1" si="1"/>
        <v>0.66508434466579358</v>
      </c>
    </row>
    <row r="58" spans="1:29" x14ac:dyDescent="0.3">
      <c r="A58">
        <v>57</v>
      </c>
      <c r="B58" t="s">
        <v>7</v>
      </c>
      <c r="C58" t="str">
        <f>IF(G58="Y","",IF(J58="Y",INDEX('Backing 2'!B:B,MATCH(D58,'Backing 2'!C:C,0)),D58))</f>
        <v>4 - Manager</v>
      </c>
      <c r="D58" t="s">
        <v>91</v>
      </c>
      <c r="F58" t="s">
        <v>87</v>
      </c>
      <c r="G58" t="s">
        <v>85</v>
      </c>
      <c r="H58">
        <v>3</v>
      </c>
      <c r="J58" t="s">
        <v>85</v>
      </c>
      <c r="K58" t="s">
        <v>86</v>
      </c>
      <c r="L58" t="s">
        <v>86</v>
      </c>
      <c r="M58" s="2">
        <v>0.5</v>
      </c>
      <c r="N58" t="s">
        <v>84</v>
      </c>
      <c r="O58" t="s">
        <v>83</v>
      </c>
      <c r="P58" t="s">
        <v>16</v>
      </c>
      <c r="Q58" s="1" t="s">
        <v>72</v>
      </c>
      <c r="R58" t="s">
        <v>72</v>
      </c>
      <c r="S58" t="str">
        <f>IF(T58="","",INDEX('Backing 4'!Z:Z,MATCH(T58,'Backing 4'!Y:Y,0)))</f>
        <v/>
      </c>
      <c r="T58" t="str">
        <f t="shared" si="0"/>
        <v/>
      </c>
      <c r="U58">
        <v>3</v>
      </c>
      <c r="V58" t="s">
        <v>74</v>
      </c>
      <c r="W58">
        <v>38</v>
      </c>
      <c r="X58" t="s">
        <v>42</v>
      </c>
      <c r="Y58" t="s">
        <v>78</v>
      </c>
      <c r="Z58" t="s">
        <v>78</v>
      </c>
      <c r="AA58" s="3">
        <v>42461</v>
      </c>
      <c r="AB58">
        <v>4</v>
      </c>
      <c r="AC58">
        <f t="shared" ca="1" si="1"/>
        <v>0.54575593807401812</v>
      </c>
    </row>
    <row r="59" spans="1:29" x14ac:dyDescent="0.3">
      <c r="A59">
        <v>58</v>
      </c>
      <c r="B59" t="s">
        <v>8</v>
      </c>
      <c r="C59" t="str">
        <f>IF(G59="Y","",IF(J59="Y",INDEX('Backing 2'!B:B,MATCH(D59,'Backing 2'!C:C,0)),D59))</f>
        <v>5 - Senior Officer</v>
      </c>
      <c r="D59" t="s">
        <v>125</v>
      </c>
      <c r="E59" t="s">
        <v>91</v>
      </c>
      <c r="G59" t="s">
        <v>85</v>
      </c>
      <c r="H59">
        <v>3</v>
      </c>
      <c r="I59">
        <v>2</v>
      </c>
      <c r="J59" t="s">
        <v>85</v>
      </c>
      <c r="K59" t="s">
        <v>84</v>
      </c>
      <c r="L59" t="s">
        <v>84</v>
      </c>
      <c r="M59" s="2">
        <v>0.5</v>
      </c>
      <c r="N59" t="s">
        <v>86</v>
      </c>
      <c r="O59" t="s">
        <v>83</v>
      </c>
      <c r="P59" t="s">
        <v>16</v>
      </c>
      <c r="Q59" s="1" t="s">
        <v>72</v>
      </c>
      <c r="R59" t="s">
        <v>72</v>
      </c>
      <c r="S59" t="str">
        <f>IF(T59="","",INDEX('Backing 4'!Z:Z,MATCH(T59,'Backing 4'!Y:Y,0)))</f>
        <v>Even</v>
      </c>
      <c r="T59" t="str">
        <f t="shared" si="0"/>
        <v>5 - Senior Officer</v>
      </c>
      <c r="U59">
        <v>2</v>
      </c>
      <c r="V59" t="s">
        <v>74</v>
      </c>
      <c r="W59">
        <v>35</v>
      </c>
      <c r="X59" t="s">
        <v>25</v>
      </c>
      <c r="Y59" t="s">
        <v>25</v>
      </c>
      <c r="Z59" t="s">
        <v>25</v>
      </c>
      <c r="AA59" s="3">
        <v>43191</v>
      </c>
      <c r="AB59">
        <v>2</v>
      </c>
      <c r="AC59">
        <f t="shared" ca="1" si="1"/>
        <v>0.11111566757040436</v>
      </c>
    </row>
    <row r="60" spans="1:29" x14ac:dyDescent="0.3">
      <c r="A60">
        <v>59</v>
      </c>
      <c r="B60" t="s">
        <v>8</v>
      </c>
      <c r="C60" t="str">
        <f>IF(G60="Y","",IF(J60="Y",INDEX('Backing 2'!B:B,MATCH(D60,'Backing 2'!C:C,0)),D60))</f>
        <v>6 - Junior Officer</v>
      </c>
      <c r="D60" t="s">
        <v>90</v>
      </c>
      <c r="E60" t="s">
        <v>90</v>
      </c>
      <c r="G60" t="s">
        <v>85</v>
      </c>
      <c r="I60">
        <v>2</v>
      </c>
      <c r="J60" t="s">
        <v>85</v>
      </c>
      <c r="K60" t="s">
        <v>86</v>
      </c>
      <c r="L60" t="s">
        <v>84</v>
      </c>
      <c r="M60" s="2">
        <v>0.5</v>
      </c>
      <c r="N60" t="s">
        <v>86</v>
      </c>
      <c r="O60" t="s">
        <v>83</v>
      </c>
      <c r="P60" t="s">
        <v>14</v>
      </c>
      <c r="Q60" s="1" t="s">
        <v>72</v>
      </c>
      <c r="R60" t="s">
        <v>72</v>
      </c>
      <c r="S60" t="str">
        <f>IF(T60="","",INDEX('Backing 4'!Z:Z,MATCH(T60,'Backing 4'!Y:Y,0)))</f>
        <v>Even</v>
      </c>
      <c r="T60" t="str">
        <f t="shared" si="0"/>
        <v>6 - Junior Officer</v>
      </c>
      <c r="U60">
        <v>1</v>
      </c>
      <c r="V60" t="s">
        <v>73</v>
      </c>
      <c r="W60">
        <v>22</v>
      </c>
      <c r="X60" t="s">
        <v>25</v>
      </c>
      <c r="Y60" t="s">
        <v>25</v>
      </c>
      <c r="Z60" t="s">
        <v>25</v>
      </c>
      <c r="AA60" s="3">
        <v>43556</v>
      </c>
      <c r="AB60">
        <v>1</v>
      </c>
      <c r="AC60">
        <f t="shared" ca="1" si="1"/>
        <v>0.5224422677753342</v>
      </c>
    </row>
    <row r="61" spans="1:29" x14ac:dyDescent="0.3">
      <c r="A61">
        <v>60</v>
      </c>
      <c r="B61" t="s">
        <v>8</v>
      </c>
      <c r="C61" t="str">
        <f>IF(G61="Y","",IF(J61="Y",INDEX('Backing 2'!B:B,MATCH(D61,'Backing 2'!C:C,0)),D61))</f>
        <v>6 - Junior Officer</v>
      </c>
      <c r="D61" s="4" t="s">
        <v>90</v>
      </c>
      <c r="F61" t="s">
        <v>87</v>
      </c>
      <c r="G61" t="s">
        <v>85</v>
      </c>
      <c r="H61">
        <v>3</v>
      </c>
      <c r="I61">
        <v>2</v>
      </c>
      <c r="J61" t="s">
        <v>85</v>
      </c>
      <c r="K61" t="s">
        <v>86</v>
      </c>
      <c r="L61" t="s">
        <v>86</v>
      </c>
      <c r="M61" s="2">
        <v>0.5</v>
      </c>
      <c r="N61" t="s">
        <v>84</v>
      </c>
      <c r="O61" t="s">
        <v>83</v>
      </c>
      <c r="P61" t="s">
        <v>14</v>
      </c>
      <c r="Q61" s="1" t="s">
        <v>72</v>
      </c>
      <c r="R61" t="s">
        <v>72</v>
      </c>
      <c r="S61" t="str">
        <f>IF(T61="","",INDEX('Backing 4'!Z:Z,MATCH(T61,'Backing 4'!Y:Y,0)))</f>
        <v/>
      </c>
      <c r="T61" t="str">
        <f t="shared" si="0"/>
        <v/>
      </c>
      <c r="U61">
        <v>3</v>
      </c>
      <c r="V61" t="s">
        <v>74</v>
      </c>
      <c r="W61">
        <v>38</v>
      </c>
      <c r="X61" t="s">
        <v>37</v>
      </c>
      <c r="Y61" t="s">
        <v>78</v>
      </c>
      <c r="Z61" t="s">
        <v>78</v>
      </c>
      <c r="AA61" s="3">
        <v>42826</v>
      </c>
      <c r="AB61">
        <v>3</v>
      </c>
      <c r="AC61">
        <f t="shared" ca="1" si="1"/>
        <v>0.23809878964754594</v>
      </c>
    </row>
    <row r="62" spans="1:29" x14ac:dyDescent="0.3">
      <c r="A62">
        <v>61</v>
      </c>
      <c r="B62" t="s">
        <v>7</v>
      </c>
      <c r="C62" t="str">
        <f>IF(G62="Y","",IF(J62="Y",INDEX('Backing 2'!B:B,MATCH(D62,'Backing 2'!C:C,0)),D62))</f>
        <v>6 - Junior Officer</v>
      </c>
      <c r="D62" t="s">
        <v>90</v>
      </c>
      <c r="E62" t="s">
        <v>90</v>
      </c>
      <c r="G62" t="s">
        <v>85</v>
      </c>
      <c r="I62">
        <v>3</v>
      </c>
      <c r="J62" t="s">
        <v>85</v>
      </c>
      <c r="K62" t="s">
        <v>86</v>
      </c>
      <c r="L62" t="s">
        <v>84</v>
      </c>
      <c r="M62" s="2">
        <v>0.5</v>
      </c>
      <c r="N62" t="s">
        <v>86</v>
      </c>
      <c r="O62" t="s">
        <v>83</v>
      </c>
      <c r="P62" t="s">
        <v>16</v>
      </c>
      <c r="Q62" s="1" t="s">
        <v>72</v>
      </c>
      <c r="R62" t="s">
        <v>72</v>
      </c>
      <c r="S62" t="str">
        <f>IF(T62="","",INDEX('Backing 4'!Z:Z,MATCH(T62,'Backing 4'!Y:Y,0)))</f>
        <v>Even</v>
      </c>
      <c r="T62" t="str">
        <f t="shared" si="0"/>
        <v>6 - Junior Officer</v>
      </c>
      <c r="U62">
        <v>1</v>
      </c>
      <c r="V62" t="s">
        <v>73</v>
      </c>
      <c r="W62">
        <v>23</v>
      </c>
      <c r="X62" t="s">
        <v>37</v>
      </c>
      <c r="Y62" t="s">
        <v>78</v>
      </c>
      <c r="Z62" t="s">
        <v>78</v>
      </c>
      <c r="AA62" s="3">
        <v>43556</v>
      </c>
      <c r="AB62">
        <v>1</v>
      </c>
      <c r="AC62">
        <f t="shared" ca="1" si="1"/>
        <v>0.4893009624195096</v>
      </c>
    </row>
    <row r="63" spans="1:29" x14ac:dyDescent="0.3">
      <c r="A63">
        <v>62</v>
      </c>
      <c r="B63" t="s">
        <v>7</v>
      </c>
      <c r="C63" t="str">
        <f>IF(G63="Y","",IF(J63="Y",INDEX('Backing 2'!B:B,MATCH(D63,'Backing 2'!C:C,0)),D63))</f>
        <v>5 - Senior Officer</v>
      </c>
      <c r="D63" s="4" t="s">
        <v>125</v>
      </c>
      <c r="F63" t="s">
        <v>87</v>
      </c>
      <c r="G63" t="s">
        <v>85</v>
      </c>
      <c r="H63">
        <v>3</v>
      </c>
      <c r="I63">
        <v>3</v>
      </c>
      <c r="J63" t="s">
        <v>85</v>
      </c>
      <c r="K63" t="s">
        <v>86</v>
      </c>
      <c r="L63" t="s">
        <v>86</v>
      </c>
      <c r="M63" s="2">
        <v>0.5</v>
      </c>
      <c r="N63" t="s">
        <v>84</v>
      </c>
      <c r="O63" t="s">
        <v>83</v>
      </c>
      <c r="P63" t="s">
        <v>14</v>
      </c>
      <c r="Q63" s="1" t="s">
        <v>71</v>
      </c>
      <c r="R63" t="s">
        <v>71</v>
      </c>
      <c r="S63" t="str">
        <f>IF(T63="","",INDEX('Backing 4'!Z:Z,MATCH(T63,'Backing 4'!Y:Y,0)))</f>
        <v/>
      </c>
      <c r="T63" t="str">
        <f t="shared" si="0"/>
        <v/>
      </c>
      <c r="U63">
        <v>2</v>
      </c>
      <c r="V63" t="s">
        <v>76</v>
      </c>
      <c r="W63">
        <v>56</v>
      </c>
      <c r="X63" t="s">
        <v>25</v>
      </c>
      <c r="Y63" t="s">
        <v>25</v>
      </c>
      <c r="Z63" t="s">
        <v>25</v>
      </c>
      <c r="AA63" s="3">
        <v>41000</v>
      </c>
      <c r="AB63">
        <v>8</v>
      </c>
      <c r="AC63">
        <f t="shared" ca="1" si="1"/>
        <v>0.44327598440729687</v>
      </c>
    </row>
    <row r="64" spans="1:29" x14ac:dyDescent="0.3">
      <c r="A64">
        <v>63</v>
      </c>
      <c r="B64" t="s">
        <v>8</v>
      </c>
      <c r="C64" t="str">
        <f>IF(G64="Y","",IF(J64="Y",INDEX('Backing 2'!B:B,MATCH(D64,'Backing 2'!C:C,0)),D64))</f>
        <v>6 - Junior Officer</v>
      </c>
      <c r="D64" t="s">
        <v>90</v>
      </c>
      <c r="E64" t="s">
        <v>90</v>
      </c>
      <c r="G64" t="s">
        <v>85</v>
      </c>
      <c r="I64">
        <v>2</v>
      </c>
      <c r="J64" t="s">
        <v>85</v>
      </c>
      <c r="K64" t="s">
        <v>86</v>
      </c>
      <c r="L64" t="s">
        <v>84</v>
      </c>
      <c r="M64" s="2">
        <v>0.5</v>
      </c>
      <c r="N64" t="s">
        <v>86</v>
      </c>
      <c r="O64" t="s">
        <v>83</v>
      </c>
      <c r="P64" t="s">
        <v>16</v>
      </c>
      <c r="Q64" s="1" t="s">
        <v>72</v>
      </c>
      <c r="R64" t="s">
        <v>72</v>
      </c>
      <c r="S64" t="str">
        <f>IF(T64="","",INDEX('Backing 4'!Z:Z,MATCH(T64,'Backing 4'!Y:Y,0)))</f>
        <v>Even</v>
      </c>
      <c r="T64" t="str">
        <f t="shared" si="0"/>
        <v>6 - Junior Officer</v>
      </c>
      <c r="U64">
        <v>1</v>
      </c>
      <c r="V64" t="s">
        <v>73</v>
      </c>
      <c r="W64">
        <v>20</v>
      </c>
      <c r="X64" t="s">
        <v>44</v>
      </c>
      <c r="Y64" t="s">
        <v>79</v>
      </c>
      <c r="Z64" t="s">
        <v>82</v>
      </c>
      <c r="AA64" s="3">
        <v>43556</v>
      </c>
      <c r="AB64">
        <v>1</v>
      </c>
      <c r="AC64">
        <f t="shared" ca="1" si="1"/>
        <v>0.54467886595740378</v>
      </c>
    </row>
    <row r="65" spans="1:29" x14ac:dyDescent="0.3">
      <c r="A65">
        <v>64</v>
      </c>
      <c r="B65" t="s">
        <v>8</v>
      </c>
      <c r="C65" t="str">
        <f>IF(G65="Y","",IF(J65="Y",INDEX('Backing 2'!B:B,MATCH(D65,'Backing 2'!C:C,0)),D65))</f>
        <v>2 - Director</v>
      </c>
      <c r="D65" t="s">
        <v>93</v>
      </c>
      <c r="E65" t="s">
        <v>93</v>
      </c>
      <c r="G65" t="s">
        <v>85</v>
      </c>
      <c r="H65">
        <v>3</v>
      </c>
      <c r="I65">
        <v>3</v>
      </c>
      <c r="J65" t="s">
        <v>85</v>
      </c>
      <c r="K65" t="s">
        <v>86</v>
      </c>
      <c r="L65" t="s">
        <v>84</v>
      </c>
      <c r="M65" s="2">
        <v>0.5</v>
      </c>
      <c r="N65" t="s">
        <v>86</v>
      </c>
      <c r="O65" t="s">
        <v>83</v>
      </c>
      <c r="P65" t="s">
        <v>16</v>
      </c>
      <c r="Q65" s="1" t="s">
        <v>72</v>
      </c>
      <c r="R65" t="s">
        <v>72</v>
      </c>
      <c r="S65" t="s">
        <v>124</v>
      </c>
      <c r="T65" t="str">
        <f t="shared" si="0"/>
        <v>2 - Director</v>
      </c>
      <c r="U65">
        <v>3</v>
      </c>
      <c r="V65" t="s">
        <v>74</v>
      </c>
      <c r="W65">
        <v>36</v>
      </c>
      <c r="X65" t="s">
        <v>25</v>
      </c>
      <c r="Y65" t="s">
        <v>25</v>
      </c>
      <c r="Z65" t="s">
        <v>25</v>
      </c>
      <c r="AA65" s="3">
        <v>40634</v>
      </c>
      <c r="AB65">
        <v>9</v>
      </c>
      <c r="AC65">
        <f t="shared" ca="1" si="1"/>
        <v>0.23829783724952414</v>
      </c>
    </row>
    <row r="66" spans="1:29" x14ac:dyDescent="0.3">
      <c r="A66">
        <v>65</v>
      </c>
      <c r="B66" t="s">
        <v>7</v>
      </c>
      <c r="C66" t="str">
        <f>IF(G66="Y","",IF(J66="Y",INDEX('Backing 2'!B:B,MATCH(D66,'Backing 2'!C:C,0)),D66))</f>
        <v>2 - Director</v>
      </c>
      <c r="D66" t="s">
        <v>93</v>
      </c>
      <c r="E66" t="s">
        <v>93</v>
      </c>
      <c r="G66" t="s">
        <v>85</v>
      </c>
      <c r="H66">
        <v>3</v>
      </c>
      <c r="I66">
        <v>2</v>
      </c>
      <c r="J66" t="s">
        <v>85</v>
      </c>
      <c r="K66" t="s">
        <v>86</v>
      </c>
      <c r="L66" t="s">
        <v>84</v>
      </c>
      <c r="M66" s="2">
        <v>0.5</v>
      </c>
      <c r="N66" t="s">
        <v>86</v>
      </c>
      <c r="O66" t="s">
        <v>83</v>
      </c>
      <c r="P66" t="s">
        <v>16</v>
      </c>
      <c r="Q66" s="1" t="s">
        <v>72</v>
      </c>
      <c r="R66" t="s">
        <v>72</v>
      </c>
      <c r="S66" t="s">
        <v>124</v>
      </c>
      <c r="T66" t="str">
        <f t="shared" ref="T66:T129" si="2">IF(E66="","",IF(D66="1 - Executive","",D66))</f>
        <v>2 - Director</v>
      </c>
      <c r="U66">
        <v>3</v>
      </c>
      <c r="V66" t="s">
        <v>75</v>
      </c>
      <c r="W66">
        <v>45</v>
      </c>
      <c r="X66" t="s">
        <v>37</v>
      </c>
      <c r="Y66" t="s">
        <v>78</v>
      </c>
      <c r="Z66" t="s">
        <v>78</v>
      </c>
      <c r="AA66" s="3">
        <v>42461</v>
      </c>
      <c r="AB66">
        <v>4</v>
      </c>
      <c r="AC66">
        <f t="shared" ref="AC66:AC129" ca="1" si="3">RAND()</f>
        <v>0.70905452597759611</v>
      </c>
    </row>
    <row r="67" spans="1:29" x14ac:dyDescent="0.3">
      <c r="A67">
        <v>66</v>
      </c>
      <c r="B67" t="s">
        <v>7</v>
      </c>
      <c r="C67" t="str">
        <f>IF(G67="Y","",IF(J67="Y",INDEX('Backing 2'!B:B,MATCH(D67,'Backing 2'!C:C,0)),D67))</f>
        <v>4 - Manager</v>
      </c>
      <c r="D67" t="s">
        <v>92</v>
      </c>
      <c r="E67" t="s">
        <v>92</v>
      </c>
      <c r="G67" t="s">
        <v>85</v>
      </c>
      <c r="H67">
        <v>2</v>
      </c>
      <c r="I67">
        <v>3</v>
      </c>
      <c r="J67" t="s">
        <v>83</v>
      </c>
      <c r="K67" t="s">
        <v>86</v>
      </c>
      <c r="L67" t="s">
        <v>84</v>
      </c>
      <c r="M67" s="2">
        <v>0.5</v>
      </c>
      <c r="N67" t="s">
        <v>86</v>
      </c>
      <c r="O67" t="s">
        <v>83</v>
      </c>
      <c r="P67" t="s">
        <v>16</v>
      </c>
      <c r="Q67" s="1" t="s">
        <v>72</v>
      </c>
      <c r="R67" t="s">
        <v>72</v>
      </c>
      <c r="S67" t="str">
        <f>IF(T67="","",INDEX('Backing 4'!Z:Z,MATCH(T67,'Backing 4'!Y:Y,0)))</f>
        <v>Uneven - Men benefit</v>
      </c>
      <c r="T67" t="str">
        <f t="shared" si="2"/>
        <v>3 - Senior Manager</v>
      </c>
      <c r="U67">
        <v>1</v>
      </c>
      <c r="V67" t="s">
        <v>74</v>
      </c>
      <c r="W67">
        <v>39</v>
      </c>
      <c r="X67" t="s">
        <v>36</v>
      </c>
      <c r="Y67" t="s">
        <v>78</v>
      </c>
      <c r="Z67" t="s">
        <v>78</v>
      </c>
      <c r="AA67" s="3">
        <v>42095</v>
      </c>
      <c r="AB67">
        <v>5</v>
      </c>
      <c r="AC67">
        <f t="shared" ca="1" si="3"/>
        <v>0.67428020319773829</v>
      </c>
    </row>
    <row r="68" spans="1:29" x14ac:dyDescent="0.3">
      <c r="A68">
        <v>67</v>
      </c>
      <c r="B68" t="s">
        <v>8</v>
      </c>
      <c r="C68" t="str">
        <f>IF(G68="Y","",IF(J68="Y",INDEX('Backing 2'!B:B,MATCH(D68,'Backing 2'!C:C,0)),D68))</f>
        <v>3 - Senior Manager</v>
      </c>
      <c r="D68" t="s">
        <v>93</v>
      </c>
      <c r="E68" t="s">
        <v>93</v>
      </c>
      <c r="G68" t="s">
        <v>85</v>
      </c>
      <c r="H68">
        <v>1</v>
      </c>
      <c r="I68">
        <v>2</v>
      </c>
      <c r="J68" t="s">
        <v>83</v>
      </c>
      <c r="K68" t="s">
        <v>86</v>
      </c>
      <c r="L68" t="s">
        <v>84</v>
      </c>
      <c r="M68" s="2">
        <v>0.5</v>
      </c>
      <c r="N68" t="s">
        <v>86</v>
      </c>
      <c r="O68" t="s">
        <v>83</v>
      </c>
      <c r="P68" t="s">
        <v>14</v>
      </c>
      <c r="Q68" s="1" t="s">
        <v>72</v>
      </c>
      <c r="R68" t="s">
        <v>72</v>
      </c>
      <c r="S68" t="s">
        <v>124</v>
      </c>
      <c r="T68" t="str">
        <f t="shared" si="2"/>
        <v>2 - Director</v>
      </c>
      <c r="U68">
        <v>1</v>
      </c>
      <c r="V68" t="s">
        <v>75</v>
      </c>
      <c r="W68">
        <v>46</v>
      </c>
      <c r="X68" t="s">
        <v>25</v>
      </c>
      <c r="Y68" t="s">
        <v>25</v>
      </c>
      <c r="Z68" t="s">
        <v>25</v>
      </c>
      <c r="AA68" s="3">
        <v>42461</v>
      </c>
      <c r="AB68">
        <v>4</v>
      </c>
      <c r="AC68">
        <f t="shared" ca="1" si="3"/>
        <v>0.79094514857029308</v>
      </c>
    </row>
    <row r="69" spans="1:29" x14ac:dyDescent="0.3">
      <c r="A69">
        <v>68</v>
      </c>
      <c r="B69" t="s">
        <v>8</v>
      </c>
      <c r="C69" t="str">
        <f>IF(G69="Y","",IF(J69="Y",INDEX('Backing 2'!B:B,MATCH(D69,'Backing 2'!C:C,0)),D69))</f>
        <v>5 - Senior Officer</v>
      </c>
      <c r="D69" t="s">
        <v>125</v>
      </c>
      <c r="E69" t="s">
        <v>125</v>
      </c>
      <c r="G69" t="s">
        <v>85</v>
      </c>
      <c r="H69">
        <v>3</v>
      </c>
      <c r="I69">
        <v>3</v>
      </c>
      <c r="J69" t="s">
        <v>85</v>
      </c>
      <c r="K69" t="s">
        <v>86</v>
      </c>
      <c r="L69" t="s">
        <v>84</v>
      </c>
      <c r="M69" s="2">
        <v>0.5</v>
      </c>
      <c r="N69" t="s">
        <v>86</v>
      </c>
      <c r="O69" t="s">
        <v>83</v>
      </c>
      <c r="P69" t="s">
        <v>16</v>
      </c>
      <c r="Q69" s="1" t="s">
        <v>72</v>
      </c>
      <c r="R69" t="s">
        <v>72</v>
      </c>
      <c r="S69" t="str">
        <f>IF(T69="","",INDEX('Backing 4'!Z:Z,MATCH(T69,'Backing 4'!Y:Y,0)))</f>
        <v>Even</v>
      </c>
      <c r="T69" t="str">
        <f t="shared" si="2"/>
        <v>5 - Senior Officer</v>
      </c>
      <c r="U69">
        <v>5</v>
      </c>
      <c r="V69" t="s">
        <v>73</v>
      </c>
      <c r="W69">
        <v>25</v>
      </c>
      <c r="X69" t="s">
        <v>25</v>
      </c>
      <c r="Y69" t="s">
        <v>25</v>
      </c>
      <c r="Z69" t="s">
        <v>25</v>
      </c>
      <c r="AA69" s="3">
        <v>41730</v>
      </c>
      <c r="AB69">
        <v>6</v>
      </c>
      <c r="AC69">
        <f t="shared" ca="1" si="3"/>
        <v>0.90412851710241449</v>
      </c>
    </row>
    <row r="70" spans="1:29" x14ac:dyDescent="0.3">
      <c r="A70">
        <v>69</v>
      </c>
      <c r="B70" t="s">
        <v>7</v>
      </c>
      <c r="C70" t="str">
        <f>IF(G70="Y","",IF(J70="Y",INDEX('Backing 2'!B:B,MATCH(D70,'Backing 2'!C:C,0)),D70))</f>
        <v>6 - Junior Officer</v>
      </c>
      <c r="D70" t="s">
        <v>90</v>
      </c>
      <c r="E70" t="s">
        <v>90</v>
      </c>
      <c r="G70" t="s">
        <v>85</v>
      </c>
      <c r="H70">
        <v>2</v>
      </c>
      <c r="I70">
        <v>2</v>
      </c>
      <c r="J70" t="s">
        <v>85</v>
      </c>
      <c r="K70" t="s">
        <v>86</v>
      </c>
      <c r="L70" t="s">
        <v>84</v>
      </c>
      <c r="M70" s="2">
        <v>0.5</v>
      </c>
      <c r="N70" t="s">
        <v>86</v>
      </c>
      <c r="O70" t="s">
        <v>83</v>
      </c>
      <c r="P70" t="s">
        <v>14</v>
      </c>
      <c r="Q70" s="1" t="s">
        <v>72</v>
      </c>
      <c r="R70" t="s">
        <v>72</v>
      </c>
      <c r="S70" t="str">
        <f>IF(T70="","",INDEX('Backing 4'!Z:Z,MATCH(T70,'Backing 4'!Y:Y,0)))</f>
        <v>Even</v>
      </c>
      <c r="T70" t="str">
        <f t="shared" si="2"/>
        <v>6 - Junior Officer</v>
      </c>
      <c r="U70">
        <v>2</v>
      </c>
      <c r="V70" t="s">
        <v>73</v>
      </c>
      <c r="W70">
        <v>26</v>
      </c>
      <c r="X70" t="s">
        <v>42</v>
      </c>
      <c r="Y70" t="s">
        <v>78</v>
      </c>
      <c r="Z70" t="s">
        <v>78</v>
      </c>
      <c r="AA70" s="3">
        <v>43191</v>
      </c>
      <c r="AB70">
        <v>2</v>
      </c>
      <c r="AC70">
        <f t="shared" ca="1" si="3"/>
        <v>0.93471588655475479</v>
      </c>
    </row>
    <row r="71" spans="1:29" x14ac:dyDescent="0.3">
      <c r="A71">
        <v>70</v>
      </c>
      <c r="B71" t="s">
        <v>8</v>
      </c>
      <c r="C71" t="str">
        <f>IF(G71="Y","",IF(J71="Y",INDEX('Backing 2'!B:B,MATCH(D71,'Backing 2'!C:C,0)),D71))</f>
        <v>5 - Senior Officer</v>
      </c>
      <c r="D71" t="s">
        <v>125</v>
      </c>
      <c r="E71" t="s">
        <v>125</v>
      </c>
      <c r="G71" t="s">
        <v>85</v>
      </c>
      <c r="H71">
        <v>3</v>
      </c>
      <c r="I71">
        <v>2</v>
      </c>
      <c r="J71" t="s">
        <v>85</v>
      </c>
      <c r="K71" t="s">
        <v>86</v>
      </c>
      <c r="L71" t="s">
        <v>84</v>
      </c>
      <c r="M71" s="2">
        <v>0.5</v>
      </c>
      <c r="N71" t="s">
        <v>86</v>
      </c>
      <c r="O71" t="s">
        <v>83</v>
      </c>
      <c r="P71" t="s">
        <v>16</v>
      </c>
      <c r="Q71" s="1" t="s">
        <v>72</v>
      </c>
      <c r="R71" t="s">
        <v>72</v>
      </c>
      <c r="S71" t="str">
        <f>IF(T71="","",INDEX('Backing 4'!Z:Z,MATCH(T71,'Backing 4'!Y:Y,0)))</f>
        <v>Even</v>
      </c>
      <c r="T71" t="str">
        <f t="shared" si="2"/>
        <v>5 - Senior Officer</v>
      </c>
      <c r="U71">
        <v>4</v>
      </c>
      <c r="V71" t="s">
        <v>73</v>
      </c>
      <c r="W71">
        <v>29</v>
      </c>
      <c r="X71" t="s">
        <v>25</v>
      </c>
      <c r="Y71" t="s">
        <v>25</v>
      </c>
      <c r="Z71" t="s">
        <v>25</v>
      </c>
      <c r="AA71" s="3">
        <v>42461</v>
      </c>
      <c r="AB71">
        <v>4</v>
      </c>
      <c r="AC71">
        <f t="shared" ca="1" si="3"/>
        <v>0.30592243540773889</v>
      </c>
    </row>
    <row r="72" spans="1:29" x14ac:dyDescent="0.3">
      <c r="A72">
        <v>71</v>
      </c>
      <c r="B72" t="s">
        <v>7</v>
      </c>
      <c r="C72" t="str">
        <f>IF(G72="Y","",IF(J72="Y",INDEX('Backing 2'!B:B,MATCH(D72,'Backing 2'!C:C,0)),D72))</f>
        <v>4 - Manager</v>
      </c>
      <c r="D72" t="s">
        <v>91</v>
      </c>
      <c r="E72" t="s">
        <v>91</v>
      </c>
      <c r="G72" t="s">
        <v>85</v>
      </c>
      <c r="H72">
        <v>3</v>
      </c>
      <c r="I72">
        <v>3</v>
      </c>
      <c r="J72" t="s">
        <v>85</v>
      </c>
      <c r="K72" t="s">
        <v>86</v>
      </c>
      <c r="L72" t="s">
        <v>84</v>
      </c>
      <c r="M72" s="2">
        <v>0.5</v>
      </c>
      <c r="N72" t="s">
        <v>86</v>
      </c>
      <c r="O72" t="s">
        <v>83</v>
      </c>
      <c r="P72" t="s">
        <v>14</v>
      </c>
      <c r="Q72" s="1" t="s">
        <v>72</v>
      </c>
      <c r="R72" t="s">
        <v>72</v>
      </c>
      <c r="S72" t="str">
        <f>IF(T72="","",INDEX('Backing 4'!Z:Z,MATCH(T72,'Backing 4'!Y:Y,0)))</f>
        <v>Even</v>
      </c>
      <c r="T72" t="str">
        <f t="shared" si="2"/>
        <v>4 - Manager</v>
      </c>
      <c r="U72">
        <v>4</v>
      </c>
      <c r="V72" t="s">
        <v>75</v>
      </c>
      <c r="W72">
        <v>40</v>
      </c>
      <c r="X72" t="s">
        <v>48</v>
      </c>
      <c r="Y72" t="s">
        <v>78</v>
      </c>
      <c r="Z72" t="s">
        <v>78</v>
      </c>
      <c r="AA72" s="3">
        <v>40634</v>
      </c>
      <c r="AB72">
        <v>9</v>
      </c>
      <c r="AC72">
        <f t="shared" ca="1" si="3"/>
        <v>0.81392832062490272</v>
      </c>
    </row>
    <row r="73" spans="1:29" x14ac:dyDescent="0.3">
      <c r="A73">
        <v>72</v>
      </c>
      <c r="B73" t="s">
        <v>7</v>
      </c>
      <c r="C73" t="str">
        <f>IF(G73="Y","",IF(J73="Y",INDEX('Backing 2'!B:B,MATCH(D73,'Backing 2'!C:C,0)),D73))</f>
        <v>5 - Senior Officer</v>
      </c>
      <c r="D73" t="s">
        <v>125</v>
      </c>
      <c r="E73" t="s">
        <v>125</v>
      </c>
      <c r="G73" t="s">
        <v>85</v>
      </c>
      <c r="H73">
        <v>3</v>
      </c>
      <c r="I73">
        <v>2</v>
      </c>
      <c r="J73" t="s">
        <v>85</v>
      </c>
      <c r="K73" t="s">
        <v>86</v>
      </c>
      <c r="L73" t="s">
        <v>84</v>
      </c>
      <c r="M73" s="2">
        <v>0.5</v>
      </c>
      <c r="N73" t="s">
        <v>86</v>
      </c>
      <c r="O73" t="s">
        <v>83</v>
      </c>
      <c r="P73" t="s">
        <v>14</v>
      </c>
      <c r="Q73" s="1" t="s">
        <v>72</v>
      </c>
      <c r="R73" t="s">
        <v>72</v>
      </c>
      <c r="S73" t="str">
        <f>IF(T73="","",INDEX('Backing 4'!Z:Z,MATCH(T73,'Backing 4'!Y:Y,0)))</f>
        <v>Even</v>
      </c>
      <c r="T73" t="str">
        <f t="shared" si="2"/>
        <v>5 - Senior Officer</v>
      </c>
      <c r="U73">
        <v>4</v>
      </c>
      <c r="V73" t="s">
        <v>74</v>
      </c>
      <c r="W73">
        <v>34</v>
      </c>
      <c r="X73" t="s">
        <v>37</v>
      </c>
      <c r="Y73" t="s">
        <v>78</v>
      </c>
      <c r="Z73" t="s">
        <v>78</v>
      </c>
      <c r="AA73" s="3">
        <v>42461</v>
      </c>
      <c r="AB73">
        <v>4</v>
      </c>
      <c r="AC73">
        <f t="shared" ca="1" si="3"/>
        <v>0.41570965053411946</v>
      </c>
    </row>
    <row r="74" spans="1:29" x14ac:dyDescent="0.3">
      <c r="A74">
        <v>73</v>
      </c>
      <c r="B74" t="s">
        <v>8</v>
      </c>
      <c r="C74" t="str">
        <f>IF(G74="Y","",IF(J74="Y",INDEX('Backing 2'!B:B,MATCH(D74,'Backing 2'!C:C,0)),D74))</f>
        <v/>
      </c>
      <c r="D74" t="s">
        <v>93</v>
      </c>
      <c r="E74" t="s">
        <v>93</v>
      </c>
      <c r="G74" t="s">
        <v>83</v>
      </c>
      <c r="J74" t="s">
        <v>85</v>
      </c>
      <c r="K74" t="s">
        <v>86</v>
      </c>
      <c r="L74" t="s">
        <v>86</v>
      </c>
      <c r="M74" s="2">
        <v>0.5</v>
      </c>
      <c r="N74" t="s">
        <v>86</v>
      </c>
      <c r="O74" t="s">
        <v>85</v>
      </c>
      <c r="P74" t="s">
        <v>14</v>
      </c>
      <c r="Q74" s="1" t="s">
        <v>72</v>
      </c>
      <c r="R74" t="s">
        <v>72</v>
      </c>
      <c r="S74" t="s">
        <v>124</v>
      </c>
      <c r="T74" t="str">
        <f t="shared" si="2"/>
        <v>2 - Director</v>
      </c>
      <c r="U74">
        <v>0</v>
      </c>
      <c r="V74" t="s">
        <v>76</v>
      </c>
      <c r="W74">
        <v>51</v>
      </c>
      <c r="X74" t="s">
        <v>25</v>
      </c>
      <c r="Y74" t="s">
        <v>25</v>
      </c>
      <c r="Z74" t="s">
        <v>25</v>
      </c>
      <c r="AA74" s="3">
        <v>43922</v>
      </c>
      <c r="AB74">
        <v>0</v>
      </c>
      <c r="AC74">
        <f t="shared" ca="1" si="3"/>
        <v>0.33439942307151982</v>
      </c>
    </row>
    <row r="75" spans="1:29" x14ac:dyDescent="0.3">
      <c r="A75">
        <v>74</v>
      </c>
      <c r="B75" t="s">
        <v>7</v>
      </c>
      <c r="C75" t="str">
        <f>IF(G75="Y","",IF(J75="Y",INDEX('Backing 2'!B:B,MATCH(D75,'Backing 2'!C:C,0)),D75))</f>
        <v>5 - Senior Officer</v>
      </c>
      <c r="D75" t="s">
        <v>125</v>
      </c>
      <c r="F75" t="s">
        <v>87</v>
      </c>
      <c r="G75" t="s">
        <v>85</v>
      </c>
      <c r="H75">
        <v>3</v>
      </c>
      <c r="J75" t="s">
        <v>85</v>
      </c>
      <c r="K75" t="s">
        <v>86</v>
      </c>
      <c r="L75" t="s">
        <v>86</v>
      </c>
      <c r="M75" s="2">
        <v>0.5</v>
      </c>
      <c r="N75" t="s">
        <v>84</v>
      </c>
      <c r="O75" t="s">
        <v>83</v>
      </c>
      <c r="P75" t="s">
        <v>16</v>
      </c>
      <c r="Q75" s="1" t="s">
        <v>137</v>
      </c>
      <c r="R75" t="s">
        <v>71</v>
      </c>
      <c r="S75" t="str">
        <f>IF(T75="","",INDEX('Backing 4'!Z:Z,MATCH(T75,'Backing 4'!Y:Y,0)))</f>
        <v/>
      </c>
      <c r="T75" t="str">
        <f t="shared" si="2"/>
        <v/>
      </c>
      <c r="U75">
        <v>3</v>
      </c>
      <c r="V75" t="s">
        <v>75</v>
      </c>
      <c r="W75">
        <v>41</v>
      </c>
      <c r="X75" t="s">
        <v>25</v>
      </c>
      <c r="Y75" t="s">
        <v>25</v>
      </c>
      <c r="Z75" t="s">
        <v>25</v>
      </c>
      <c r="AA75" s="3">
        <v>42826</v>
      </c>
      <c r="AB75">
        <v>3</v>
      </c>
      <c r="AC75">
        <f t="shared" ca="1" si="3"/>
        <v>0.52320378549481006</v>
      </c>
    </row>
    <row r="76" spans="1:29" x14ac:dyDescent="0.3">
      <c r="A76">
        <v>75</v>
      </c>
      <c r="B76" t="s">
        <v>7</v>
      </c>
      <c r="C76" t="str">
        <f>IF(G76="Y","",IF(J76="Y",INDEX('Backing 2'!B:B,MATCH(D76,'Backing 2'!C:C,0)),D76))</f>
        <v>6 - Junior Officer</v>
      </c>
      <c r="D76" t="s">
        <v>90</v>
      </c>
      <c r="E76" t="s">
        <v>90</v>
      </c>
      <c r="G76" t="s">
        <v>85</v>
      </c>
      <c r="H76">
        <v>2</v>
      </c>
      <c r="I76">
        <v>3</v>
      </c>
      <c r="J76" t="s">
        <v>85</v>
      </c>
      <c r="K76" t="s">
        <v>86</v>
      </c>
      <c r="L76" t="s">
        <v>84</v>
      </c>
      <c r="M76" s="2">
        <v>0.5</v>
      </c>
      <c r="N76" t="s">
        <v>86</v>
      </c>
      <c r="O76" t="s">
        <v>83</v>
      </c>
      <c r="P76" t="s">
        <v>16</v>
      </c>
      <c r="Q76" s="1" t="s">
        <v>72</v>
      </c>
      <c r="R76" t="s">
        <v>72</v>
      </c>
      <c r="S76" t="str">
        <f>IF(T76="","",INDEX('Backing 4'!Z:Z,MATCH(T76,'Backing 4'!Y:Y,0)))</f>
        <v>Even</v>
      </c>
      <c r="T76" t="str">
        <f t="shared" si="2"/>
        <v>6 - Junior Officer</v>
      </c>
      <c r="U76">
        <v>3</v>
      </c>
      <c r="V76" t="s">
        <v>73</v>
      </c>
      <c r="W76">
        <v>24</v>
      </c>
      <c r="X76" t="s">
        <v>25</v>
      </c>
      <c r="Y76" t="s">
        <v>25</v>
      </c>
      <c r="Z76" t="s">
        <v>25</v>
      </c>
      <c r="AA76" s="3">
        <v>42826</v>
      </c>
      <c r="AB76">
        <v>3</v>
      </c>
      <c r="AC76">
        <f t="shared" ca="1" si="3"/>
        <v>0.86954153239744125</v>
      </c>
    </row>
    <row r="77" spans="1:29" x14ac:dyDescent="0.3">
      <c r="A77">
        <v>76</v>
      </c>
      <c r="B77" t="s">
        <v>7</v>
      </c>
      <c r="C77" t="str">
        <f>IF(G77="Y","",IF(J77="Y",INDEX('Backing 2'!B:B,MATCH(D77,'Backing 2'!C:C,0)),D77))</f>
        <v>4 - Manager</v>
      </c>
      <c r="D77" t="s">
        <v>91</v>
      </c>
      <c r="E77" t="s">
        <v>92</v>
      </c>
      <c r="G77" t="s">
        <v>85</v>
      </c>
      <c r="H77">
        <v>3</v>
      </c>
      <c r="I77">
        <v>2</v>
      </c>
      <c r="J77" t="s">
        <v>85</v>
      </c>
      <c r="K77" t="s">
        <v>84</v>
      </c>
      <c r="L77" t="s">
        <v>84</v>
      </c>
      <c r="M77" s="2">
        <v>0.5</v>
      </c>
      <c r="N77" t="s">
        <v>86</v>
      </c>
      <c r="O77" t="s">
        <v>83</v>
      </c>
      <c r="P77" t="s">
        <v>15</v>
      </c>
      <c r="Q77" s="1" t="s">
        <v>72</v>
      </c>
      <c r="R77" t="s">
        <v>72</v>
      </c>
      <c r="S77" t="str">
        <f>IF(T77="","",INDEX('Backing 4'!Z:Z,MATCH(T77,'Backing 4'!Y:Y,0)))</f>
        <v>Even</v>
      </c>
      <c r="T77" t="str">
        <f t="shared" si="2"/>
        <v>4 - Manager</v>
      </c>
      <c r="U77">
        <v>4</v>
      </c>
      <c r="V77" t="s">
        <v>75</v>
      </c>
      <c r="W77">
        <v>43</v>
      </c>
      <c r="X77" t="s">
        <v>25</v>
      </c>
      <c r="Y77" t="s">
        <v>25</v>
      </c>
      <c r="Z77" t="s">
        <v>25</v>
      </c>
      <c r="AA77" s="3">
        <v>41000</v>
      </c>
      <c r="AB77">
        <v>8</v>
      </c>
      <c r="AC77">
        <f t="shared" ca="1" si="3"/>
        <v>0.951445893413016</v>
      </c>
    </row>
    <row r="78" spans="1:29" x14ac:dyDescent="0.3">
      <c r="A78">
        <v>77</v>
      </c>
      <c r="B78" t="s">
        <v>8</v>
      </c>
      <c r="C78" t="str">
        <f>IF(G78="Y","",IF(J78="Y",INDEX('Backing 2'!B:B,MATCH(D78,'Backing 2'!C:C,0)),D78))</f>
        <v>3 - Senior Manager</v>
      </c>
      <c r="D78" t="s">
        <v>92</v>
      </c>
      <c r="E78" t="s">
        <v>92</v>
      </c>
      <c r="G78" t="s">
        <v>85</v>
      </c>
      <c r="H78">
        <v>3</v>
      </c>
      <c r="I78">
        <v>2</v>
      </c>
      <c r="J78" t="s">
        <v>85</v>
      </c>
      <c r="K78" t="s">
        <v>86</v>
      </c>
      <c r="L78" t="s">
        <v>84</v>
      </c>
      <c r="M78" s="2">
        <v>0.5</v>
      </c>
      <c r="N78" t="s">
        <v>86</v>
      </c>
      <c r="O78" t="s">
        <v>83</v>
      </c>
      <c r="P78" t="s">
        <v>16</v>
      </c>
      <c r="Q78" s="1" t="s">
        <v>72</v>
      </c>
      <c r="R78" t="s">
        <v>72</v>
      </c>
      <c r="S78" t="str">
        <f>IF(T78="","",INDEX('Backing 4'!Z:Z,MATCH(T78,'Backing 4'!Y:Y,0)))</f>
        <v>Uneven - Men benefit</v>
      </c>
      <c r="T78" t="str">
        <f t="shared" si="2"/>
        <v>3 - Senior Manager</v>
      </c>
      <c r="U78">
        <v>2</v>
      </c>
      <c r="V78" t="s">
        <v>75</v>
      </c>
      <c r="W78">
        <v>41</v>
      </c>
      <c r="X78" t="s">
        <v>36</v>
      </c>
      <c r="Y78" t="s">
        <v>78</v>
      </c>
      <c r="Z78" t="s">
        <v>78</v>
      </c>
      <c r="AA78" s="3">
        <v>42461</v>
      </c>
      <c r="AB78">
        <v>4</v>
      </c>
      <c r="AC78">
        <f t="shared" ca="1" si="3"/>
        <v>0.42369138040685916</v>
      </c>
    </row>
    <row r="79" spans="1:29" x14ac:dyDescent="0.3">
      <c r="A79">
        <v>78</v>
      </c>
      <c r="B79" t="s">
        <v>7</v>
      </c>
      <c r="C79" t="str">
        <f>IF(G79="Y","",IF(J79="Y",INDEX('Backing 2'!B:B,MATCH(D79,'Backing 2'!C:C,0)),D79))</f>
        <v>5 - Senior Officer</v>
      </c>
      <c r="D79" t="s">
        <v>125</v>
      </c>
      <c r="E79" t="s">
        <v>125</v>
      </c>
      <c r="G79" t="s">
        <v>85</v>
      </c>
      <c r="H79">
        <v>3</v>
      </c>
      <c r="I79">
        <v>2</v>
      </c>
      <c r="J79" t="s">
        <v>85</v>
      </c>
      <c r="K79" t="s">
        <v>86</v>
      </c>
      <c r="L79" t="s">
        <v>84</v>
      </c>
      <c r="M79" s="2">
        <v>0.5</v>
      </c>
      <c r="N79" t="s">
        <v>86</v>
      </c>
      <c r="O79" t="s">
        <v>83</v>
      </c>
      <c r="P79" t="s">
        <v>16</v>
      </c>
      <c r="Q79" s="1" t="s">
        <v>137</v>
      </c>
      <c r="R79" t="s">
        <v>71</v>
      </c>
      <c r="S79" t="str">
        <f>IF(T79="","",INDEX('Backing 4'!Z:Z,MATCH(T79,'Backing 4'!Y:Y,0)))</f>
        <v>Even</v>
      </c>
      <c r="T79" t="str">
        <f t="shared" si="2"/>
        <v>5 - Senior Officer</v>
      </c>
      <c r="U79">
        <v>3</v>
      </c>
      <c r="V79" t="s">
        <v>74</v>
      </c>
      <c r="W79">
        <v>31</v>
      </c>
      <c r="X79" t="s">
        <v>25</v>
      </c>
      <c r="Y79" t="s">
        <v>25</v>
      </c>
      <c r="Z79" t="s">
        <v>25</v>
      </c>
      <c r="AA79" s="3">
        <v>41000</v>
      </c>
      <c r="AB79">
        <v>8</v>
      </c>
      <c r="AC79">
        <f t="shared" ca="1" si="3"/>
        <v>0.93931547119641756</v>
      </c>
    </row>
    <row r="80" spans="1:29" x14ac:dyDescent="0.3">
      <c r="A80">
        <v>79</v>
      </c>
      <c r="B80" t="s">
        <v>8</v>
      </c>
      <c r="C80" t="str">
        <f>IF(G80="Y","",IF(J80="Y",INDEX('Backing 2'!B:B,MATCH(D80,'Backing 2'!C:C,0)),D80))</f>
        <v/>
      </c>
      <c r="D80" t="s">
        <v>90</v>
      </c>
      <c r="E80" t="s">
        <v>90</v>
      </c>
      <c r="G80" t="s">
        <v>83</v>
      </c>
      <c r="J80" t="s">
        <v>85</v>
      </c>
      <c r="K80" t="s">
        <v>86</v>
      </c>
      <c r="L80" t="s">
        <v>86</v>
      </c>
      <c r="M80" s="2">
        <v>0.5</v>
      </c>
      <c r="N80" t="s">
        <v>86</v>
      </c>
      <c r="O80" t="s">
        <v>85</v>
      </c>
      <c r="P80" t="s">
        <v>16</v>
      </c>
      <c r="Q80" s="1" t="s">
        <v>72</v>
      </c>
      <c r="R80" t="s">
        <v>72</v>
      </c>
      <c r="S80" t="str">
        <f>IF(T80="","",INDEX('Backing 4'!Z:Z,MATCH(T80,'Backing 4'!Y:Y,0)))</f>
        <v>Even</v>
      </c>
      <c r="T80" t="str">
        <f t="shared" si="2"/>
        <v>6 - Junior Officer</v>
      </c>
      <c r="U80">
        <v>0</v>
      </c>
      <c r="V80" t="s">
        <v>73</v>
      </c>
      <c r="W80">
        <v>26</v>
      </c>
      <c r="X80" t="s">
        <v>36</v>
      </c>
      <c r="Y80" t="s">
        <v>78</v>
      </c>
      <c r="Z80" t="s">
        <v>78</v>
      </c>
      <c r="AA80" s="3">
        <v>43922</v>
      </c>
      <c r="AB80">
        <v>0</v>
      </c>
      <c r="AC80">
        <f t="shared" ca="1" si="3"/>
        <v>0.4335411111069768</v>
      </c>
    </row>
    <row r="81" spans="1:29" x14ac:dyDescent="0.3">
      <c r="A81">
        <v>80</v>
      </c>
      <c r="B81" t="s">
        <v>7</v>
      </c>
      <c r="C81" t="str">
        <f>IF(G81="Y","",IF(J81="Y",INDEX('Backing 2'!B:B,MATCH(D81,'Backing 2'!C:C,0)),D81))</f>
        <v>5 - Senior Officer</v>
      </c>
      <c r="D81" t="s">
        <v>125</v>
      </c>
      <c r="E81" t="s">
        <v>125</v>
      </c>
      <c r="G81" t="s">
        <v>85</v>
      </c>
      <c r="H81">
        <v>2</v>
      </c>
      <c r="I81">
        <v>3</v>
      </c>
      <c r="J81" t="s">
        <v>85</v>
      </c>
      <c r="K81" t="s">
        <v>86</v>
      </c>
      <c r="L81" t="s">
        <v>84</v>
      </c>
      <c r="M81" s="2">
        <v>0.5</v>
      </c>
      <c r="N81" t="s">
        <v>86</v>
      </c>
      <c r="O81" t="s">
        <v>83</v>
      </c>
      <c r="P81" t="s">
        <v>14</v>
      </c>
      <c r="Q81" s="1" t="s">
        <v>71</v>
      </c>
      <c r="R81" t="s">
        <v>71</v>
      </c>
      <c r="S81" t="str">
        <f>IF(T81="","",INDEX('Backing 4'!Z:Z,MATCH(T81,'Backing 4'!Y:Y,0)))</f>
        <v>Even</v>
      </c>
      <c r="T81" t="str">
        <f t="shared" si="2"/>
        <v>5 - Senior Officer</v>
      </c>
      <c r="U81">
        <v>3</v>
      </c>
      <c r="V81" t="s">
        <v>73</v>
      </c>
      <c r="W81">
        <v>28</v>
      </c>
      <c r="X81" t="s">
        <v>37</v>
      </c>
      <c r="Y81" t="s">
        <v>78</v>
      </c>
      <c r="Z81" t="s">
        <v>78</v>
      </c>
      <c r="AA81" s="3">
        <v>41730</v>
      </c>
      <c r="AB81">
        <v>6</v>
      </c>
      <c r="AC81">
        <f t="shared" ca="1" si="3"/>
        <v>0.94496781881913072</v>
      </c>
    </row>
    <row r="82" spans="1:29" x14ac:dyDescent="0.3">
      <c r="A82">
        <v>81</v>
      </c>
      <c r="B82" t="s">
        <v>8</v>
      </c>
      <c r="C82" t="str">
        <f>IF(G82="Y","",IF(J82="Y",INDEX('Backing 2'!B:B,MATCH(D82,'Backing 2'!C:C,0)),D82))</f>
        <v>2 - Director</v>
      </c>
      <c r="D82" t="s">
        <v>93</v>
      </c>
      <c r="E82" t="s">
        <v>93</v>
      </c>
      <c r="G82" t="s">
        <v>85</v>
      </c>
      <c r="H82">
        <v>2</v>
      </c>
      <c r="I82">
        <v>3</v>
      </c>
      <c r="J82" t="s">
        <v>85</v>
      </c>
      <c r="K82" t="s">
        <v>86</v>
      </c>
      <c r="L82" t="s">
        <v>84</v>
      </c>
      <c r="M82" s="2">
        <v>0.5</v>
      </c>
      <c r="N82" t="s">
        <v>86</v>
      </c>
      <c r="O82" t="s">
        <v>83</v>
      </c>
      <c r="P82" t="s">
        <v>14</v>
      </c>
      <c r="Q82" s="1" t="s">
        <v>72</v>
      </c>
      <c r="R82" t="s">
        <v>72</v>
      </c>
      <c r="S82" t="s">
        <v>124</v>
      </c>
      <c r="T82" t="str">
        <f t="shared" si="2"/>
        <v>2 - Director</v>
      </c>
      <c r="U82">
        <v>3</v>
      </c>
      <c r="V82" t="s">
        <v>75</v>
      </c>
      <c r="W82">
        <v>42</v>
      </c>
      <c r="X82" t="s">
        <v>25</v>
      </c>
      <c r="Y82" t="s">
        <v>25</v>
      </c>
      <c r="Z82" t="s">
        <v>25</v>
      </c>
      <c r="AA82" s="3">
        <v>41365</v>
      </c>
      <c r="AB82">
        <v>7</v>
      </c>
      <c r="AC82">
        <f t="shared" ca="1" si="3"/>
        <v>0.53197633438821623</v>
      </c>
    </row>
    <row r="83" spans="1:29" x14ac:dyDescent="0.3">
      <c r="A83">
        <v>82</v>
      </c>
      <c r="B83" t="s">
        <v>8</v>
      </c>
      <c r="C83" t="str">
        <f>IF(G83="Y","",IF(J83="Y",INDEX('Backing 2'!B:B,MATCH(D83,'Backing 2'!C:C,0)),D83))</f>
        <v>6 - Junior Officer</v>
      </c>
      <c r="D83" t="s">
        <v>90</v>
      </c>
      <c r="E83" t="s">
        <v>90</v>
      </c>
      <c r="G83" t="s">
        <v>85</v>
      </c>
      <c r="H83">
        <v>3</v>
      </c>
      <c r="I83">
        <v>1</v>
      </c>
      <c r="J83" t="s">
        <v>85</v>
      </c>
      <c r="K83" t="s">
        <v>86</v>
      </c>
      <c r="L83" t="s">
        <v>84</v>
      </c>
      <c r="M83" s="2">
        <v>0.5</v>
      </c>
      <c r="N83" t="s">
        <v>86</v>
      </c>
      <c r="O83" t="s">
        <v>83</v>
      </c>
      <c r="P83" t="s">
        <v>15</v>
      </c>
      <c r="Q83" s="1" t="s">
        <v>72</v>
      </c>
      <c r="R83" t="s">
        <v>72</v>
      </c>
      <c r="S83" t="str">
        <f>IF(T83="","",INDEX('Backing 4'!Z:Z,MATCH(T83,'Backing 4'!Y:Y,0)))</f>
        <v>Even</v>
      </c>
      <c r="T83" t="str">
        <f t="shared" si="2"/>
        <v>6 - Junior Officer</v>
      </c>
      <c r="U83">
        <v>2</v>
      </c>
      <c r="V83" t="s">
        <v>73</v>
      </c>
      <c r="W83">
        <v>25</v>
      </c>
      <c r="X83" t="s">
        <v>25</v>
      </c>
      <c r="Y83" t="s">
        <v>25</v>
      </c>
      <c r="Z83" t="s">
        <v>25</v>
      </c>
      <c r="AA83" s="3">
        <v>43191</v>
      </c>
      <c r="AB83">
        <v>2</v>
      </c>
      <c r="AC83">
        <f t="shared" ca="1" si="3"/>
        <v>0.69813499490314435</v>
      </c>
    </row>
    <row r="84" spans="1:29" x14ac:dyDescent="0.3">
      <c r="A84">
        <v>83</v>
      </c>
      <c r="B84" t="s">
        <v>7</v>
      </c>
      <c r="C84" t="str">
        <f>IF(G84="Y","",IF(J84="Y",INDEX('Backing 2'!B:B,MATCH(D84,'Backing 2'!C:C,0)),D84))</f>
        <v>6 - Junior Officer</v>
      </c>
      <c r="D84" t="s">
        <v>90</v>
      </c>
      <c r="E84" t="s">
        <v>90</v>
      </c>
      <c r="G84" t="s">
        <v>85</v>
      </c>
      <c r="H84">
        <v>3</v>
      </c>
      <c r="I84">
        <v>4</v>
      </c>
      <c r="J84" t="s">
        <v>85</v>
      </c>
      <c r="K84" t="s">
        <v>86</v>
      </c>
      <c r="L84" t="s">
        <v>84</v>
      </c>
      <c r="M84" s="2">
        <v>0.5</v>
      </c>
      <c r="N84" t="s">
        <v>86</v>
      </c>
      <c r="O84" t="s">
        <v>83</v>
      </c>
      <c r="P84" t="s">
        <v>14</v>
      </c>
      <c r="Q84" s="1" t="s">
        <v>72</v>
      </c>
      <c r="R84" t="s">
        <v>72</v>
      </c>
      <c r="S84" t="str">
        <f>IF(T84="","",INDEX('Backing 4'!Z:Z,MATCH(T84,'Backing 4'!Y:Y,0)))</f>
        <v>Even</v>
      </c>
      <c r="T84" t="str">
        <f t="shared" si="2"/>
        <v>6 - Junior Officer</v>
      </c>
      <c r="U84">
        <v>3</v>
      </c>
      <c r="V84" t="s">
        <v>73</v>
      </c>
      <c r="W84">
        <v>23</v>
      </c>
      <c r="X84" t="s">
        <v>25</v>
      </c>
      <c r="Y84" t="s">
        <v>25</v>
      </c>
      <c r="Z84" t="s">
        <v>25</v>
      </c>
      <c r="AA84" s="3">
        <v>42826</v>
      </c>
      <c r="AB84">
        <v>3</v>
      </c>
      <c r="AC84">
        <f t="shared" ca="1" si="3"/>
        <v>0.18402829058553904</v>
      </c>
    </row>
    <row r="85" spans="1:29" x14ac:dyDescent="0.3">
      <c r="A85">
        <v>84</v>
      </c>
      <c r="B85" t="s">
        <v>7</v>
      </c>
      <c r="C85" t="str">
        <f>IF(G85="Y","",IF(J85="Y",INDEX('Backing 2'!B:B,MATCH(D85,'Backing 2'!C:C,0)),D85))</f>
        <v>6 - Junior Officer</v>
      </c>
      <c r="D85" t="s">
        <v>90</v>
      </c>
      <c r="E85" t="s">
        <v>90</v>
      </c>
      <c r="G85" t="s">
        <v>85</v>
      </c>
      <c r="H85">
        <v>3</v>
      </c>
      <c r="I85">
        <v>3</v>
      </c>
      <c r="J85" t="s">
        <v>85</v>
      </c>
      <c r="K85" t="s">
        <v>86</v>
      </c>
      <c r="L85" t="s">
        <v>84</v>
      </c>
      <c r="M85" s="2">
        <v>0.5</v>
      </c>
      <c r="N85" t="s">
        <v>86</v>
      </c>
      <c r="O85" t="s">
        <v>83</v>
      </c>
      <c r="P85" t="s">
        <v>14</v>
      </c>
      <c r="Q85" s="1" t="s">
        <v>72</v>
      </c>
      <c r="R85" t="s">
        <v>72</v>
      </c>
      <c r="S85" t="str">
        <f>IF(T85="","",INDEX('Backing 4'!Z:Z,MATCH(T85,'Backing 4'!Y:Y,0)))</f>
        <v>Even</v>
      </c>
      <c r="T85" t="str">
        <f t="shared" si="2"/>
        <v>6 - Junior Officer</v>
      </c>
      <c r="U85">
        <v>3</v>
      </c>
      <c r="V85" t="s">
        <v>73</v>
      </c>
      <c r="W85">
        <v>26</v>
      </c>
      <c r="X85" t="s">
        <v>37</v>
      </c>
      <c r="Y85" t="s">
        <v>78</v>
      </c>
      <c r="Z85" t="s">
        <v>78</v>
      </c>
      <c r="AA85" s="3">
        <v>42826</v>
      </c>
      <c r="AB85">
        <v>3</v>
      </c>
      <c r="AC85">
        <f t="shared" ca="1" si="3"/>
        <v>0.68946915896629468</v>
      </c>
    </row>
    <row r="86" spans="1:29" x14ac:dyDescent="0.3">
      <c r="A86">
        <v>85</v>
      </c>
      <c r="B86" t="s">
        <v>8</v>
      </c>
      <c r="C86" t="str">
        <f>IF(G86="Y","",IF(J86="Y",INDEX('Backing 2'!B:B,MATCH(D86,'Backing 2'!C:C,0)),D86))</f>
        <v>2 - Director</v>
      </c>
      <c r="D86" s="4" t="s">
        <v>93</v>
      </c>
      <c r="F86" t="s">
        <v>87</v>
      </c>
      <c r="G86" t="s">
        <v>85</v>
      </c>
      <c r="H86">
        <v>4</v>
      </c>
      <c r="I86">
        <v>4</v>
      </c>
      <c r="J86" t="s">
        <v>85</v>
      </c>
      <c r="K86" t="s">
        <v>86</v>
      </c>
      <c r="L86" t="s">
        <v>86</v>
      </c>
      <c r="M86" s="2">
        <v>0.5</v>
      </c>
      <c r="N86" t="s">
        <v>84</v>
      </c>
      <c r="O86" t="s">
        <v>83</v>
      </c>
      <c r="P86" t="s">
        <v>15</v>
      </c>
      <c r="Q86" s="1" t="s">
        <v>72</v>
      </c>
      <c r="R86" t="s">
        <v>72</v>
      </c>
      <c r="S86" t="str">
        <f>IF(T86="","",INDEX('Backing 4'!Z:Z,MATCH(T86,'Backing 4'!Y:Y,0)))</f>
        <v/>
      </c>
      <c r="T86" t="str">
        <f t="shared" si="2"/>
        <v/>
      </c>
      <c r="U86">
        <v>2</v>
      </c>
      <c r="V86" t="s">
        <v>74</v>
      </c>
      <c r="W86">
        <v>33</v>
      </c>
      <c r="X86" t="s">
        <v>37</v>
      </c>
      <c r="Y86" t="s">
        <v>78</v>
      </c>
      <c r="Z86" t="s">
        <v>78</v>
      </c>
      <c r="AA86" s="3">
        <v>42826</v>
      </c>
      <c r="AB86">
        <v>3</v>
      </c>
      <c r="AC86">
        <f t="shared" ca="1" si="3"/>
        <v>0.84986625033550023</v>
      </c>
    </row>
    <row r="87" spans="1:29" x14ac:dyDescent="0.3">
      <c r="A87">
        <v>86</v>
      </c>
      <c r="B87" t="s">
        <v>7</v>
      </c>
      <c r="C87" t="str">
        <f>IF(G87="Y","",IF(J87="Y",INDEX('Backing 2'!B:B,MATCH(D87,'Backing 2'!C:C,0)),D87))</f>
        <v>6 - Junior Officer</v>
      </c>
      <c r="D87" t="s">
        <v>90</v>
      </c>
      <c r="E87" t="s">
        <v>90</v>
      </c>
      <c r="G87" t="s">
        <v>85</v>
      </c>
      <c r="H87">
        <v>3</v>
      </c>
      <c r="I87">
        <v>2</v>
      </c>
      <c r="J87" t="s">
        <v>85</v>
      </c>
      <c r="K87" t="s">
        <v>86</v>
      </c>
      <c r="L87" t="s">
        <v>84</v>
      </c>
      <c r="M87" s="2">
        <v>0.5</v>
      </c>
      <c r="N87" t="s">
        <v>86</v>
      </c>
      <c r="O87" t="s">
        <v>83</v>
      </c>
      <c r="P87" t="s">
        <v>16</v>
      </c>
      <c r="Q87" s="1" t="s">
        <v>72</v>
      </c>
      <c r="R87" t="s">
        <v>72</v>
      </c>
      <c r="S87" t="str">
        <f>IF(T87="","",INDEX('Backing 4'!Z:Z,MATCH(T87,'Backing 4'!Y:Y,0)))</f>
        <v>Even</v>
      </c>
      <c r="T87" t="str">
        <f t="shared" si="2"/>
        <v>6 - Junior Officer</v>
      </c>
      <c r="U87">
        <v>2</v>
      </c>
      <c r="V87" t="s">
        <v>73</v>
      </c>
      <c r="W87">
        <v>25</v>
      </c>
      <c r="X87" t="s">
        <v>25</v>
      </c>
      <c r="Y87" t="s">
        <v>25</v>
      </c>
      <c r="Z87" t="s">
        <v>25</v>
      </c>
      <c r="AA87" s="3">
        <v>43191</v>
      </c>
      <c r="AB87">
        <v>2</v>
      </c>
      <c r="AC87">
        <f t="shared" ca="1" si="3"/>
        <v>0.93497054042096539</v>
      </c>
    </row>
    <row r="88" spans="1:29" x14ac:dyDescent="0.3">
      <c r="A88">
        <v>87</v>
      </c>
      <c r="B88" t="s">
        <v>8</v>
      </c>
      <c r="C88" t="str">
        <f>IF(G88="Y","",IF(J88="Y",INDEX('Backing 2'!B:B,MATCH(D88,'Backing 2'!C:C,0)),D88))</f>
        <v>1 - Executive</v>
      </c>
      <c r="D88" t="s">
        <v>94</v>
      </c>
      <c r="E88" t="s">
        <v>94</v>
      </c>
      <c r="G88" t="s">
        <v>85</v>
      </c>
      <c r="H88">
        <v>2</v>
      </c>
      <c r="J88" t="s">
        <v>85</v>
      </c>
      <c r="K88" t="s">
        <v>86</v>
      </c>
      <c r="L88" t="s">
        <v>86</v>
      </c>
      <c r="M88" s="2">
        <v>0.5</v>
      </c>
      <c r="N88" t="s">
        <v>86</v>
      </c>
      <c r="O88" t="s">
        <v>83</v>
      </c>
      <c r="P88" t="s">
        <v>15</v>
      </c>
      <c r="Q88" s="1" t="s">
        <v>72</v>
      </c>
      <c r="R88" t="s">
        <v>72</v>
      </c>
      <c r="S88" t="str">
        <f>IF(T88="","",INDEX('Backing 4'!Z:Z,MATCH(T88,'Backing 4'!Y:Y,0)))</f>
        <v/>
      </c>
      <c r="T88" t="str">
        <f t="shared" si="2"/>
        <v/>
      </c>
      <c r="U88">
        <v>3</v>
      </c>
      <c r="V88" t="s">
        <v>75</v>
      </c>
      <c r="W88">
        <v>40</v>
      </c>
      <c r="X88" t="s">
        <v>25</v>
      </c>
      <c r="Y88" t="s">
        <v>25</v>
      </c>
      <c r="Z88" t="s">
        <v>25</v>
      </c>
      <c r="AA88" s="3">
        <v>40634</v>
      </c>
      <c r="AB88">
        <v>9</v>
      </c>
      <c r="AC88">
        <f t="shared" ca="1" si="3"/>
        <v>0.6649986499112106</v>
      </c>
    </row>
    <row r="89" spans="1:29" x14ac:dyDescent="0.3">
      <c r="A89">
        <v>88</v>
      </c>
      <c r="B89" t="s">
        <v>8</v>
      </c>
      <c r="C89" t="str">
        <f>IF(G89="Y","",IF(J89="Y",INDEX('Backing 2'!B:B,MATCH(D89,'Backing 2'!C:C,0)),D89))</f>
        <v>6 - Junior Officer</v>
      </c>
      <c r="D89" t="s">
        <v>90</v>
      </c>
      <c r="E89" t="s">
        <v>125</v>
      </c>
      <c r="G89" t="s">
        <v>85</v>
      </c>
      <c r="H89">
        <v>3</v>
      </c>
      <c r="I89">
        <v>2</v>
      </c>
      <c r="J89" t="s">
        <v>85</v>
      </c>
      <c r="K89" t="s">
        <v>84</v>
      </c>
      <c r="L89" t="s">
        <v>84</v>
      </c>
      <c r="M89" s="2">
        <v>0.5</v>
      </c>
      <c r="N89" t="s">
        <v>86</v>
      </c>
      <c r="O89" t="s">
        <v>83</v>
      </c>
      <c r="P89" t="s">
        <v>13</v>
      </c>
      <c r="Q89" s="1" t="s">
        <v>72</v>
      </c>
      <c r="R89" t="s">
        <v>72</v>
      </c>
      <c r="S89" t="str">
        <f>IF(T89="","",INDEX('Backing 4'!Z:Z,MATCH(T89,'Backing 4'!Y:Y,0)))</f>
        <v>Even</v>
      </c>
      <c r="T89" t="str">
        <f t="shared" si="2"/>
        <v>6 - Junior Officer</v>
      </c>
      <c r="U89">
        <v>3</v>
      </c>
      <c r="V89" t="s">
        <v>73</v>
      </c>
      <c r="W89">
        <v>24</v>
      </c>
      <c r="X89" t="s">
        <v>25</v>
      </c>
      <c r="Y89" t="s">
        <v>25</v>
      </c>
      <c r="Z89" t="s">
        <v>25</v>
      </c>
      <c r="AA89" s="3">
        <v>42826</v>
      </c>
      <c r="AB89">
        <v>3</v>
      </c>
      <c r="AC89">
        <f t="shared" ca="1" si="3"/>
        <v>0.61787103791262243</v>
      </c>
    </row>
    <row r="90" spans="1:29" x14ac:dyDescent="0.3">
      <c r="A90">
        <v>89</v>
      </c>
      <c r="B90" t="s">
        <v>8</v>
      </c>
      <c r="C90" t="str">
        <f>IF(G90="Y","",IF(J90="Y",INDEX('Backing 2'!B:B,MATCH(D90,'Backing 2'!C:C,0)),D90))</f>
        <v/>
      </c>
      <c r="D90" t="s">
        <v>92</v>
      </c>
      <c r="E90" t="s">
        <v>92</v>
      </c>
      <c r="G90" t="s">
        <v>83</v>
      </c>
      <c r="J90" t="s">
        <v>85</v>
      </c>
      <c r="K90" t="s">
        <v>86</v>
      </c>
      <c r="L90" t="s">
        <v>86</v>
      </c>
      <c r="M90" s="2">
        <v>0.5</v>
      </c>
      <c r="N90" t="s">
        <v>86</v>
      </c>
      <c r="O90" t="s">
        <v>85</v>
      </c>
      <c r="P90" t="s">
        <v>15</v>
      </c>
      <c r="Q90" s="1" t="s">
        <v>72</v>
      </c>
      <c r="R90" t="s">
        <v>72</v>
      </c>
      <c r="S90" t="str">
        <f>IF(T90="","",INDEX('Backing 4'!Z:Z,MATCH(T90,'Backing 4'!Y:Y,0)))</f>
        <v>Uneven - Men benefit</v>
      </c>
      <c r="T90" t="str">
        <f t="shared" si="2"/>
        <v>3 - Senior Manager</v>
      </c>
      <c r="U90">
        <v>0</v>
      </c>
      <c r="V90" t="s">
        <v>74</v>
      </c>
      <c r="W90">
        <v>38</v>
      </c>
      <c r="X90" t="s">
        <v>36</v>
      </c>
      <c r="Y90" t="s">
        <v>78</v>
      </c>
      <c r="Z90" t="s">
        <v>78</v>
      </c>
      <c r="AA90" s="3">
        <v>43922</v>
      </c>
      <c r="AB90">
        <v>0</v>
      </c>
      <c r="AC90">
        <f t="shared" ca="1" si="3"/>
        <v>0.17889234587357983</v>
      </c>
    </row>
    <row r="91" spans="1:29" x14ac:dyDescent="0.3">
      <c r="A91">
        <v>90</v>
      </c>
      <c r="B91" t="s">
        <v>8</v>
      </c>
      <c r="C91" t="str">
        <f>IF(G91="Y","",IF(J91="Y",INDEX('Backing 2'!B:B,MATCH(D91,'Backing 2'!C:C,0)),D91))</f>
        <v>6 - Junior Officer</v>
      </c>
      <c r="D91" t="s">
        <v>125</v>
      </c>
      <c r="E91" t="s">
        <v>125</v>
      </c>
      <c r="G91" t="s">
        <v>85</v>
      </c>
      <c r="H91">
        <v>1</v>
      </c>
      <c r="I91">
        <v>2</v>
      </c>
      <c r="J91" t="s">
        <v>83</v>
      </c>
      <c r="K91" t="s">
        <v>86</v>
      </c>
      <c r="L91" t="s">
        <v>84</v>
      </c>
      <c r="M91" s="2">
        <v>0.5</v>
      </c>
      <c r="N91" t="s">
        <v>86</v>
      </c>
      <c r="O91" t="s">
        <v>83</v>
      </c>
      <c r="P91" t="s">
        <v>16</v>
      </c>
      <c r="Q91" s="1" t="s">
        <v>72</v>
      </c>
      <c r="R91" t="s">
        <v>72</v>
      </c>
      <c r="S91" t="str">
        <f>IF(T91="","",INDEX('Backing 4'!Z:Z,MATCH(T91,'Backing 4'!Y:Y,0)))</f>
        <v>Even</v>
      </c>
      <c r="T91" t="str">
        <f t="shared" si="2"/>
        <v>5 - Senior Officer</v>
      </c>
      <c r="U91">
        <v>1</v>
      </c>
      <c r="V91" t="s">
        <v>73</v>
      </c>
      <c r="W91">
        <v>29</v>
      </c>
      <c r="X91" t="s">
        <v>25</v>
      </c>
      <c r="Y91" t="s">
        <v>25</v>
      </c>
      <c r="Z91" t="s">
        <v>25</v>
      </c>
      <c r="AA91" s="3">
        <v>40634</v>
      </c>
      <c r="AB91">
        <v>9</v>
      </c>
      <c r="AC91">
        <f t="shared" ca="1" si="3"/>
        <v>1.6520516051555578E-2</v>
      </c>
    </row>
    <row r="92" spans="1:29" x14ac:dyDescent="0.3">
      <c r="A92">
        <v>91</v>
      </c>
      <c r="B92" t="s">
        <v>8</v>
      </c>
      <c r="C92" t="str">
        <f>IF(G92="Y","",IF(J92="Y",INDEX('Backing 2'!B:B,MATCH(D92,'Backing 2'!C:C,0)),D92))</f>
        <v>6 - Junior Officer</v>
      </c>
      <c r="D92" t="s">
        <v>125</v>
      </c>
      <c r="E92" t="s">
        <v>91</v>
      </c>
      <c r="G92" t="s">
        <v>85</v>
      </c>
      <c r="H92">
        <v>1</v>
      </c>
      <c r="I92">
        <v>2</v>
      </c>
      <c r="J92" t="s">
        <v>83</v>
      </c>
      <c r="K92" t="s">
        <v>84</v>
      </c>
      <c r="L92" t="s">
        <v>84</v>
      </c>
      <c r="M92" s="2">
        <v>0.5</v>
      </c>
      <c r="N92" t="s">
        <v>86</v>
      </c>
      <c r="O92" t="s">
        <v>83</v>
      </c>
      <c r="P92" t="s">
        <v>14</v>
      </c>
      <c r="Q92" s="1" t="s">
        <v>72</v>
      </c>
      <c r="R92" t="s">
        <v>72</v>
      </c>
      <c r="S92" t="str">
        <f>IF(T92="","",INDEX('Backing 4'!Z:Z,MATCH(T92,'Backing 4'!Y:Y,0)))</f>
        <v>Even</v>
      </c>
      <c r="T92" t="str">
        <f t="shared" si="2"/>
        <v>5 - Senior Officer</v>
      </c>
      <c r="U92">
        <v>1</v>
      </c>
      <c r="V92" t="s">
        <v>74</v>
      </c>
      <c r="W92">
        <v>31</v>
      </c>
      <c r="X92" t="s">
        <v>36</v>
      </c>
      <c r="Y92" t="s">
        <v>78</v>
      </c>
      <c r="Z92" t="s">
        <v>78</v>
      </c>
      <c r="AA92" s="3">
        <v>42095</v>
      </c>
      <c r="AB92">
        <v>5</v>
      </c>
      <c r="AC92">
        <f t="shared" ca="1" si="3"/>
        <v>0.39117102260670089</v>
      </c>
    </row>
    <row r="93" spans="1:29" x14ac:dyDescent="0.3">
      <c r="A93">
        <v>92</v>
      </c>
      <c r="B93" t="s">
        <v>8</v>
      </c>
      <c r="C93" t="str">
        <f>IF(G93="Y","",IF(J93="Y",INDEX('Backing 2'!B:B,MATCH(D93,'Backing 2'!C:C,0)),D93))</f>
        <v>6 - Junior Officer</v>
      </c>
      <c r="D93" t="s">
        <v>90</v>
      </c>
      <c r="E93" t="s">
        <v>90</v>
      </c>
      <c r="G93" t="s">
        <v>85</v>
      </c>
      <c r="H93">
        <v>3</v>
      </c>
      <c r="I93">
        <v>3</v>
      </c>
      <c r="J93" t="s">
        <v>85</v>
      </c>
      <c r="K93" t="s">
        <v>86</v>
      </c>
      <c r="L93" t="s">
        <v>84</v>
      </c>
      <c r="M93" s="2">
        <v>0.5</v>
      </c>
      <c r="N93" t="s">
        <v>86</v>
      </c>
      <c r="O93" t="s">
        <v>83</v>
      </c>
      <c r="P93" t="s">
        <v>14</v>
      </c>
      <c r="Q93" s="1" t="s">
        <v>72</v>
      </c>
      <c r="R93" t="s">
        <v>72</v>
      </c>
      <c r="S93" t="str">
        <f>IF(T93="","",INDEX('Backing 4'!Z:Z,MATCH(T93,'Backing 4'!Y:Y,0)))</f>
        <v>Even</v>
      </c>
      <c r="T93" t="str">
        <f t="shared" si="2"/>
        <v>6 - Junior Officer</v>
      </c>
      <c r="U93">
        <v>4</v>
      </c>
      <c r="V93" t="s">
        <v>73</v>
      </c>
      <c r="W93">
        <v>26</v>
      </c>
      <c r="X93" t="s">
        <v>25</v>
      </c>
      <c r="Y93" t="s">
        <v>25</v>
      </c>
      <c r="Z93" t="s">
        <v>25</v>
      </c>
      <c r="AA93" s="3">
        <v>42461</v>
      </c>
      <c r="AB93">
        <v>4</v>
      </c>
      <c r="AC93">
        <f t="shared" ca="1" si="3"/>
        <v>0.16303597751525623</v>
      </c>
    </row>
    <row r="94" spans="1:29" x14ac:dyDescent="0.3">
      <c r="A94">
        <v>93</v>
      </c>
      <c r="B94" t="s">
        <v>8</v>
      </c>
      <c r="C94" t="str">
        <f>IF(G94="Y","",IF(J94="Y",INDEX('Backing 2'!B:B,MATCH(D94,'Backing 2'!C:C,0)),D94))</f>
        <v>2 - Director</v>
      </c>
      <c r="D94" t="s">
        <v>93</v>
      </c>
      <c r="E94" t="s">
        <v>93</v>
      </c>
      <c r="G94" t="s">
        <v>85</v>
      </c>
      <c r="H94">
        <v>3</v>
      </c>
      <c r="I94">
        <v>3</v>
      </c>
      <c r="J94" t="s">
        <v>85</v>
      </c>
      <c r="K94" t="s">
        <v>86</v>
      </c>
      <c r="L94" t="s">
        <v>84</v>
      </c>
      <c r="M94" s="2">
        <v>0.5</v>
      </c>
      <c r="N94" t="s">
        <v>86</v>
      </c>
      <c r="O94" t="s">
        <v>83</v>
      </c>
      <c r="P94" t="s">
        <v>16</v>
      </c>
      <c r="Q94" s="1" t="s">
        <v>72</v>
      </c>
      <c r="R94" t="s">
        <v>72</v>
      </c>
      <c r="S94" t="s">
        <v>124</v>
      </c>
      <c r="T94" t="str">
        <f t="shared" si="2"/>
        <v>2 - Director</v>
      </c>
      <c r="U94">
        <v>3</v>
      </c>
      <c r="V94" t="s">
        <v>74</v>
      </c>
      <c r="W94">
        <v>39</v>
      </c>
      <c r="X94" t="s">
        <v>25</v>
      </c>
      <c r="Y94" t="s">
        <v>25</v>
      </c>
      <c r="Z94" t="s">
        <v>25</v>
      </c>
      <c r="AA94" s="3">
        <v>41730</v>
      </c>
      <c r="AB94">
        <v>6</v>
      </c>
      <c r="AC94">
        <f t="shared" ca="1" si="3"/>
        <v>0.84062838675367746</v>
      </c>
    </row>
    <row r="95" spans="1:29" x14ac:dyDescent="0.3">
      <c r="A95">
        <v>94</v>
      </c>
      <c r="B95" t="s">
        <v>8</v>
      </c>
      <c r="C95" t="str">
        <f>IF(G95="Y","",IF(J95="Y",INDEX('Backing 2'!B:B,MATCH(D95,'Backing 2'!C:C,0)),D95))</f>
        <v>4 - Manager</v>
      </c>
      <c r="D95" s="4" t="s">
        <v>91</v>
      </c>
      <c r="F95" t="s">
        <v>87</v>
      </c>
      <c r="G95" t="s">
        <v>85</v>
      </c>
      <c r="H95">
        <v>3</v>
      </c>
      <c r="I95">
        <v>2</v>
      </c>
      <c r="J95" t="s">
        <v>85</v>
      </c>
      <c r="K95" t="s">
        <v>86</v>
      </c>
      <c r="L95" t="s">
        <v>86</v>
      </c>
      <c r="M95" s="2">
        <v>0.5</v>
      </c>
      <c r="N95" t="s">
        <v>84</v>
      </c>
      <c r="O95" t="s">
        <v>83</v>
      </c>
      <c r="P95" t="s">
        <v>14</v>
      </c>
      <c r="Q95" s="1" t="s">
        <v>72</v>
      </c>
      <c r="R95" t="s">
        <v>72</v>
      </c>
      <c r="S95" t="str">
        <f>IF(T95="","",INDEX('Backing 4'!Z:Z,MATCH(T95,'Backing 4'!Y:Y,0)))</f>
        <v/>
      </c>
      <c r="T95" t="str">
        <f t="shared" si="2"/>
        <v/>
      </c>
      <c r="U95">
        <v>2</v>
      </c>
      <c r="V95" t="s">
        <v>75</v>
      </c>
      <c r="W95">
        <v>44</v>
      </c>
      <c r="X95" t="s">
        <v>25</v>
      </c>
      <c r="Y95" t="s">
        <v>25</v>
      </c>
      <c r="Z95" t="s">
        <v>25</v>
      </c>
      <c r="AA95" s="3">
        <v>42826</v>
      </c>
      <c r="AB95">
        <v>3</v>
      </c>
      <c r="AC95">
        <f t="shared" ca="1" si="3"/>
        <v>0.74858180008890485</v>
      </c>
    </row>
    <row r="96" spans="1:29" x14ac:dyDescent="0.3">
      <c r="A96">
        <v>95</v>
      </c>
      <c r="B96" t="s">
        <v>8</v>
      </c>
      <c r="C96" t="str">
        <f>IF(G96="Y","",IF(J96="Y",INDEX('Backing 2'!B:B,MATCH(D96,'Backing 2'!C:C,0)),D96))</f>
        <v>3 - Senior Manager</v>
      </c>
      <c r="D96" s="4" t="s">
        <v>92</v>
      </c>
      <c r="F96" t="s">
        <v>87</v>
      </c>
      <c r="G96" t="s">
        <v>85</v>
      </c>
      <c r="H96">
        <v>3</v>
      </c>
      <c r="I96">
        <v>4</v>
      </c>
      <c r="J96" t="s">
        <v>85</v>
      </c>
      <c r="K96" t="s">
        <v>86</v>
      </c>
      <c r="L96" t="s">
        <v>86</v>
      </c>
      <c r="M96" s="2">
        <v>0.5</v>
      </c>
      <c r="N96" t="s">
        <v>84</v>
      </c>
      <c r="O96" t="s">
        <v>83</v>
      </c>
      <c r="P96" t="s">
        <v>14</v>
      </c>
      <c r="Q96" s="1" t="s">
        <v>72</v>
      </c>
      <c r="R96" t="s">
        <v>72</v>
      </c>
      <c r="S96" t="str">
        <f>IF(T96="","",INDEX('Backing 4'!Z:Z,MATCH(T96,'Backing 4'!Y:Y,0)))</f>
        <v/>
      </c>
      <c r="T96" t="str">
        <f t="shared" si="2"/>
        <v/>
      </c>
      <c r="U96">
        <v>3</v>
      </c>
      <c r="V96" t="s">
        <v>75</v>
      </c>
      <c r="W96">
        <v>40</v>
      </c>
      <c r="X96" t="s">
        <v>36</v>
      </c>
      <c r="Y96" t="s">
        <v>78</v>
      </c>
      <c r="Z96" t="s">
        <v>78</v>
      </c>
      <c r="AA96" s="3">
        <v>41000</v>
      </c>
      <c r="AB96">
        <v>8</v>
      </c>
      <c r="AC96">
        <f t="shared" ca="1" si="3"/>
        <v>0.94861082757031767</v>
      </c>
    </row>
    <row r="97" spans="1:29" x14ac:dyDescent="0.3">
      <c r="A97">
        <v>96</v>
      </c>
      <c r="B97" t="s">
        <v>8</v>
      </c>
      <c r="C97" t="str">
        <f>IF(G97="Y","",IF(J97="Y",INDEX('Backing 2'!B:B,MATCH(D97,'Backing 2'!C:C,0)),D97))</f>
        <v>6 - Junior Officer</v>
      </c>
      <c r="D97" t="s">
        <v>90</v>
      </c>
      <c r="E97" t="s">
        <v>90</v>
      </c>
      <c r="G97" t="s">
        <v>85</v>
      </c>
      <c r="I97">
        <v>2</v>
      </c>
      <c r="J97" t="s">
        <v>85</v>
      </c>
      <c r="K97" t="s">
        <v>86</v>
      </c>
      <c r="L97" t="s">
        <v>84</v>
      </c>
      <c r="M97" s="2">
        <v>0.5</v>
      </c>
      <c r="N97" t="s">
        <v>86</v>
      </c>
      <c r="O97" t="s">
        <v>83</v>
      </c>
      <c r="P97" t="s">
        <v>14</v>
      </c>
      <c r="Q97" s="1" t="s">
        <v>72</v>
      </c>
      <c r="R97" t="s">
        <v>72</v>
      </c>
      <c r="S97" t="str">
        <f>IF(T97="","",INDEX('Backing 4'!Z:Z,MATCH(T97,'Backing 4'!Y:Y,0)))</f>
        <v>Even</v>
      </c>
      <c r="T97" t="str">
        <f t="shared" si="2"/>
        <v>6 - Junior Officer</v>
      </c>
      <c r="U97">
        <v>1</v>
      </c>
      <c r="V97" t="s">
        <v>73</v>
      </c>
      <c r="W97">
        <v>25</v>
      </c>
      <c r="X97" t="s">
        <v>37</v>
      </c>
      <c r="Y97" t="s">
        <v>78</v>
      </c>
      <c r="Z97" t="s">
        <v>78</v>
      </c>
      <c r="AA97" s="3">
        <v>43556</v>
      </c>
      <c r="AB97">
        <v>1</v>
      </c>
      <c r="AC97">
        <f t="shared" ca="1" si="3"/>
        <v>0.73316229210773731</v>
      </c>
    </row>
    <row r="98" spans="1:29" x14ac:dyDescent="0.3">
      <c r="A98">
        <v>97</v>
      </c>
      <c r="B98" t="s">
        <v>7</v>
      </c>
      <c r="C98" t="str">
        <f>IF(G98="Y","",IF(J98="Y",INDEX('Backing 2'!B:B,MATCH(D98,'Backing 2'!C:C,0)),D98))</f>
        <v>4 - Manager</v>
      </c>
      <c r="D98" t="s">
        <v>91</v>
      </c>
      <c r="E98" t="s">
        <v>91</v>
      </c>
      <c r="G98" t="s">
        <v>85</v>
      </c>
      <c r="H98">
        <v>3</v>
      </c>
      <c r="I98">
        <v>2</v>
      </c>
      <c r="J98" t="s">
        <v>85</v>
      </c>
      <c r="K98" t="s">
        <v>86</v>
      </c>
      <c r="L98" t="s">
        <v>84</v>
      </c>
      <c r="M98" s="2">
        <v>0.5</v>
      </c>
      <c r="N98" t="s">
        <v>86</v>
      </c>
      <c r="O98" t="s">
        <v>83</v>
      </c>
      <c r="P98" t="s">
        <v>13</v>
      </c>
      <c r="Q98" s="1" t="s">
        <v>72</v>
      </c>
      <c r="R98" t="s">
        <v>72</v>
      </c>
      <c r="S98" t="str">
        <f>IF(T98="","",INDEX('Backing 4'!Z:Z,MATCH(T98,'Backing 4'!Y:Y,0)))</f>
        <v>Even</v>
      </c>
      <c r="T98" t="str">
        <f t="shared" si="2"/>
        <v>4 - Manager</v>
      </c>
      <c r="U98">
        <v>2</v>
      </c>
      <c r="V98" t="s">
        <v>75</v>
      </c>
      <c r="W98">
        <v>40</v>
      </c>
      <c r="X98" t="s">
        <v>36</v>
      </c>
      <c r="Y98" t="s">
        <v>78</v>
      </c>
      <c r="Z98" t="s">
        <v>78</v>
      </c>
      <c r="AA98" s="3">
        <v>42826</v>
      </c>
      <c r="AB98">
        <v>3</v>
      </c>
      <c r="AC98">
        <f t="shared" ca="1" si="3"/>
        <v>0.2666287733512519</v>
      </c>
    </row>
    <row r="99" spans="1:29" x14ac:dyDescent="0.3">
      <c r="A99">
        <v>98</v>
      </c>
      <c r="B99" t="s">
        <v>8</v>
      </c>
      <c r="C99" t="str">
        <f>IF(G99="Y","",IF(J99="Y",INDEX('Backing 2'!B:B,MATCH(D99,'Backing 2'!C:C,0)),D99))</f>
        <v>2 - Director</v>
      </c>
      <c r="D99" t="s">
        <v>93</v>
      </c>
      <c r="E99" t="s">
        <v>93</v>
      </c>
      <c r="G99" t="s">
        <v>85</v>
      </c>
      <c r="H99">
        <v>3</v>
      </c>
      <c r="I99">
        <v>3</v>
      </c>
      <c r="J99" t="s">
        <v>85</v>
      </c>
      <c r="K99" t="s">
        <v>86</v>
      </c>
      <c r="L99" t="s">
        <v>84</v>
      </c>
      <c r="M99" s="2">
        <v>0.5</v>
      </c>
      <c r="N99" t="s">
        <v>86</v>
      </c>
      <c r="O99" t="s">
        <v>83</v>
      </c>
      <c r="P99" t="s">
        <v>14</v>
      </c>
      <c r="Q99" s="1" t="s">
        <v>72</v>
      </c>
      <c r="R99" t="s">
        <v>72</v>
      </c>
      <c r="S99" t="s">
        <v>124</v>
      </c>
      <c r="T99" t="str">
        <f t="shared" si="2"/>
        <v>2 - Director</v>
      </c>
      <c r="U99">
        <v>3</v>
      </c>
      <c r="V99" t="s">
        <v>75</v>
      </c>
      <c r="W99">
        <v>41</v>
      </c>
      <c r="X99" t="s">
        <v>25</v>
      </c>
      <c r="Y99" t="s">
        <v>25</v>
      </c>
      <c r="Z99" t="s">
        <v>25</v>
      </c>
      <c r="AA99" s="3">
        <v>40634</v>
      </c>
      <c r="AB99">
        <v>9</v>
      </c>
      <c r="AC99">
        <f t="shared" ca="1" si="3"/>
        <v>0.29068420430424313</v>
      </c>
    </row>
    <row r="100" spans="1:29" x14ac:dyDescent="0.3">
      <c r="A100">
        <v>99</v>
      </c>
      <c r="B100" t="s">
        <v>7</v>
      </c>
      <c r="C100" t="str">
        <f>IF(G100="Y","",IF(J100="Y",INDEX('Backing 2'!B:B,MATCH(D100,'Backing 2'!C:C,0)),D100))</f>
        <v>6 - Junior Officer</v>
      </c>
      <c r="D100" t="s">
        <v>90</v>
      </c>
      <c r="E100" t="s">
        <v>90</v>
      </c>
      <c r="G100" t="s">
        <v>85</v>
      </c>
      <c r="H100">
        <v>3</v>
      </c>
      <c r="I100">
        <v>3</v>
      </c>
      <c r="J100" t="s">
        <v>85</v>
      </c>
      <c r="K100" t="s">
        <v>86</v>
      </c>
      <c r="L100" t="s">
        <v>84</v>
      </c>
      <c r="M100" s="2">
        <v>0.5</v>
      </c>
      <c r="N100" t="s">
        <v>86</v>
      </c>
      <c r="O100" t="s">
        <v>83</v>
      </c>
      <c r="P100" t="s">
        <v>16</v>
      </c>
      <c r="Q100" s="1" t="s">
        <v>72</v>
      </c>
      <c r="R100" t="s">
        <v>72</v>
      </c>
      <c r="S100" t="str">
        <f>IF(T100="","",INDEX('Backing 4'!Z:Z,MATCH(T100,'Backing 4'!Y:Y,0)))</f>
        <v>Even</v>
      </c>
      <c r="T100" t="str">
        <f t="shared" si="2"/>
        <v>6 - Junior Officer</v>
      </c>
      <c r="U100">
        <v>3</v>
      </c>
      <c r="V100" t="s">
        <v>73</v>
      </c>
      <c r="W100">
        <v>28</v>
      </c>
      <c r="X100" t="s">
        <v>37</v>
      </c>
      <c r="Y100" t="s">
        <v>78</v>
      </c>
      <c r="Z100" t="s">
        <v>78</v>
      </c>
      <c r="AA100" s="3">
        <v>42826</v>
      </c>
      <c r="AB100">
        <v>3</v>
      </c>
      <c r="AC100">
        <f t="shared" ca="1" si="3"/>
        <v>0.71456997493641861</v>
      </c>
    </row>
    <row r="101" spans="1:29" x14ac:dyDescent="0.3">
      <c r="A101">
        <v>100</v>
      </c>
      <c r="B101" t="s">
        <v>8</v>
      </c>
      <c r="C101" t="str">
        <f>IF(G101="Y","",IF(J101="Y",INDEX('Backing 2'!B:B,MATCH(D101,'Backing 2'!C:C,0)),D101))</f>
        <v>3 - Senior Manager</v>
      </c>
      <c r="D101" t="s">
        <v>92</v>
      </c>
      <c r="E101" t="s">
        <v>92</v>
      </c>
      <c r="G101" t="s">
        <v>85</v>
      </c>
      <c r="H101">
        <v>3</v>
      </c>
      <c r="I101">
        <v>3</v>
      </c>
      <c r="J101" t="s">
        <v>85</v>
      </c>
      <c r="K101" t="s">
        <v>86</v>
      </c>
      <c r="L101" t="s">
        <v>84</v>
      </c>
      <c r="M101" s="2">
        <v>0.5</v>
      </c>
      <c r="N101" t="s">
        <v>86</v>
      </c>
      <c r="O101" t="s">
        <v>83</v>
      </c>
      <c r="P101" t="s">
        <v>15</v>
      </c>
      <c r="Q101" s="1" t="s">
        <v>72</v>
      </c>
      <c r="R101" t="s">
        <v>72</v>
      </c>
      <c r="S101" t="str">
        <f>IF(T101="","",INDEX('Backing 4'!Z:Z,MATCH(T101,'Backing 4'!Y:Y,0)))</f>
        <v>Uneven - Men benefit</v>
      </c>
      <c r="T101" t="str">
        <f t="shared" si="2"/>
        <v>3 - Senior Manager</v>
      </c>
      <c r="U101">
        <v>2</v>
      </c>
      <c r="V101" t="s">
        <v>74</v>
      </c>
      <c r="W101">
        <v>39</v>
      </c>
      <c r="X101" t="s">
        <v>36</v>
      </c>
      <c r="Y101" t="s">
        <v>78</v>
      </c>
      <c r="Z101" t="s">
        <v>78</v>
      </c>
      <c r="AA101" s="3">
        <v>41730</v>
      </c>
      <c r="AB101">
        <v>6</v>
      </c>
      <c r="AC101">
        <f t="shared" ca="1" si="3"/>
        <v>0.83113995059415779</v>
      </c>
    </row>
    <row r="102" spans="1:29" x14ac:dyDescent="0.3">
      <c r="A102">
        <v>101</v>
      </c>
      <c r="B102" t="s">
        <v>7</v>
      </c>
      <c r="C102" t="str">
        <f>IF(G102="Y","",IF(J102="Y",INDEX('Backing 2'!B:B,MATCH(D102,'Backing 2'!C:C,0)),D102))</f>
        <v>6 - Junior Officer</v>
      </c>
      <c r="D102" t="s">
        <v>90</v>
      </c>
      <c r="E102" t="s">
        <v>90</v>
      </c>
      <c r="G102" t="s">
        <v>85</v>
      </c>
      <c r="H102">
        <v>3</v>
      </c>
      <c r="I102">
        <v>2</v>
      </c>
      <c r="J102" t="s">
        <v>85</v>
      </c>
      <c r="K102" t="s">
        <v>86</v>
      </c>
      <c r="L102" t="s">
        <v>84</v>
      </c>
      <c r="M102" s="2">
        <v>0.5</v>
      </c>
      <c r="N102" t="s">
        <v>86</v>
      </c>
      <c r="O102" t="s">
        <v>83</v>
      </c>
      <c r="P102" t="s">
        <v>16</v>
      </c>
      <c r="Q102" s="1" t="s">
        <v>72</v>
      </c>
      <c r="R102" t="s">
        <v>72</v>
      </c>
      <c r="S102" t="str">
        <f>IF(T102="","",INDEX('Backing 4'!Z:Z,MATCH(T102,'Backing 4'!Y:Y,0)))</f>
        <v>Even</v>
      </c>
      <c r="T102" t="str">
        <f t="shared" si="2"/>
        <v>6 - Junior Officer</v>
      </c>
      <c r="U102">
        <v>2</v>
      </c>
      <c r="V102" t="s">
        <v>73</v>
      </c>
      <c r="W102">
        <v>22</v>
      </c>
      <c r="X102" t="s">
        <v>36</v>
      </c>
      <c r="Y102" t="s">
        <v>78</v>
      </c>
      <c r="Z102" t="s">
        <v>78</v>
      </c>
      <c r="AA102" s="3">
        <v>43191</v>
      </c>
      <c r="AB102">
        <v>2</v>
      </c>
      <c r="AC102">
        <f t="shared" ca="1" si="3"/>
        <v>0.44698889672788311</v>
      </c>
    </row>
    <row r="103" spans="1:29" x14ac:dyDescent="0.3">
      <c r="A103">
        <v>102</v>
      </c>
      <c r="B103" t="s">
        <v>7</v>
      </c>
      <c r="C103" t="str">
        <f>IF(G103="Y","",IF(J103="Y",INDEX('Backing 2'!B:B,MATCH(D103,'Backing 2'!C:C,0)),D103))</f>
        <v>4 - Manager</v>
      </c>
      <c r="D103" t="s">
        <v>91</v>
      </c>
      <c r="E103" t="s">
        <v>91</v>
      </c>
      <c r="G103" t="s">
        <v>85</v>
      </c>
      <c r="I103">
        <v>2</v>
      </c>
      <c r="J103" t="s">
        <v>85</v>
      </c>
      <c r="K103" t="s">
        <v>86</v>
      </c>
      <c r="L103" t="s">
        <v>84</v>
      </c>
      <c r="M103" s="2">
        <v>0.5</v>
      </c>
      <c r="N103" t="s">
        <v>86</v>
      </c>
      <c r="O103" t="s">
        <v>83</v>
      </c>
      <c r="P103" t="s">
        <v>14</v>
      </c>
      <c r="Q103" s="1" t="s">
        <v>72</v>
      </c>
      <c r="R103" t="s">
        <v>72</v>
      </c>
      <c r="S103" t="str">
        <f>IF(T103="","",INDEX('Backing 4'!Z:Z,MATCH(T103,'Backing 4'!Y:Y,0)))</f>
        <v>Even</v>
      </c>
      <c r="T103" t="str">
        <f t="shared" si="2"/>
        <v>4 - Manager</v>
      </c>
      <c r="U103">
        <v>2</v>
      </c>
      <c r="V103" t="s">
        <v>75</v>
      </c>
      <c r="W103">
        <v>40</v>
      </c>
      <c r="X103" t="s">
        <v>33</v>
      </c>
      <c r="Y103" t="s">
        <v>81</v>
      </c>
      <c r="Z103" t="s">
        <v>82</v>
      </c>
      <c r="AA103" s="3">
        <v>43191</v>
      </c>
      <c r="AB103">
        <v>2</v>
      </c>
      <c r="AC103">
        <f t="shared" ca="1" si="3"/>
        <v>0.99328337088438312</v>
      </c>
    </row>
    <row r="104" spans="1:29" x14ac:dyDescent="0.3">
      <c r="A104">
        <v>103</v>
      </c>
      <c r="B104" t="s">
        <v>8</v>
      </c>
      <c r="C104" t="str">
        <f>IF(G104="Y","",IF(J104="Y",INDEX('Backing 2'!B:B,MATCH(D104,'Backing 2'!C:C,0)),D104))</f>
        <v>6 - Junior Officer</v>
      </c>
      <c r="D104" t="s">
        <v>90</v>
      </c>
      <c r="E104" t="s">
        <v>90</v>
      </c>
      <c r="G104" t="s">
        <v>85</v>
      </c>
      <c r="H104">
        <v>3</v>
      </c>
      <c r="I104">
        <v>2</v>
      </c>
      <c r="J104" t="s">
        <v>85</v>
      </c>
      <c r="K104" t="s">
        <v>86</v>
      </c>
      <c r="L104" t="s">
        <v>84</v>
      </c>
      <c r="M104" s="2">
        <v>0.5</v>
      </c>
      <c r="N104" t="s">
        <v>86</v>
      </c>
      <c r="O104" t="s">
        <v>83</v>
      </c>
      <c r="P104" t="s">
        <v>16</v>
      </c>
      <c r="Q104" s="1" t="s">
        <v>72</v>
      </c>
      <c r="R104" t="s">
        <v>72</v>
      </c>
      <c r="S104" t="str">
        <f>IF(T104="","",INDEX('Backing 4'!Z:Z,MATCH(T104,'Backing 4'!Y:Y,0)))</f>
        <v>Even</v>
      </c>
      <c r="T104" t="str">
        <f t="shared" si="2"/>
        <v>6 - Junior Officer</v>
      </c>
      <c r="U104">
        <v>5</v>
      </c>
      <c r="V104" t="s">
        <v>73</v>
      </c>
      <c r="W104">
        <v>22</v>
      </c>
      <c r="X104" t="s">
        <v>37</v>
      </c>
      <c r="Y104" t="s">
        <v>78</v>
      </c>
      <c r="Z104" t="s">
        <v>78</v>
      </c>
      <c r="AA104" s="3">
        <v>42095</v>
      </c>
      <c r="AB104">
        <v>5</v>
      </c>
      <c r="AC104">
        <f t="shared" ca="1" si="3"/>
        <v>0.71797160410054084</v>
      </c>
    </row>
    <row r="105" spans="1:29" x14ac:dyDescent="0.3">
      <c r="A105">
        <v>104</v>
      </c>
      <c r="B105" t="s">
        <v>7</v>
      </c>
      <c r="C105" t="str">
        <f>IF(G105="Y","",IF(J105="Y",INDEX('Backing 2'!B:B,MATCH(D105,'Backing 2'!C:C,0)),D105))</f>
        <v>5 - Senior Officer</v>
      </c>
      <c r="D105" t="s">
        <v>125</v>
      </c>
      <c r="E105" t="s">
        <v>125</v>
      </c>
      <c r="G105" t="s">
        <v>85</v>
      </c>
      <c r="H105">
        <v>2</v>
      </c>
      <c r="I105">
        <v>2</v>
      </c>
      <c r="J105" t="s">
        <v>85</v>
      </c>
      <c r="K105" t="s">
        <v>86</v>
      </c>
      <c r="L105" t="s">
        <v>84</v>
      </c>
      <c r="M105" s="2">
        <v>0.5</v>
      </c>
      <c r="N105" t="s">
        <v>86</v>
      </c>
      <c r="O105" t="s">
        <v>83</v>
      </c>
      <c r="P105" t="s">
        <v>16</v>
      </c>
      <c r="Q105" s="1" t="s">
        <v>72</v>
      </c>
      <c r="R105" t="s">
        <v>72</v>
      </c>
      <c r="S105" t="str">
        <f>IF(T105="","",INDEX('Backing 4'!Z:Z,MATCH(T105,'Backing 4'!Y:Y,0)))</f>
        <v>Even</v>
      </c>
      <c r="T105" t="str">
        <f t="shared" si="2"/>
        <v>5 - Senior Officer</v>
      </c>
      <c r="U105">
        <v>3</v>
      </c>
      <c r="V105" t="s">
        <v>73</v>
      </c>
      <c r="W105">
        <v>28</v>
      </c>
      <c r="X105" t="s">
        <v>25</v>
      </c>
      <c r="Y105" t="s">
        <v>25</v>
      </c>
      <c r="Z105" t="s">
        <v>25</v>
      </c>
      <c r="AA105" s="3">
        <v>42095</v>
      </c>
      <c r="AB105">
        <v>5</v>
      </c>
      <c r="AC105">
        <f t="shared" ca="1" si="3"/>
        <v>0.39890311508535548</v>
      </c>
    </row>
    <row r="106" spans="1:29" x14ac:dyDescent="0.3">
      <c r="A106">
        <v>105</v>
      </c>
      <c r="B106" t="s">
        <v>8</v>
      </c>
      <c r="C106" t="str">
        <f>IF(G106="Y","",IF(J106="Y",INDEX('Backing 2'!B:B,MATCH(D106,'Backing 2'!C:C,0)),D106))</f>
        <v/>
      </c>
      <c r="D106" t="s">
        <v>91</v>
      </c>
      <c r="E106" t="s">
        <v>91</v>
      </c>
      <c r="G106" t="s">
        <v>83</v>
      </c>
      <c r="J106" t="s">
        <v>85</v>
      </c>
      <c r="K106" t="s">
        <v>86</v>
      </c>
      <c r="L106" t="s">
        <v>86</v>
      </c>
      <c r="M106" s="2">
        <v>0.5</v>
      </c>
      <c r="N106" t="s">
        <v>86</v>
      </c>
      <c r="O106" t="s">
        <v>85</v>
      </c>
      <c r="P106" t="s">
        <v>16</v>
      </c>
      <c r="Q106" s="1" t="s">
        <v>72</v>
      </c>
      <c r="R106" t="s">
        <v>72</v>
      </c>
      <c r="S106" t="str">
        <f>IF(T106="","",INDEX('Backing 4'!Z:Z,MATCH(T106,'Backing 4'!Y:Y,0)))</f>
        <v>Even</v>
      </c>
      <c r="T106" t="str">
        <f t="shared" si="2"/>
        <v>4 - Manager</v>
      </c>
      <c r="U106">
        <v>0</v>
      </c>
      <c r="V106" t="s">
        <v>74</v>
      </c>
      <c r="W106">
        <v>30</v>
      </c>
      <c r="X106" t="s">
        <v>37</v>
      </c>
      <c r="Y106" t="s">
        <v>78</v>
      </c>
      <c r="Z106" t="s">
        <v>78</v>
      </c>
      <c r="AA106" s="3">
        <v>43922</v>
      </c>
      <c r="AB106">
        <v>0</v>
      </c>
      <c r="AC106">
        <f t="shared" ca="1" si="3"/>
        <v>0.62598330034381988</v>
      </c>
    </row>
    <row r="107" spans="1:29" x14ac:dyDescent="0.3">
      <c r="A107">
        <v>106</v>
      </c>
      <c r="B107" t="s">
        <v>8</v>
      </c>
      <c r="C107" t="str">
        <f>IF(G107="Y","",IF(J107="Y",INDEX('Backing 2'!B:B,MATCH(D107,'Backing 2'!C:C,0)),D107))</f>
        <v>2 - Director</v>
      </c>
      <c r="D107" t="s">
        <v>93</v>
      </c>
      <c r="E107" t="s">
        <v>93</v>
      </c>
      <c r="G107" t="s">
        <v>85</v>
      </c>
      <c r="H107">
        <v>3</v>
      </c>
      <c r="I107">
        <v>1</v>
      </c>
      <c r="J107" t="s">
        <v>85</v>
      </c>
      <c r="K107" t="s">
        <v>86</v>
      </c>
      <c r="L107" t="s">
        <v>84</v>
      </c>
      <c r="M107" s="2">
        <v>0.5</v>
      </c>
      <c r="N107" t="s">
        <v>86</v>
      </c>
      <c r="O107" t="s">
        <v>83</v>
      </c>
      <c r="P107" t="s">
        <v>16</v>
      </c>
      <c r="Q107" s="1" t="s">
        <v>72</v>
      </c>
      <c r="R107" t="s">
        <v>72</v>
      </c>
      <c r="S107" t="s">
        <v>124</v>
      </c>
      <c r="T107" t="str">
        <f t="shared" si="2"/>
        <v>2 - Director</v>
      </c>
      <c r="U107">
        <v>3</v>
      </c>
      <c r="V107" t="s">
        <v>74</v>
      </c>
      <c r="W107">
        <v>35</v>
      </c>
      <c r="X107" t="s">
        <v>37</v>
      </c>
      <c r="Y107" t="s">
        <v>78</v>
      </c>
      <c r="Z107" t="s">
        <v>78</v>
      </c>
      <c r="AA107" s="3">
        <v>42826</v>
      </c>
      <c r="AB107">
        <v>3</v>
      </c>
      <c r="AC107">
        <f t="shared" ca="1" si="3"/>
        <v>0.37364780757640914</v>
      </c>
    </row>
    <row r="108" spans="1:29" x14ac:dyDescent="0.3">
      <c r="A108">
        <v>107</v>
      </c>
      <c r="B108" t="s">
        <v>7</v>
      </c>
      <c r="C108" t="str">
        <f>IF(G108="Y","",IF(J108="Y",INDEX('Backing 2'!B:B,MATCH(D108,'Backing 2'!C:C,0)),D108))</f>
        <v>6 - Junior Officer</v>
      </c>
      <c r="D108" t="s">
        <v>90</v>
      </c>
      <c r="E108" t="s">
        <v>90</v>
      </c>
      <c r="G108" t="s">
        <v>85</v>
      </c>
      <c r="H108">
        <v>2</v>
      </c>
      <c r="I108">
        <v>2</v>
      </c>
      <c r="J108" t="s">
        <v>85</v>
      </c>
      <c r="K108" t="s">
        <v>86</v>
      </c>
      <c r="L108" t="s">
        <v>84</v>
      </c>
      <c r="M108" s="2">
        <v>0.5</v>
      </c>
      <c r="N108" t="s">
        <v>86</v>
      </c>
      <c r="O108" t="s">
        <v>83</v>
      </c>
      <c r="P108" t="s">
        <v>14</v>
      </c>
      <c r="Q108" s="1" t="s">
        <v>72</v>
      </c>
      <c r="R108" t="s">
        <v>72</v>
      </c>
      <c r="S108" t="str">
        <f>IF(T108="","",INDEX('Backing 4'!Z:Z,MATCH(T108,'Backing 4'!Y:Y,0)))</f>
        <v>Even</v>
      </c>
      <c r="T108" t="str">
        <f t="shared" si="2"/>
        <v>6 - Junior Officer</v>
      </c>
      <c r="U108">
        <v>2</v>
      </c>
      <c r="V108" t="s">
        <v>73</v>
      </c>
      <c r="W108">
        <v>23</v>
      </c>
      <c r="X108" t="s">
        <v>25</v>
      </c>
      <c r="Y108" t="s">
        <v>25</v>
      </c>
      <c r="Z108" t="s">
        <v>25</v>
      </c>
      <c r="AA108" s="3">
        <v>43191</v>
      </c>
      <c r="AB108">
        <v>2</v>
      </c>
      <c r="AC108">
        <f t="shared" ca="1" si="3"/>
        <v>0.38477511314688639</v>
      </c>
    </row>
    <row r="109" spans="1:29" x14ac:dyDescent="0.3">
      <c r="A109">
        <v>108</v>
      </c>
      <c r="B109" t="s">
        <v>8</v>
      </c>
      <c r="C109" t="str">
        <f>IF(G109="Y","",IF(J109="Y",INDEX('Backing 2'!B:B,MATCH(D109,'Backing 2'!C:C,0)),D109))</f>
        <v>3 - Senior Manager</v>
      </c>
      <c r="D109" t="s">
        <v>92</v>
      </c>
      <c r="E109" t="s">
        <v>92</v>
      </c>
      <c r="G109" t="s">
        <v>85</v>
      </c>
      <c r="H109">
        <v>3</v>
      </c>
      <c r="I109">
        <v>3</v>
      </c>
      <c r="J109" t="s">
        <v>85</v>
      </c>
      <c r="K109" t="s">
        <v>86</v>
      </c>
      <c r="L109" t="s">
        <v>84</v>
      </c>
      <c r="M109" s="2">
        <v>0.5</v>
      </c>
      <c r="N109" t="s">
        <v>86</v>
      </c>
      <c r="O109" t="s">
        <v>83</v>
      </c>
      <c r="P109" t="s">
        <v>14</v>
      </c>
      <c r="Q109" s="1" t="s">
        <v>72</v>
      </c>
      <c r="R109" t="s">
        <v>72</v>
      </c>
      <c r="S109" t="str">
        <f>IF(T109="","",INDEX('Backing 4'!Z:Z,MATCH(T109,'Backing 4'!Y:Y,0)))</f>
        <v>Uneven - Men benefit</v>
      </c>
      <c r="T109" t="str">
        <f t="shared" si="2"/>
        <v>3 - Senior Manager</v>
      </c>
      <c r="U109">
        <v>6</v>
      </c>
      <c r="V109" t="s">
        <v>74</v>
      </c>
      <c r="W109">
        <v>34</v>
      </c>
      <c r="X109" t="s">
        <v>37</v>
      </c>
      <c r="Y109" t="s">
        <v>78</v>
      </c>
      <c r="Z109" t="s">
        <v>78</v>
      </c>
      <c r="AA109" s="3">
        <v>41730</v>
      </c>
      <c r="AB109">
        <v>6</v>
      </c>
      <c r="AC109">
        <f t="shared" ca="1" si="3"/>
        <v>0.92002653538553603</v>
      </c>
    </row>
    <row r="110" spans="1:29" x14ac:dyDescent="0.3">
      <c r="A110">
        <v>109</v>
      </c>
      <c r="B110" t="s">
        <v>8</v>
      </c>
      <c r="C110" t="str">
        <f>IF(G110="Y","",IF(J110="Y",INDEX('Backing 2'!B:B,MATCH(D110,'Backing 2'!C:C,0)),D110))</f>
        <v/>
      </c>
      <c r="D110" t="s">
        <v>90</v>
      </c>
      <c r="E110" t="s">
        <v>90</v>
      </c>
      <c r="G110" t="s">
        <v>83</v>
      </c>
      <c r="J110" t="s">
        <v>85</v>
      </c>
      <c r="K110" t="s">
        <v>86</v>
      </c>
      <c r="L110" t="s">
        <v>86</v>
      </c>
      <c r="M110" s="2">
        <v>0.5</v>
      </c>
      <c r="N110" t="s">
        <v>86</v>
      </c>
      <c r="O110" t="s">
        <v>85</v>
      </c>
      <c r="P110" t="s">
        <v>16</v>
      </c>
      <c r="Q110" s="1" t="s">
        <v>72</v>
      </c>
      <c r="R110" t="s">
        <v>72</v>
      </c>
      <c r="S110" t="str">
        <f>IF(T110="","",INDEX('Backing 4'!Z:Z,MATCH(T110,'Backing 4'!Y:Y,0)))</f>
        <v>Even</v>
      </c>
      <c r="T110" t="str">
        <f t="shared" si="2"/>
        <v>6 - Junior Officer</v>
      </c>
      <c r="U110">
        <v>0</v>
      </c>
      <c r="V110" t="s">
        <v>73</v>
      </c>
      <c r="W110">
        <v>24</v>
      </c>
      <c r="X110" t="s">
        <v>25</v>
      </c>
      <c r="Y110" t="s">
        <v>25</v>
      </c>
      <c r="Z110" t="s">
        <v>25</v>
      </c>
      <c r="AA110" s="3">
        <v>43922</v>
      </c>
      <c r="AB110">
        <v>0</v>
      </c>
      <c r="AC110">
        <f t="shared" ca="1" si="3"/>
        <v>0.25977250223370352</v>
      </c>
    </row>
    <row r="111" spans="1:29" x14ac:dyDescent="0.3">
      <c r="A111">
        <v>110</v>
      </c>
      <c r="B111" t="s">
        <v>8</v>
      </c>
      <c r="C111" t="str">
        <f>IF(G111="Y","",IF(J111="Y",INDEX('Backing 2'!B:B,MATCH(D111,'Backing 2'!C:C,0)),D111))</f>
        <v>5 - Senior Officer</v>
      </c>
      <c r="D111" t="s">
        <v>125</v>
      </c>
      <c r="E111" t="s">
        <v>125</v>
      </c>
      <c r="G111" t="s">
        <v>85</v>
      </c>
      <c r="H111">
        <v>3</v>
      </c>
      <c r="I111">
        <v>2</v>
      </c>
      <c r="J111" t="s">
        <v>85</v>
      </c>
      <c r="K111" t="s">
        <v>86</v>
      </c>
      <c r="L111" t="s">
        <v>84</v>
      </c>
      <c r="M111" s="2">
        <v>0.5</v>
      </c>
      <c r="N111" t="s">
        <v>86</v>
      </c>
      <c r="O111" t="s">
        <v>83</v>
      </c>
      <c r="P111" t="s">
        <v>15</v>
      </c>
      <c r="Q111" s="1" t="s">
        <v>72</v>
      </c>
      <c r="R111" t="s">
        <v>72</v>
      </c>
      <c r="S111" t="str">
        <f>IF(T111="","",INDEX('Backing 4'!Z:Z,MATCH(T111,'Backing 4'!Y:Y,0)))</f>
        <v>Even</v>
      </c>
      <c r="T111" t="str">
        <f t="shared" si="2"/>
        <v>5 - Senior Officer</v>
      </c>
      <c r="U111">
        <v>3</v>
      </c>
      <c r="V111" t="s">
        <v>73</v>
      </c>
      <c r="W111">
        <v>28</v>
      </c>
      <c r="X111" t="s">
        <v>25</v>
      </c>
      <c r="Y111" t="s">
        <v>25</v>
      </c>
      <c r="Z111" t="s">
        <v>25</v>
      </c>
      <c r="AA111" s="3">
        <v>42461</v>
      </c>
      <c r="AB111">
        <v>4</v>
      </c>
      <c r="AC111">
        <f t="shared" ca="1" si="3"/>
        <v>5.1026128392142933E-2</v>
      </c>
    </row>
    <row r="112" spans="1:29" x14ac:dyDescent="0.3">
      <c r="A112">
        <v>111</v>
      </c>
      <c r="B112" t="s">
        <v>7</v>
      </c>
      <c r="C112" t="str">
        <f>IF(G112="Y","",IF(J112="Y",INDEX('Backing 2'!B:B,MATCH(D112,'Backing 2'!C:C,0)),D112))</f>
        <v/>
      </c>
      <c r="D112" t="s">
        <v>125</v>
      </c>
      <c r="E112" t="s">
        <v>125</v>
      </c>
      <c r="G112" t="s">
        <v>83</v>
      </c>
      <c r="J112" t="s">
        <v>85</v>
      </c>
      <c r="K112" t="s">
        <v>86</v>
      </c>
      <c r="L112" t="s">
        <v>86</v>
      </c>
      <c r="M112" s="2">
        <v>0.5</v>
      </c>
      <c r="N112" t="s">
        <v>86</v>
      </c>
      <c r="O112" t="s">
        <v>85</v>
      </c>
      <c r="P112" t="s">
        <v>12</v>
      </c>
      <c r="Q112" s="1" t="s">
        <v>72</v>
      </c>
      <c r="R112" t="s">
        <v>72</v>
      </c>
      <c r="S112" t="str">
        <f>IF(T112="","",INDEX('Backing 4'!Z:Z,MATCH(T112,'Backing 4'!Y:Y,0)))</f>
        <v>Even</v>
      </c>
      <c r="T112" t="str">
        <f t="shared" si="2"/>
        <v>5 - Senior Officer</v>
      </c>
      <c r="U112">
        <v>0</v>
      </c>
      <c r="V112" t="s">
        <v>74</v>
      </c>
      <c r="W112">
        <v>33</v>
      </c>
      <c r="X112" t="s">
        <v>36</v>
      </c>
      <c r="Y112" t="s">
        <v>78</v>
      </c>
      <c r="Z112" t="s">
        <v>78</v>
      </c>
      <c r="AA112" s="3">
        <v>43922</v>
      </c>
      <c r="AB112">
        <v>0</v>
      </c>
      <c r="AC112">
        <f t="shared" ca="1" si="3"/>
        <v>0.83595781137640435</v>
      </c>
    </row>
    <row r="113" spans="1:29" x14ac:dyDescent="0.3">
      <c r="A113">
        <v>112</v>
      </c>
      <c r="B113" t="s">
        <v>7</v>
      </c>
      <c r="C113" t="str">
        <f>IF(G113="Y","",IF(J113="Y",INDEX('Backing 2'!B:B,MATCH(D113,'Backing 2'!C:C,0)),D113))</f>
        <v>6 - Junior Officer</v>
      </c>
      <c r="D113" t="s">
        <v>90</v>
      </c>
      <c r="E113" t="s">
        <v>90</v>
      </c>
      <c r="G113" t="s">
        <v>85</v>
      </c>
      <c r="I113">
        <v>2</v>
      </c>
      <c r="J113" t="s">
        <v>85</v>
      </c>
      <c r="K113" t="s">
        <v>86</v>
      </c>
      <c r="L113" t="s">
        <v>84</v>
      </c>
      <c r="M113" s="2">
        <v>0.5</v>
      </c>
      <c r="N113" t="s">
        <v>86</v>
      </c>
      <c r="O113" t="s">
        <v>83</v>
      </c>
      <c r="P113" t="s">
        <v>14</v>
      </c>
      <c r="Q113" s="1" t="s">
        <v>72</v>
      </c>
      <c r="R113" t="s">
        <v>72</v>
      </c>
      <c r="S113" t="str">
        <f>IF(T113="","",INDEX('Backing 4'!Z:Z,MATCH(T113,'Backing 4'!Y:Y,0)))</f>
        <v>Even</v>
      </c>
      <c r="T113" t="str">
        <f t="shared" si="2"/>
        <v>6 - Junior Officer</v>
      </c>
      <c r="U113">
        <v>1</v>
      </c>
      <c r="V113" t="s">
        <v>73</v>
      </c>
      <c r="W113">
        <v>27</v>
      </c>
      <c r="X113" t="s">
        <v>25</v>
      </c>
      <c r="Y113" t="s">
        <v>25</v>
      </c>
      <c r="Z113" t="s">
        <v>25</v>
      </c>
      <c r="AA113" s="3">
        <v>43556</v>
      </c>
      <c r="AB113">
        <v>1</v>
      </c>
      <c r="AC113">
        <f t="shared" ca="1" si="3"/>
        <v>0.15070717507827558</v>
      </c>
    </row>
    <row r="114" spans="1:29" x14ac:dyDescent="0.3">
      <c r="A114">
        <v>113</v>
      </c>
      <c r="B114" t="s">
        <v>8</v>
      </c>
      <c r="C114" t="str">
        <f>IF(G114="Y","",IF(J114="Y",INDEX('Backing 2'!B:B,MATCH(D114,'Backing 2'!C:C,0)),D114))</f>
        <v>2 - Director</v>
      </c>
      <c r="D114" t="s">
        <v>93</v>
      </c>
      <c r="E114" t="s">
        <v>93</v>
      </c>
      <c r="G114" t="s">
        <v>85</v>
      </c>
      <c r="H114">
        <v>3</v>
      </c>
      <c r="I114">
        <v>3</v>
      </c>
      <c r="J114" t="s">
        <v>85</v>
      </c>
      <c r="K114" t="s">
        <v>86</v>
      </c>
      <c r="L114" t="s">
        <v>84</v>
      </c>
      <c r="M114" s="2">
        <v>0.5</v>
      </c>
      <c r="N114" t="s">
        <v>86</v>
      </c>
      <c r="O114" t="s">
        <v>83</v>
      </c>
      <c r="P114" t="s">
        <v>17</v>
      </c>
      <c r="Q114" s="1" t="s">
        <v>72</v>
      </c>
      <c r="R114" t="s">
        <v>72</v>
      </c>
      <c r="S114" t="s">
        <v>124</v>
      </c>
      <c r="T114" t="str">
        <f t="shared" si="2"/>
        <v>2 - Director</v>
      </c>
      <c r="U114">
        <v>4</v>
      </c>
      <c r="V114" t="s">
        <v>75</v>
      </c>
      <c r="W114">
        <v>41</v>
      </c>
      <c r="X114" t="s">
        <v>25</v>
      </c>
      <c r="Y114" t="s">
        <v>25</v>
      </c>
      <c r="Z114" t="s">
        <v>25</v>
      </c>
      <c r="AA114" s="3">
        <v>41000</v>
      </c>
      <c r="AB114">
        <v>8</v>
      </c>
      <c r="AC114">
        <f t="shared" ca="1" si="3"/>
        <v>0.98073872234692061</v>
      </c>
    </row>
    <row r="115" spans="1:29" x14ac:dyDescent="0.3">
      <c r="A115">
        <v>114</v>
      </c>
      <c r="B115" t="s">
        <v>8</v>
      </c>
      <c r="C115" t="str">
        <f>IF(G115="Y","",IF(J115="Y",INDEX('Backing 2'!B:B,MATCH(D115,'Backing 2'!C:C,0)),D115))</f>
        <v>4 - Manager</v>
      </c>
      <c r="D115" t="s">
        <v>91</v>
      </c>
      <c r="E115" t="s">
        <v>91</v>
      </c>
      <c r="G115" t="s">
        <v>85</v>
      </c>
      <c r="H115">
        <v>3</v>
      </c>
      <c r="I115">
        <v>3</v>
      </c>
      <c r="J115" t="s">
        <v>85</v>
      </c>
      <c r="K115" t="s">
        <v>86</v>
      </c>
      <c r="L115" t="s">
        <v>84</v>
      </c>
      <c r="M115" s="2">
        <v>0.5</v>
      </c>
      <c r="N115" t="s">
        <v>86</v>
      </c>
      <c r="O115" t="s">
        <v>83</v>
      </c>
      <c r="P115" t="s">
        <v>16</v>
      </c>
      <c r="Q115" s="1" t="s">
        <v>72</v>
      </c>
      <c r="R115" t="s">
        <v>72</v>
      </c>
      <c r="S115" t="str">
        <f>IF(T115="","",INDEX('Backing 4'!Z:Z,MATCH(T115,'Backing 4'!Y:Y,0)))</f>
        <v>Even</v>
      </c>
      <c r="T115" t="str">
        <f t="shared" si="2"/>
        <v>4 - Manager</v>
      </c>
      <c r="U115">
        <v>3</v>
      </c>
      <c r="V115" t="s">
        <v>74</v>
      </c>
      <c r="W115">
        <v>31</v>
      </c>
      <c r="X115" t="s">
        <v>25</v>
      </c>
      <c r="Y115" t="s">
        <v>25</v>
      </c>
      <c r="Z115" t="s">
        <v>25</v>
      </c>
      <c r="AA115" s="3">
        <v>41365</v>
      </c>
      <c r="AB115">
        <v>7</v>
      </c>
      <c r="AC115">
        <f t="shared" ca="1" si="3"/>
        <v>0.83295281221212913</v>
      </c>
    </row>
    <row r="116" spans="1:29" x14ac:dyDescent="0.3">
      <c r="A116">
        <v>115</v>
      </c>
      <c r="B116" t="s">
        <v>8</v>
      </c>
      <c r="C116" t="str">
        <f>IF(G116="Y","",IF(J116="Y",INDEX('Backing 2'!B:B,MATCH(D116,'Backing 2'!C:C,0)),D116))</f>
        <v>2 - Director</v>
      </c>
      <c r="D116" s="4" t="s">
        <v>93</v>
      </c>
      <c r="F116" t="s">
        <v>87</v>
      </c>
      <c r="G116" t="s">
        <v>85</v>
      </c>
      <c r="H116">
        <v>4</v>
      </c>
      <c r="I116">
        <v>3</v>
      </c>
      <c r="J116" t="s">
        <v>85</v>
      </c>
      <c r="K116" t="s">
        <v>86</v>
      </c>
      <c r="L116" t="s">
        <v>86</v>
      </c>
      <c r="M116" s="2">
        <v>0.5</v>
      </c>
      <c r="N116" t="s">
        <v>84</v>
      </c>
      <c r="O116" t="s">
        <v>83</v>
      </c>
      <c r="P116" t="s">
        <v>12</v>
      </c>
      <c r="Q116" s="1" t="s">
        <v>72</v>
      </c>
      <c r="R116" t="s">
        <v>72</v>
      </c>
      <c r="S116" t="str">
        <f>IF(T116="","",INDEX('Backing 4'!Z:Z,MATCH(T116,'Backing 4'!Y:Y,0)))</f>
        <v/>
      </c>
      <c r="T116" t="str">
        <f t="shared" si="2"/>
        <v/>
      </c>
      <c r="U116">
        <v>3</v>
      </c>
      <c r="V116" t="s">
        <v>75</v>
      </c>
      <c r="W116">
        <v>49</v>
      </c>
      <c r="X116" t="s">
        <v>25</v>
      </c>
      <c r="Y116" t="s">
        <v>25</v>
      </c>
      <c r="Z116" t="s">
        <v>25</v>
      </c>
      <c r="AA116" s="3">
        <v>41730</v>
      </c>
      <c r="AB116">
        <v>6</v>
      </c>
      <c r="AC116">
        <f t="shared" ca="1" si="3"/>
        <v>0.29978678356172295</v>
      </c>
    </row>
    <row r="117" spans="1:29" x14ac:dyDescent="0.3">
      <c r="A117">
        <v>116</v>
      </c>
      <c r="B117" t="s">
        <v>8</v>
      </c>
      <c r="C117" t="str">
        <f>IF(G117="Y","",IF(J117="Y",INDEX('Backing 2'!B:B,MATCH(D117,'Backing 2'!C:C,0)),D117))</f>
        <v>5 - Senior Officer</v>
      </c>
      <c r="D117" t="s">
        <v>125</v>
      </c>
      <c r="E117" t="s">
        <v>125</v>
      </c>
      <c r="G117" t="s">
        <v>85</v>
      </c>
      <c r="I117">
        <v>3</v>
      </c>
      <c r="J117" t="s">
        <v>85</v>
      </c>
      <c r="K117" t="s">
        <v>86</v>
      </c>
      <c r="L117" t="s">
        <v>84</v>
      </c>
      <c r="M117" s="2">
        <v>0.5</v>
      </c>
      <c r="N117" t="s">
        <v>86</v>
      </c>
      <c r="O117" t="s">
        <v>83</v>
      </c>
      <c r="P117" t="s">
        <v>16</v>
      </c>
      <c r="Q117" s="1" t="s">
        <v>72</v>
      </c>
      <c r="R117" t="s">
        <v>72</v>
      </c>
      <c r="S117" t="str">
        <f>IF(T117="","",INDEX('Backing 4'!Z:Z,MATCH(T117,'Backing 4'!Y:Y,0)))</f>
        <v>Even</v>
      </c>
      <c r="T117" t="str">
        <f t="shared" si="2"/>
        <v>5 - Senior Officer</v>
      </c>
      <c r="U117">
        <v>2</v>
      </c>
      <c r="V117" t="s">
        <v>73</v>
      </c>
      <c r="W117">
        <v>26</v>
      </c>
      <c r="X117" t="s">
        <v>37</v>
      </c>
      <c r="Y117" t="s">
        <v>78</v>
      </c>
      <c r="Z117" t="s">
        <v>78</v>
      </c>
      <c r="AA117" s="3">
        <v>43191</v>
      </c>
      <c r="AB117">
        <v>2</v>
      </c>
      <c r="AC117">
        <f t="shared" ca="1" si="3"/>
        <v>0.1648151553376922</v>
      </c>
    </row>
    <row r="118" spans="1:29" x14ac:dyDescent="0.3">
      <c r="A118">
        <v>117</v>
      </c>
      <c r="B118" t="s">
        <v>8</v>
      </c>
      <c r="C118" t="str">
        <f>IF(G118="Y","",IF(J118="Y",INDEX('Backing 2'!B:B,MATCH(D118,'Backing 2'!C:C,0)),D118))</f>
        <v>5 - Senior Officer</v>
      </c>
      <c r="D118" t="s">
        <v>91</v>
      </c>
      <c r="E118" t="s">
        <v>91</v>
      </c>
      <c r="G118" t="s">
        <v>85</v>
      </c>
      <c r="H118">
        <v>1</v>
      </c>
      <c r="I118">
        <v>2</v>
      </c>
      <c r="J118" t="s">
        <v>83</v>
      </c>
      <c r="K118" t="s">
        <v>86</v>
      </c>
      <c r="L118" t="s">
        <v>84</v>
      </c>
      <c r="M118" s="2">
        <v>0.5</v>
      </c>
      <c r="N118" t="s">
        <v>86</v>
      </c>
      <c r="O118" t="s">
        <v>83</v>
      </c>
      <c r="P118" t="s">
        <v>15</v>
      </c>
      <c r="Q118" s="1" t="s">
        <v>72</v>
      </c>
      <c r="R118" t="s">
        <v>72</v>
      </c>
      <c r="S118" t="str">
        <f>IF(T118="","",INDEX('Backing 4'!Z:Z,MATCH(T118,'Backing 4'!Y:Y,0)))</f>
        <v>Even</v>
      </c>
      <c r="T118" t="str">
        <f t="shared" si="2"/>
        <v>4 - Manager</v>
      </c>
      <c r="U118">
        <v>1</v>
      </c>
      <c r="V118" t="s">
        <v>74</v>
      </c>
      <c r="W118">
        <v>33</v>
      </c>
      <c r="X118" t="s">
        <v>37</v>
      </c>
      <c r="Y118" t="s">
        <v>78</v>
      </c>
      <c r="Z118" t="s">
        <v>78</v>
      </c>
      <c r="AA118" s="3">
        <v>41365</v>
      </c>
      <c r="AB118">
        <v>7</v>
      </c>
      <c r="AC118">
        <f t="shared" ca="1" si="3"/>
        <v>0.60184258660016643</v>
      </c>
    </row>
    <row r="119" spans="1:29" x14ac:dyDescent="0.3">
      <c r="A119">
        <v>118</v>
      </c>
      <c r="B119" t="s">
        <v>7</v>
      </c>
      <c r="C119" t="str">
        <f>IF(G119="Y","",IF(J119="Y",INDEX('Backing 2'!B:B,MATCH(D119,'Backing 2'!C:C,0)),D119))</f>
        <v>3 - Senior Manager</v>
      </c>
      <c r="D119" t="s">
        <v>92</v>
      </c>
      <c r="F119" t="s">
        <v>87</v>
      </c>
      <c r="G119" t="s">
        <v>85</v>
      </c>
      <c r="H119">
        <v>3</v>
      </c>
      <c r="J119" t="s">
        <v>85</v>
      </c>
      <c r="K119" t="s">
        <v>86</v>
      </c>
      <c r="L119" t="s">
        <v>86</v>
      </c>
      <c r="M119" s="2">
        <v>0.5</v>
      </c>
      <c r="N119" t="s">
        <v>84</v>
      </c>
      <c r="O119" t="s">
        <v>83</v>
      </c>
      <c r="P119" t="s">
        <v>16</v>
      </c>
      <c r="Q119" s="1" t="s">
        <v>72</v>
      </c>
      <c r="R119" t="s">
        <v>72</v>
      </c>
      <c r="S119" t="str">
        <f>IF(T119="","",INDEX('Backing 4'!Z:Z,MATCH(T119,'Backing 4'!Y:Y,0)))</f>
        <v/>
      </c>
      <c r="T119" t="str">
        <f t="shared" si="2"/>
        <v/>
      </c>
      <c r="U119">
        <v>2</v>
      </c>
      <c r="V119" t="s">
        <v>75</v>
      </c>
      <c r="W119">
        <v>41</v>
      </c>
      <c r="X119" t="s">
        <v>25</v>
      </c>
      <c r="Y119" t="s">
        <v>25</v>
      </c>
      <c r="Z119" t="s">
        <v>25</v>
      </c>
      <c r="AA119" s="3">
        <v>41000</v>
      </c>
      <c r="AB119">
        <v>8</v>
      </c>
      <c r="AC119">
        <f t="shared" ca="1" si="3"/>
        <v>0.31197215013785529</v>
      </c>
    </row>
    <row r="120" spans="1:29" x14ac:dyDescent="0.3">
      <c r="A120">
        <v>119</v>
      </c>
      <c r="B120" t="s">
        <v>7</v>
      </c>
      <c r="C120" t="str">
        <f>IF(G120="Y","",IF(J120="Y",INDEX('Backing 2'!B:B,MATCH(D120,'Backing 2'!C:C,0)),D120))</f>
        <v>6 - Junior Officer</v>
      </c>
      <c r="D120" t="s">
        <v>90</v>
      </c>
      <c r="E120" t="s">
        <v>90</v>
      </c>
      <c r="G120" t="s">
        <v>85</v>
      </c>
      <c r="I120">
        <v>2</v>
      </c>
      <c r="J120" t="s">
        <v>85</v>
      </c>
      <c r="K120" t="s">
        <v>86</v>
      </c>
      <c r="L120" t="s">
        <v>84</v>
      </c>
      <c r="M120" s="2">
        <v>0.5</v>
      </c>
      <c r="N120" t="s">
        <v>86</v>
      </c>
      <c r="O120" t="s">
        <v>83</v>
      </c>
      <c r="P120" t="s">
        <v>14</v>
      </c>
      <c r="Q120" s="1" t="s">
        <v>137</v>
      </c>
      <c r="R120" t="s">
        <v>71</v>
      </c>
      <c r="S120" t="str">
        <f>IF(T120="","",INDEX('Backing 4'!Z:Z,MATCH(T120,'Backing 4'!Y:Y,0)))</f>
        <v>Even</v>
      </c>
      <c r="T120" t="str">
        <f t="shared" si="2"/>
        <v>6 - Junior Officer</v>
      </c>
      <c r="U120">
        <v>1</v>
      </c>
      <c r="V120" t="s">
        <v>73</v>
      </c>
      <c r="W120">
        <v>22</v>
      </c>
      <c r="X120" t="s">
        <v>37</v>
      </c>
      <c r="Y120" t="s">
        <v>78</v>
      </c>
      <c r="Z120" t="s">
        <v>78</v>
      </c>
      <c r="AA120" s="3">
        <v>43556</v>
      </c>
      <c r="AB120">
        <v>1</v>
      </c>
      <c r="AC120">
        <f t="shared" ca="1" si="3"/>
        <v>0.38573968850903861</v>
      </c>
    </row>
    <row r="121" spans="1:29" x14ac:dyDescent="0.3">
      <c r="A121">
        <v>120</v>
      </c>
      <c r="B121" t="s">
        <v>8</v>
      </c>
      <c r="C121" t="str">
        <f>IF(G121="Y","",IF(J121="Y",INDEX('Backing 2'!B:B,MATCH(D121,'Backing 2'!C:C,0)),D121))</f>
        <v>5 - Senior Officer</v>
      </c>
      <c r="D121" t="s">
        <v>125</v>
      </c>
      <c r="E121" t="s">
        <v>91</v>
      </c>
      <c r="G121" t="s">
        <v>85</v>
      </c>
      <c r="H121">
        <v>3</v>
      </c>
      <c r="I121">
        <v>2</v>
      </c>
      <c r="J121" t="s">
        <v>85</v>
      </c>
      <c r="K121" t="s">
        <v>84</v>
      </c>
      <c r="L121" t="s">
        <v>84</v>
      </c>
      <c r="M121" s="2">
        <v>0.5</v>
      </c>
      <c r="N121" t="s">
        <v>86</v>
      </c>
      <c r="O121" t="s">
        <v>83</v>
      </c>
      <c r="P121" t="s">
        <v>16</v>
      </c>
      <c r="Q121" s="1" t="s">
        <v>72</v>
      </c>
      <c r="R121" t="s">
        <v>72</v>
      </c>
      <c r="S121" t="str">
        <f>IF(T121="","",INDEX('Backing 4'!Z:Z,MATCH(T121,'Backing 4'!Y:Y,0)))</f>
        <v>Even</v>
      </c>
      <c r="T121" t="str">
        <f t="shared" si="2"/>
        <v>5 - Senior Officer</v>
      </c>
      <c r="U121">
        <v>4</v>
      </c>
      <c r="V121" t="s">
        <v>74</v>
      </c>
      <c r="W121">
        <v>34</v>
      </c>
      <c r="X121" t="s">
        <v>25</v>
      </c>
      <c r="Y121" t="s">
        <v>25</v>
      </c>
      <c r="Z121" t="s">
        <v>25</v>
      </c>
      <c r="AA121" s="3">
        <v>41730</v>
      </c>
      <c r="AB121">
        <v>6</v>
      </c>
      <c r="AC121">
        <f t="shared" ca="1" si="3"/>
        <v>0.8267918509646861</v>
      </c>
    </row>
    <row r="122" spans="1:29" x14ac:dyDescent="0.3">
      <c r="A122">
        <v>121</v>
      </c>
      <c r="B122" t="s">
        <v>8</v>
      </c>
      <c r="C122" t="str">
        <f>IF(G122="Y","",IF(J122="Y",INDEX('Backing 2'!B:B,MATCH(D122,'Backing 2'!C:C,0)),D122))</f>
        <v>6 - Junior Officer</v>
      </c>
      <c r="D122" s="4" t="s">
        <v>90</v>
      </c>
      <c r="F122" t="s">
        <v>87</v>
      </c>
      <c r="G122" t="s">
        <v>85</v>
      </c>
      <c r="H122">
        <v>3</v>
      </c>
      <c r="I122">
        <v>3</v>
      </c>
      <c r="J122" t="s">
        <v>85</v>
      </c>
      <c r="K122" t="s">
        <v>86</v>
      </c>
      <c r="L122" t="s">
        <v>86</v>
      </c>
      <c r="M122" s="2">
        <v>0.5</v>
      </c>
      <c r="N122" t="s">
        <v>84</v>
      </c>
      <c r="O122" t="s">
        <v>83</v>
      </c>
      <c r="P122" t="s">
        <v>14</v>
      </c>
      <c r="Q122" s="1" t="s">
        <v>72</v>
      </c>
      <c r="R122" t="s">
        <v>72</v>
      </c>
      <c r="S122" t="str">
        <f>IF(T122="","",INDEX('Backing 4'!Z:Z,MATCH(T122,'Backing 4'!Y:Y,0)))</f>
        <v/>
      </c>
      <c r="T122" t="str">
        <f t="shared" si="2"/>
        <v/>
      </c>
      <c r="U122">
        <v>3</v>
      </c>
      <c r="V122" t="s">
        <v>75</v>
      </c>
      <c r="W122">
        <v>46</v>
      </c>
      <c r="X122" t="s">
        <v>25</v>
      </c>
      <c r="Y122" t="s">
        <v>25</v>
      </c>
      <c r="Z122" t="s">
        <v>25</v>
      </c>
      <c r="AA122" s="3">
        <v>42826</v>
      </c>
      <c r="AB122">
        <v>3</v>
      </c>
      <c r="AC122">
        <f t="shared" ca="1" si="3"/>
        <v>0.14576781019921126</v>
      </c>
    </row>
    <row r="123" spans="1:29" x14ac:dyDescent="0.3">
      <c r="A123">
        <v>122</v>
      </c>
      <c r="B123" t="s">
        <v>8</v>
      </c>
      <c r="C123" t="str">
        <f>IF(G123="Y","",IF(J123="Y",INDEX('Backing 2'!B:B,MATCH(D123,'Backing 2'!C:C,0)),D123))</f>
        <v>3 - Senior Manager</v>
      </c>
      <c r="D123" t="s">
        <v>92</v>
      </c>
      <c r="E123" t="s">
        <v>92</v>
      </c>
      <c r="G123" t="s">
        <v>85</v>
      </c>
      <c r="H123">
        <v>2</v>
      </c>
      <c r="I123">
        <v>2</v>
      </c>
      <c r="J123" t="s">
        <v>85</v>
      </c>
      <c r="K123" t="s">
        <v>86</v>
      </c>
      <c r="L123" t="s">
        <v>84</v>
      </c>
      <c r="M123" s="2">
        <v>0.5</v>
      </c>
      <c r="N123" t="s">
        <v>86</v>
      </c>
      <c r="O123" t="s">
        <v>83</v>
      </c>
      <c r="P123" t="s">
        <v>16</v>
      </c>
      <c r="Q123" s="1" t="s">
        <v>72</v>
      </c>
      <c r="R123" t="s">
        <v>72</v>
      </c>
      <c r="S123" t="str">
        <f>IF(T123="","",INDEX('Backing 4'!Z:Z,MATCH(T123,'Backing 4'!Y:Y,0)))</f>
        <v>Uneven - Men benefit</v>
      </c>
      <c r="T123" t="str">
        <f t="shared" si="2"/>
        <v>3 - Senior Manager</v>
      </c>
      <c r="U123">
        <v>4</v>
      </c>
      <c r="V123" t="s">
        <v>74</v>
      </c>
      <c r="W123">
        <v>35</v>
      </c>
      <c r="X123" t="s">
        <v>25</v>
      </c>
      <c r="Y123" t="s">
        <v>25</v>
      </c>
      <c r="Z123" t="s">
        <v>25</v>
      </c>
      <c r="AA123" s="3">
        <v>42095</v>
      </c>
      <c r="AB123">
        <v>5</v>
      </c>
      <c r="AC123">
        <f t="shared" ca="1" si="3"/>
        <v>0.40608580425454233</v>
      </c>
    </row>
    <row r="124" spans="1:29" x14ac:dyDescent="0.3">
      <c r="A124">
        <v>123</v>
      </c>
      <c r="B124" t="s">
        <v>7</v>
      </c>
      <c r="C124" t="str">
        <f>IF(G124="Y","",IF(J124="Y",INDEX('Backing 2'!B:B,MATCH(D124,'Backing 2'!C:C,0)),D124))</f>
        <v>6 - Junior Officer</v>
      </c>
      <c r="D124" t="s">
        <v>90</v>
      </c>
      <c r="E124" t="s">
        <v>90</v>
      </c>
      <c r="G124" t="s">
        <v>85</v>
      </c>
      <c r="H124">
        <v>2</v>
      </c>
      <c r="I124">
        <v>3</v>
      </c>
      <c r="J124" t="s">
        <v>85</v>
      </c>
      <c r="K124" t="s">
        <v>86</v>
      </c>
      <c r="L124" t="s">
        <v>84</v>
      </c>
      <c r="M124" s="2">
        <v>0.5</v>
      </c>
      <c r="N124" t="s">
        <v>86</v>
      </c>
      <c r="O124" t="s">
        <v>83</v>
      </c>
      <c r="P124" t="s">
        <v>16</v>
      </c>
      <c r="Q124" s="1" t="s">
        <v>72</v>
      </c>
      <c r="R124" t="s">
        <v>72</v>
      </c>
      <c r="S124" t="str">
        <f>IF(T124="","",INDEX('Backing 4'!Z:Z,MATCH(T124,'Backing 4'!Y:Y,0)))</f>
        <v>Even</v>
      </c>
      <c r="T124" t="str">
        <f t="shared" si="2"/>
        <v>6 - Junior Officer</v>
      </c>
      <c r="U124">
        <v>2</v>
      </c>
      <c r="V124" t="s">
        <v>74</v>
      </c>
      <c r="W124">
        <v>30</v>
      </c>
      <c r="X124" t="s">
        <v>30</v>
      </c>
      <c r="Y124" t="s">
        <v>81</v>
      </c>
      <c r="Z124" t="s">
        <v>82</v>
      </c>
      <c r="AA124" s="3">
        <v>43191</v>
      </c>
      <c r="AB124">
        <v>2</v>
      </c>
      <c r="AC124">
        <f t="shared" ca="1" si="3"/>
        <v>0.97697404823545919</v>
      </c>
    </row>
    <row r="125" spans="1:29" x14ac:dyDescent="0.3">
      <c r="A125">
        <v>124</v>
      </c>
      <c r="B125" t="s">
        <v>7</v>
      </c>
      <c r="C125" t="str">
        <f>IF(G125="Y","",IF(J125="Y",INDEX('Backing 2'!B:B,MATCH(D125,'Backing 2'!C:C,0)),D125))</f>
        <v>6 - Junior Officer</v>
      </c>
      <c r="D125" t="s">
        <v>90</v>
      </c>
      <c r="E125" t="s">
        <v>90</v>
      </c>
      <c r="G125" t="s">
        <v>85</v>
      </c>
      <c r="H125">
        <v>3</v>
      </c>
      <c r="I125">
        <v>2</v>
      </c>
      <c r="J125" t="s">
        <v>85</v>
      </c>
      <c r="K125" t="s">
        <v>86</v>
      </c>
      <c r="L125" t="s">
        <v>84</v>
      </c>
      <c r="M125" s="2">
        <v>0.5</v>
      </c>
      <c r="N125" t="s">
        <v>86</v>
      </c>
      <c r="O125" t="s">
        <v>83</v>
      </c>
      <c r="P125" t="s">
        <v>14</v>
      </c>
      <c r="Q125" s="1" t="s">
        <v>72</v>
      </c>
      <c r="R125" t="s">
        <v>72</v>
      </c>
      <c r="S125" t="str">
        <f>IF(T125="","",INDEX('Backing 4'!Z:Z,MATCH(T125,'Backing 4'!Y:Y,0)))</f>
        <v>Even</v>
      </c>
      <c r="T125" t="str">
        <f t="shared" si="2"/>
        <v>6 - Junior Officer</v>
      </c>
      <c r="U125">
        <v>2</v>
      </c>
      <c r="V125" t="s">
        <v>73</v>
      </c>
      <c r="W125">
        <v>23</v>
      </c>
      <c r="X125" t="s">
        <v>25</v>
      </c>
      <c r="Y125" t="s">
        <v>25</v>
      </c>
      <c r="Z125" t="s">
        <v>25</v>
      </c>
      <c r="AA125" s="3">
        <v>43191</v>
      </c>
      <c r="AB125">
        <v>2</v>
      </c>
      <c r="AC125">
        <f t="shared" ca="1" si="3"/>
        <v>0.99809602698249789</v>
      </c>
    </row>
    <row r="126" spans="1:29" x14ac:dyDescent="0.3">
      <c r="A126">
        <v>125</v>
      </c>
      <c r="B126" t="s">
        <v>8</v>
      </c>
      <c r="C126" t="str">
        <f>IF(G126="Y","",IF(J126="Y",INDEX('Backing 2'!B:B,MATCH(D126,'Backing 2'!C:C,0)),D126))</f>
        <v/>
      </c>
      <c r="D126" t="s">
        <v>92</v>
      </c>
      <c r="E126" t="s">
        <v>92</v>
      </c>
      <c r="G126" t="s">
        <v>83</v>
      </c>
      <c r="J126" t="s">
        <v>85</v>
      </c>
      <c r="K126" t="s">
        <v>86</v>
      </c>
      <c r="L126" t="s">
        <v>86</v>
      </c>
      <c r="M126" s="2">
        <v>0.5</v>
      </c>
      <c r="N126" t="s">
        <v>86</v>
      </c>
      <c r="O126" t="s">
        <v>85</v>
      </c>
      <c r="P126" t="s">
        <v>14</v>
      </c>
      <c r="Q126" s="1" t="s">
        <v>72</v>
      </c>
      <c r="R126" t="s">
        <v>72</v>
      </c>
      <c r="S126" t="str">
        <f>IF(T126="","",INDEX('Backing 4'!Z:Z,MATCH(T126,'Backing 4'!Y:Y,0)))</f>
        <v>Uneven - Men benefit</v>
      </c>
      <c r="T126" t="str">
        <f t="shared" si="2"/>
        <v>3 - Senior Manager</v>
      </c>
      <c r="U126">
        <v>0</v>
      </c>
      <c r="V126" t="s">
        <v>74</v>
      </c>
      <c r="W126">
        <v>38</v>
      </c>
      <c r="X126" t="s">
        <v>25</v>
      </c>
      <c r="Y126" t="s">
        <v>25</v>
      </c>
      <c r="Z126" t="s">
        <v>25</v>
      </c>
      <c r="AA126" s="3">
        <v>43922</v>
      </c>
      <c r="AB126">
        <v>0</v>
      </c>
      <c r="AC126">
        <f t="shared" ca="1" si="3"/>
        <v>0.35767731693475391</v>
      </c>
    </row>
    <row r="127" spans="1:29" x14ac:dyDescent="0.3">
      <c r="A127">
        <v>126</v>
      </c>
      <c r="B127" t="s">
        <v>7</v>
      </c>
      <c r="C127" t="str">
        <f>IF(G127="Y","",IF(J127="Y",INDEX('Backing 2'!B:B,MATCH(D127,'Backing 2'!C:C,0)),D127))</f>
        <v/>
      </c>
      <c r="D127" t="s">
        <v>90</v>
      </c>
      <c r="E127" t="s">
        <v>90</v>
      </c>
      <c r="G127" t="s">
        <v>83</v>
      </c>
      <c r="J127" t="s">
        <v>85</v>
      </c>
      <c r="K127" t="s">
        <v>86</v>
      </c>
      <c r="L127" t="s">
        <v>86</v>
      </c>
      <c r="M127" s="2">
        <v>0.5</v>
      </c>
      <c r="N127" t="s">
        <v>86</v>
      </c>
      <c r="O127" t="s">
        <v>85</v>
      </c>
      <c r="P127" t="s">
        <v>15</v>
      </c>
      <c r="Q127" s="1" t="s">
        <v>71</v>
      </c>
      <c r="R127" t="s">
        <v>71</v>
      </c>
      <c r="S127" t="str">
        <f>IF(T127="","",INDEX('Backing 4'!Z:Z,MATCH(T127,'Backing 4'!Y:Y,0)))</f>
        <v>Even</v>
      </c>
      <c r="T127" t="str">
        <f t="shared" si="2"/>
        <v>6 - Junior Officer</v>
      </c>
      <c r="U127">
        <v>0</v>
      </c>
      <c r="V127" t="s">
        <v>73</v>
      </c>
      <c r="W127">
        <v>22</v>
      </c>
      <c r="X127" t="s">
        <v>36</v>
      </c>
      <c r="Y127" t="s">
        <v>78</v>
      </c>
      <c r="Z127" t="s">
        <v>78</v>
      </c>
      <c r="AA127" s="3">
        <v>43922</v>
      </c>
      <c r="AB127">
        <v>0</v>
      </c>
      <c r="AC127">
        <f t="shared" ca="1" si="3"/>
        <v>0.29391939874048256</v>
      </c>
    </row>
    <row r="128" spans="1:29" x14ac:dyDescent="0.3">
      <c r="A128">
        <v>127</v>
      </c>
      <c r="B128" t="s">
        <v>8</v>
      </c>
      <c r="C128" t="str">
        <f>IF(G128="Y","",IF(J128="Y",INDEX('Backing 2'!B:B,MATCH(D128,'Backing 2'!C:C,0)),D128))</f>
        <v>1 - Executive</v>
      </c>
      <c r="D128" t="s">
        <v>94</v>
      </c>
      <c r="E128" t="s">
        <v>94</v>
      </c>
      <c r="G128" t="s">
        <v>85</v>
      </c>
      <c r="H128">
        <v>3</v>
      </c>
      <c r="J128" t="s">
        <v>85</v>
      </c>
      <c r="K128" t="s">
        <v>86</v>
      </c>
      <c r="L128" t="s">
        <v>86</v>
      </c>
      <c r="M128" s="2">
        <v>0.5</v>
      </c>
      <c r="N128" t="s">
        <v>86</v>
      </c>
      <c r="O128" t="s">
        <v>83</v>
      </c>
      <c r="P128" t="s">
        <v>12</v>
      </c>
      <c r="Q128" s="1" t="s">
        <v>72</v>
      </c>
      <c r="R128" t="s">
        <v>72</v>
      </c>
      <c r="S128" t="str">
        <f>IF(T128="","",INDEX('Backing 4'!Z:Z,MATCH(T128,'Backing 4'!Y:Y,0)))</f>
        <v/>
      </c>
      <c r="T128" t="str">
        <f t="shared" si="2"/>
        <v/>
      </c>
      <c r="U128">
        <v>2</v>
      </c>
      <c r="V128" t="s">
        <v>76</v>
      </c>
      <c r="W128">
        <v>55</v>
      </c>
      <c r="X128" t="s">
        <v>25</v>
      </c>
      <c r="Y128" t="s">
        <v>25</v>
      </c>
      <c r="Z128" t="s">
        <v>25</v>
      </c>
      <c r="AA128" s="3">
        <v>42826</v>
      </c>
      <c r="AB128">
        <v>3</v>
      </c>
      <c r="AC128">
        <f t="shared" ca="1" si="3"/>
        <v>0.53307592739773035</v>
      </c>
    </row>
    <row r="129" spans="1:29" x14ac:dyDescent="0.3">
      <c r="A129">
        <v>128</v>
      </c>
      <c r="B129" t="s">
        <v>8</v>
      </c>
      <c r="C129" t="str">
        <f>IF(G129="Y","",IF(J129="Y",INDEX('Backing 2'!B:B,MATCH(D129,'Backing 2'!C:C,0)),D129))</f>
        <v>1 - Executive</v>
      </c>
      <c r="D129" t="s">
        <v>94</v>
      </c>
      <c r="E129" t="s">
        <v>94</v>
      </c>
      <c r="G129" t="s">
        <v>85</v>
      </c>
      <c r="H129">
        <v>2</v>
      </c>
      <c r="J129" t="s">
        <v>85</v>
      </c>
      <c r="K129" t="s">
        <v>86</v>
      </c>
      <c r="L129" t="s">
        <v>86</v>
      </c>
      <c r="M129" s="2">
        <v>0.5</v>
      </c>
      <c r="N129" t="s">
        <v>86</v>
      </c>
      <c r="O129" t="s">
        <v>83</v>
      </c>
      <c r="P129" t="s">
        <v>17</v>
      </c>
      <c r="Q129" s="1" t="s">
        <v>72</v>
      </c>
      <c r="R129" t="s">
        <v>72</v>
      </c>
      <c r="S129" t="str">
        <f>IF(T129="","",INDEX('Backing 4'!Z:Z,MATCH(T129,'Backing 4'!Y:Y,0)))</f>
        <v/>
      </c>
      <c r="T129" t="str">
        <f t="shared" si="2"/>
        <v/>
      </c>
      <c r="U129">
        <v>3</v>
      </c>
      <c r="V129" t="s">
        <v>75</v>
      </c>
      <c r="W129">
        <v>42</v>
      </c>
      <c r="X129" t="s">
        <v>25</v>
      </c>
      <c r="Y129" t="s">
        <v>25</v>
      </c>
      <c r="Z129" t="s">
        <v>25</v>
      </c>
      <c r="AA129" s="3">
        <v>42826</v>
      </c>
      <c r="AB129">
        <v>3</v>
      </c>
      <c r="AC129">
        <f t="shared" ca="1" si="3"/>
        <v>0.86911908225806533</v>
      </c>
    </row>
    <row r="130" spans="1:29" x14ac:dyDescent="0.3">
      <c r="A130">
        <v>129</v>
      </c>
      <c r="B130" t="s">
        <v>8</v>
      </c>
      <c r="C130" t="str">
        <f>IF(G130="Y","",IF(J130="Y",INDEX('Backing 2'!B:B,MATCH(D130,'Backing 2'!C:C,0)),D130))</f>
        <v>6 - Junior Officer</v>
      </c>
      <c r="D130" t="s">
        <v>90</v>
      </c>
      <c r="E130" t="s">
        <v>90</v>
      </c>
      <c r="G130" t="s">
        <v>85</v>
      </c>
      <c r="H130">
        <v>3</v>
      </c>
      <c r="I130">
        <v>2</v>
      </c>
      <c r="J130" t="s">
        <v>85</v>
      </c>
      <c r="K130" t="s">
        <v>86</v>
      </c>
      <c r="L130" t="s">
        <v>84</v>
      </c>
      <c r="M130" s="2">
        <v>0.5</v>
      </c>
      <c r="N130" t="s">
        <v>86</v>
      </c>
      <c r="O130" t="s">
        <v>83</v>
      </c>
      <c r="P130" t="s">
        <v>14</v>
      </c>
      <c r="Q130" s="1" t="s">
        <v>72</v>
      </c>
      <c r="R130" t="s">
        <v>72</v>
      </c>
      <c r="S130" t="str">
        <f>IF(T130="","",INDEX('Backing 4'!Z:Z,MATCH(T130,'Backing 4'!Y:Y,0)))</f>
        <v>Even</v>
      </c>
      <c r="T130" t="str">
        <f t="shared" ref="T130:T193" si="4">IF(E130="","",IF(D130="1 - Executive","",D130))</f>
        <v>6 - Junior Officer</v>
      </c>
      <c r="U130">
        <v>4</v>
      </c>
      <c r="V130" t="s">
        <v>73</v>
      </c>
      <c r="W130">
        <v>22</v>
      </c>
      <c r="X130" t="s">
        <v>25</v>
      </c>
      <c r="Y130" t="s">
        <v>25</v>
      </c>
      <c r="Z130" t="s">
        <v>25</v>
      </c>
      <c r="AA130" s="3">
        <v>42461</v>
      </c>
      <c r="AB130">
        <v>4</v>
      </c>
      <c r="AC130">
        <f t="shared" ref="AC130:AC193" ca="1" si="5">RAND()</f>
        <v>0.13110932216854654</v>
      </c>
    </row>
    <row r="131" spans="1:29" x14ac:dyDescent="0.3">
      <c r="A131">
        <v>130</v>
      </c>
      <c r="B131" t="s">
        <v>7</v>
      </c>
      <c r="C131" t="str">
        <f>IF(G131="Y","",IF(J131="Y",INDEX('Backing 2'!B:B,MATCH(D131,'Backing 2'!C:C,0)),D131))</f>
        <v>6 - Junior Officer</v>
      </c>
      <c r="D131" t="s">
        <v>90</v>
      </c>
      <c r="E131" t="s">
        <v>90</v>
      </c>
      <c r="G131" t="s">
        <v>85</v>
      </c>
      <c r="H131">
        <v>2</v>
      </c>
      <c r="I131">
        <v>2</v>
      </c>
      <c r="J131" t="s">
        <v>85</v>
      </c>
      <c r="K131" t="s">
        <v>86</v>
      </c>
      <c r="L131" t="s">
        <v>84</v>
      </c>
      <c r="M131" s="2">
        <v>0.5</v>
      </c>
      <c r="N131" t="s">
        <v>86</v>
      </c>
      <c r="O131" t="s">
        <v>83</v>
      </c>
      <c r="P131" t="s">
        <v>16</v>
      </c>
      <c r="Q131" s="1" t="s">
        <v>72</v>
      </c>
      <c r="R131" t="s">
        <v>72</v>
      </c>
      <c r="S131" t="str">
        <f>IF(T131="","",INDEX('Backing 4'!Z:Z,MATCH(T131,'Backing 4'!Y:Y,0)))</f>
        <v>Even</v>
      </c>
      <c r="T131" t="str">
        <f t="shared" si="4"/>
        <v>6 - Junior Officer</v>
      </c>
      <c r="U131">
        <v>2</v>
      </c>
      <c r="V131" t="s">
        <v>73</v>
      </c>
      <c r="W131">
        <v>24</v>
      </c>
      <c r="X131" t="s">
        <v>36</v>
      </c>
      <c r="Y131" t="s">
        <v>78</v>
      </c>
      <c r="Z131" t="s">
        <v>78</v>
      </c>
      <c r="AA131" s="3">
        <v>43191</v>
      </c>
      <c r="AB131">
        <v>2</v>
      </c>
      <c r="AC131">
        <f t="shared" ca="1" si="5"/>
        <v>0.84988051213948279</v>
      </c>
    </row>
    <row r="132" spans="1:29" x14ac:dyDescent="0.3">
      <c r="A132">
        <v>131</v>
      </c>
      <c r="B132" t="s">
        <v>8</v>
      </c>
      <c r="C132" t="str">
        <f>IF(G132="Y","",IF(J132="Y",INDEX('Backing 2'!B:B,MATCH(D132,'Backing 2'!C:C,0)),D132))</f>
        <v>6 - Junior Officer</v>
      </c>
      <c r="D132" t="s">
        <v>90</v>
      </c>
      <c r="E132" t="s">
        <v>90</v>
      </c>
      <c r="G132" t="s">
        <v>85</v>
      </c>
      <c r="H132">
        <v>3</v>
      </c>
      <c r="I132">
        <v>2</v>
      </c>
      <c r="J132" t="s">
        <v>85</v>
      </c>
      <c r="K132" t="s">
        <v>86</v>
      </c>
      <c r="L132" t="s">
        <v>84</v>
      </c>
      <c r="M132" s="2">
        <v>0.5</v>
      </c>
      <c r="N132" t="s">
        <v>86</v>
      </c>
      <c r="O132" t="s">
        <v>83</v>
      </c>
      <c r="P132" t="s">
        <v>16</v>
      </c>
      <c r="Q132" s="1" t="s">
        <v>72</v>
      </c>
      <c r="R132" t="s">
        <v>72</v>
      </c>
      <c r="S132" t="str">
        <f>IF(T132="","",INDEX('Backing 4'!Z:Z,MATCH(T132,'Backing 4'!Y:Y,0)))</f>
        <v>Even</v>
      </c>
      <c r="T132" t="str">
        <f t="shared" si="4"/>
        <v>6 - Junior Officer</v>
      </c>
      <c r="U132">
        <v>2</v>
      </c>
      <c r="V132" t="s">
        <v>73</v>
      </c>
      <c r="W132">
        <v>23</v>
      </c>
      <c r="X132" t="s">
        <v>25</v>
      </c>
      <c r="Y132" t="s">
        <v>25</v>
      </c>
      <c r="Z132" t="s">
        <v>25</v>
      </c>
      <c r="AA132" s="3">
        <v>43191</v>
      </c>
      <c r="AB132">
        <v>2</v>
      </c>
      <c r="AC132">
        <f t="shared" ca="1" si="5"/>
        <v>0.17819354283652933</v>
      </c>
    </row>
    <row r="133" spans="1:29" x14ac:dyDescent="0.3">
      <c r="A133">
        <v>132</v>
      </c>
      <c r="B133" t="s">
        <v>8</v>
      </c>
      <c r="C133" t="str">
        <f>IF(G133="Y","",IF(J133="Y",INDEX('Backing 2'!B:B,MATCH(D133,'Backing 2'!C:C,0)),D133))</f>
        <v>6 - Junior Officer</v>
      </c>
      <c r="D133" t="s">
        <v>90</v>
      </c>
      <c r="E133" t="s">
        <v>90</v>
      </c>
      <c r="G133" t="s">
        <v>85</v>
      </c>
      <c r="H133">
        <v>4</v>
      </c>
      <c r="I133">
        <v>2</v>
      </c>
      <c r="J133" t="s">
        <v>85</v>
      </c>
      <c r="K133" t="s">
        <v>86</v>
      </c>
      <c r="L133" t="s">
        <v>84</v>
      </c>
      <c r="M133" s="2">
        <v>0.5</v>
      </c>
      <c r="N133" t="s">
        <v>86</v>
      </c>
      <c r="O133" t="s">
        <v>83</v>
      </c>
      <c r="P133" t="s">
        <v>15</v>
      </c>
      <c r="Q133" s="1" t="s">
        <v>72</v>
      </c>
      <c r="R133" t="s">
        <v>72</v>
      </c>
      <c r="S133" t="str">
        <f>IF(T133="","",INDEX('Backing 4'!Z:Z,MATCH(T133,'Backing 4'!Y:Y,0)))</f>
        <v>Even</v>
      </c>
      <c r="T133" t="str">
        <f t="shared" si="4"/>
        <v>6 - Junior Officer</v>
      </c>
      <c r="U133">
        <v>2</v>
      </c>
      <c r="V133" t="s">
        <v>73</v>
      </c>
      <c r="W133">
        <v>25</v>
      </c>
      <c r="X133" t="s">
        <v>36</v>
      </c>
      <c r="Y133" t="s">
        <v>78</v>
      </c>
      <c r="Z133" t="s">
        <v>78</v>
      </c>
      <c r="AA133" s="3">
        <v>43191</v>
      </c>
      <c r="AB133">
        <v>2</v>
      </c>
      <c r="AC133">
        <f t="shared" ca="1" si="5"/>
        <v>0.48885741426467777</v>
      </c>
    </row>
    <row r="134" spans="1:29" x14ac:dyDescent="0.3">
      <c r="A134">
        <v>133</v>
      </c>
      <c r="B134" t="s">
        <v>7</v>
      </c>
      <c r="C134" t="str">
        <f>IF(G134="Y","",IF(J134="Y",INDEX('Backing 2'!B:B,MATCH(D134,'Backing 2'!C:C,0)),D134))</f>
        <v>4 - Manager</v>
      </c>
      <c r="D134" t="s">
        <v>91</v>
      </c>
      <c r="E134" t="s">
        <v>91</v>
      </c>
      <c r="G134" t="s">
        <v>85</v>
      </c>
      <c r="H134">
        <v>2</v>
      </c>
      <c r="I134">
        <v>3</v>
      </c>
      <c r="J134" t="s">
        <v>85</v>
      </c>
      <c r="K134" t="s">
        <v>86</v>
      </c>
      <c r="L134" t="s">
        <v>84</v>
      </c>
      <c r="M134" s="2">
        <v>0.5</v>
      </c>
      <c r="N134" t="s">
        <v>86</v>
      </c>
      <c r="O134" t="s">
        <v>83</v>
      </c>
      <c r="P134" t="s">
        <v>14</v>
      </c>
      <c r="Q134" s="1" t="s">
        <v>72</v>
      </c>
      <c r="R134" t="s">
        <v>72</v>
      </c>
      <c r="S134" t="str">
        <f>IF(T134="","",INDEX('Backing 4'!Z:Z,MATCH(T134,'Backing 4'!Y:Y,0)))</f>
        <v>Even</v>
      </c>
      <c r="T134" t="str">
        <f t="shared" si="4"/>
        <v>4 - Manager</v>
      </c>
      <c r="U134">
        <v>3</v>
      </c>
      <c r="V134" t="s">
        <v>74</v>
      </c>
      <c r="W134">
        <v>38</v>
      </c>
      <c r="X134" t="s">
        <v>34</v>
      </c>
      <c r="Y134" t="s">
        <v>78</v>
      </c>
      <c r="Z134" t="s">
        <v>78</v>
      </c>
      <c r="AA134" s="3">
        <v>42826</v>
      </c>
      <c r="AB134">
        <v>3</v>
      </c>
      <c r="AC134">
        <f t="shared" ca="1" si="5"/>
        <v>0.17132336474778187</v>
      </c>
    </row>
    <row r="135" spans="1:29" x14ac:dyDescent="0.3">
      <c r="A135">
        <v>134</v>
      </c>
      <c r="B135" t="s">
        <v>8</v>
      </c>
      <c r="C135" t="str">
        <f>IF(G135="Y","",IF(J135="Y",INDEX('Backing 2'!B:B,MATCH(D135,'Backing 2'!C:C,0)),D135))</f>
        <v>4 - Manager</v>
      </c>
      <c r="D135" t="s">
        <v>91</v>
      </c>
      <c r="E135" t="s">
        <v>91</v>
      </c>
      <c r="G135" t="s">
        <v>85</v>
      </c>
      <c r="H135">
        <v>3</v>
      </c>
      <c r="I135">
        <v>3</v>
      </c>
      <c r="J135" t="s">
        <v>85</v>
      </c>
      <c r="K135" t="s">
        <v>86</v>
      </c>
      <c r="L135" t="s">
        <v>84</v>
      </c>
      <c r="M135" s="2">
        <v>0.5</v>
      </c>
      <c r="N135" t="s">
        <v>86</v>
      </c>
      <c r="O135" t="s">
        <v>83</v>
      </c>
      <c r="P135" t="s">
        <v>16</v>
      </c>
      <c r="Q135" s="1" t="s">
        <v>72</v>
      </c>
      <c r="R135" t="s">
        <v>72</v>
      </c>
      <c r="S135" t="str">
        <f>IF(T135="","",INDEX('Backing 4'!Z:Z,MATCH(T135,'Backing 4'!Y:Y,0)))</f>
        <v>Even</v>
      </c>
      <c r="T135" t="str">
        <f t="shared" si="4"/>
        <v>4 - Manager</v>
      </c>
      <c r="U135">
        <v>3</v>
      </c>
      <c r="V135" t="s">
        <v>74</v>
      </c>
      <c r="W135">
        <v>32</v>
      </c>
      <c r="X135" t="s">
        <v>37</v>
      </c>
      <c r="Y135" t="s">
        <v>78</v>
      </c>
      <c r="Z135" t="s">
        <v>78</v>
      </c>
      <c r="AA135" s="3">
        <v>41000</v>
      </c>
      <c r="AB135">
        <v>8</v>
      </c>
      <c r="AC135">
        <f t="shared" ca="1" si="5"/>
        <v>0.21688584080233175</v>
      </c>
    </row>
    <row r="136" spans="1:29" x14ac:dyDescent="0.3">
      <c r="A136">
        <v>135</v>
      </c>
      <c r="B136" t="s">
        <v>7</v>
      </c>
      <c r="C136" t="str">
        <f>IF(G136="Y","",IF(J136="Y",INDEX('Backing 2'!B:B,MATCH(D136,'Backing 2'!C:C,0)),D136))</f>
        <v>6 - Junior Officer</v>
      </c>
      <c r="D136" t="s">
        <v>90</v>
      </c>
      <c r="E136" t="s">
        <v>90</v>
      </c>
      <c r="G136" t="s">
        <v>85</v>
      </c>
      <c r="I136">
        <v>3</v>
      </c>
      <c r="J136" t="s">
        <v>85</v>
      </c>
      <c r="K136" t="s">
        <v>86</v>
      </c>
      <c r="L136" t="s">
        <v>84</v>
      </c>
      <c r="M136" s="2">
        <v>0.5</v>
      </c>
      <c r="N136" t="s">
        <v>86</v>
      </c>
      <c r="O136" t="s">
        <v>83</v>
      </c>
      <c r="P136" t="s">
        <v>14</v>
      </c>
      <c r="Q136" s="1" t="s">
        <v>137</v>
      </c>
      <c r="R136" t="s">
        <v>71</v>
      </c>
      <c r="S136" t="str">
        <f>IF(T136="","",INDEX('Backing 4'!Z:Z,MATCH(T136,'Backing 4'!Y:Y,0)))</f>
        <v>Even</v>
      </c>
      <c r="T136" t="str">
        <f t="shared" si="4"/>
        <v>6 - Junior Officer</v>
      </c>
      <c r="U136">
        <v>1</v>
      </c>
      <c r="V136" t="s">
        <v>133</v>
      </c>
      <c r="W136">
        <v>19</v>
      </c>
      <c r="X136" t="s">
        <v>25</v>
      </c>
      <c r="Y136" t="s">
        <v>25</v>
      </c>
      <c r="Z136" t="s">
        <v>25</v>
      </c>
      <c r="AA136" s="3">
        <v>43556</v>
      </c>
      <c r="AB136">
        <v>1</v>
      </c>
      <c r="AC136">
        <f t="shared" ca="1" si="5"/>
        <v>0.60425065754051954</v>
      </c>
    </row>
    <row r="137" spans="1:29" x14ac:dyDescent="0.3">
      <c r="A137">
        <v>136</v>
      </c>
      <c r="B137" t="s">
        <v>8</v>
      </c>
      <c r="C137" t="str">
        <f>IF(G137="Y","",IF(J137="Y",INDEX('Backing 2'!B:B,MATCH(D137,'Backing 2'!C:C,0)),D137))</f>
        <v>6 - Junior Officer</v>
      </c>
      <c r="D137" t="s">
        <v>90</v>
      </c>
      <c r="E137" t="s">
        <v>90</v>
      </c>
      <c r="G137" t="s">
        <v>85</v>
      </c>
      <c r="I137">
        <v>2</v>
      </c>
      <c r="J137" t="s">
        <v>85</v>
      </c>
      <c r="K137" t="s">
        <v>86</v>
      </c>
      <c r="L137" t="s">
        <v>84</v>
      </c>
      <c r="M137" s="2">
        <v>0.5</v>
      </c>
      <c r="N137" t="s">
        <v>86</v>
      </c>
      <c r="O137" t="s">
        <v>83</v>
      </c>
      <c r="P137" t="s">
        <v>14</v>
      </c>
      <c r="Q137" s="1" t="s">
        <v>72</v>
      </c>
      <c r="R137" t="s">
        <v>72</v>
      </c>
      <c r="S137" t="str">
        <f>IF(T137="","",INDEX('Backing 4'!Z:Z,MATCH(T137,'Backing 4'!Y:Y,0)))</f>
        <v>Even</v>
      </c>
      <c r="T137" t="str">
        <f t="shared" si="4"/>
        <v>6 - Junior Officer</v>
      </c>
      <c r="U137">
        <v>1</v>
      </c>
      <c r="V137" t="s">
        <v>73</v>
      </c>
      <c r="W137">
        <v>26</v>
      </c>
      <c r="X137" t="s">
        <v>25</v>
      </c>
      <c r="Y137" t="s">
        <v>25</v>
      </c>
      <c r="Z137" t="s">
        <v>25</v>
      </c>
      <c r="AA137" s="3">
        <v>43556</v>
      </c>
      <c r="AB137">
        <v>1</v>
      </c>
      <c r="AC137">
        <f t="shared" ca="1" si="5"/>
        <v>0.51154380462619342</v>
      </c>
    </row>
    <row r="138" spans="1:29" x14ac:dyDescent="0.3">
      <c r="A138">
        <v>137</v>
      </c>
      <c r="B138" t="s">
        <v>8</v>
      </c>
      <c r="C138" t="str">
        <f>IF(G138="Y","",IF(J138="Y",INDEX('Backing 2'!B:B,MATCH(D138,'Backing 2'!C:C,0)),D138))</f>
        <v>3 - Senior Manager</v>
      </c>
      <c r="D138" t="s">
        <v>92</v>
      </c>
      <c r="E138" t="s">
        <v>93</v>
      </c>
      <c r="G138" t="s">
        <v>85</v>
      </c>
      <c r="H138">
        <v>3</v>
      </c>
      <c r="I138">
        <v>2</v>
      </c>
      <c r="J138" t="s">
        <v>85</v>
      </c>
      <c r="K138" t="s">
        <v>84</v>
      </c>
      <c r="L138" t="s">
        <v>84</v>
      </c>
      <c r="M138" s="2">
        <v>0.5</v>
      </c>
      <c r="N138" t="s">
        <v>86</v>
      </c>
      <c r="O138" t="s">
        <v>83</v>
      </c>
      <c r="P138" t="s">
        <v>16</v>
      </c>
      <c r="Q138" s="1" t="s">
        <v>72</v>
      </c>
      <c r="R138" t="s">
        <v>72</v>
      </c>
      <c r="S138" t="str">
        <f>IF(T138="","",INDEX('Backing 4'!Z:Z,MATCH(T138,'Backing 4'!Y:Y,0)))</f>
        <v>Uneven - Men benefit</v>
      </c>
      <c r="T138" t="str">
        <f t="shared" si="4"/>
        <v>3 - Senior Manager</v>
      </c>
      <c r="U138">
        <v>2</v>
      </c>
      <c r="V138" t="s">
        <v>75</v>
      </c>
      <c r="W138">
        <v>40</v>
      </c>
      <c r="X138" t="s">
        <v>37</v>
      </c>
      <c r="Y138" t="s">
        <v>78</v>
      </c>
      <c r="Z138" t="s">
        <v>78</v>
      </c>
      <c r="AA138" s="3">
        <v>43191</v>
      </c>
      <c r="AB138">
        <v>2</v>
      </c>
      <c r="AC138">
        <f t="shared" ca="1" si="5"/>
        <v>0.29185499807155446</v>
      </c>
    </row>
    <row r="139" spans="1:29" x14ac:dyDescent="0.3">
      <c r="A139">
        <v>138</v>
      </c>
      <c r="B139" t="s">
        <v>7</v>
      </c>
      <c r="C139" t="str">
        <f>IF(G139="Y","",IF(J139="Y",INDEX('Backing 2'!B:B,MATCH(D139,'Backing 2'!C:C,0)),D139))</f>
        <v>6 - Junior Officer</v>
      </c>
      <c r="D139" t="s">
        <v>90</v>
      </c>
      <c r="E139" t="s">
        <v>125</v>
      </c>
      <c r="G139" t="s">
        <v>85</v>
      </c>
      <c r="H139">
        <v>2</v>
      </c>
      <c r="I139">
        <v>2</v>
      </c>
      <c r="J139" t="s">
        <v>85</v>
      </c>
      <c r="K139" t="s">
        <v>84</v>
      </c>
      <c r="L139" t="s">
        <v>84</v>
      </c>
      <c r="M139" s="2">
        <v>0.5</v>
      </c>
      <c r="N139" t="s">
        <v>86</v>
      </c>
      <c r="O139" t="s">
        <v>83</v>
      </c>
      <c r="P139" t="s">
        <v>13</v>
      </c>
      <c r="Q139" s="1" t="s">
        <v>72</v>
      </c>
      <c r="R139" t="s">
        <v>72</v>
      </c>
      <c r="S139" t="str">
        <f>IF(T139="","",INDEX('Backing 4'!Z:Z,MATCH(T139,'Backing 4'!Y:Y,0)))</f>
        <v>Even</v>
      </c>
      <c r="T139" t="str">
        <f t="shared" si="4"/>
        <v>6 - Junior Officer</v>
      </c>
      <c r="U139">
        <v>6</v>
      </c>
      <c r="V139" t="s">
        <v>74</v>
      </c>
      <c r="W139">
        <v>30</v>
      </c>
      <c r="X139" t="s">
        <v>26</v>
      </c>
      <c r="Y139" t="s">
        <v>78</v>
      </c>
      <c r="Z139" t="s">
        <v>78</v>
      </c>
      <c r="AA139" s="3">
        <v>41730</v>
      </c>
      <c r="AB139">
        <v>6</v>
      </c>
      <c r="AC139">
        <f t="shared" ca="1" si="5"/>
        <v>0.86622715776430548</v>
      </c>
    </row>
    <row r="140" spans="1:29" x14ac:dyDescent="0.3">
      <c r="A140">
        <v>139</v>
      </c>
      <c r="B140" t="s">
        <v>7</v>
      </c>
      <c r="C140" t="str">
        <f>IF(G140="Y","",IF(J140="Y",INDEX('Backing 2'!B:B,MATCH(D140,'Backing 2'!C:C,0)),D140))</f>
        <v>6 - Junior Officer</v>
      </c>
      <c r="D140" t="s">
        <v>90</v>
      </c>
      <c r="E140" t="s">
        <v>90</v>
      </c>
      <c r="G140" t="s">
        <v>85</v>
      </c>
      <c r="H140">
        <v>3</v>
      </c>
      <c r="I140">
        <v>2</v>
      </c>
      <c r="J140" t="s">
        <v>85</v>
      </c>
      <c r="K140" t="s">
        <v>86</v>
      </c>
      <c r="L140" t="s">
        <v>84</v>
      </c>
      <c r="M140" s="2">
        <v>0.5</v>
      </c>
      <c r="N140" t="s">
        <v>86</v>
      </c>
      <c r="O140" t="s">
        <v>83</v>
      </c>
      <c r="P140" t="s">
        <v>16</v>
      </c>
      <c r="Q140" s="1" t="s">
        <v>72</v>
      </c>
      <c r="R140" t="s">
        <v>72</v>
      </c>
      <c r="S140" t="str">
        <f>IF(T140="","",INDEX('Backing 4'!Z:Z,MATCH(T140,'Backing 4'!Y:Y,0)))</f>
        <v>Even</v>
      </c>
      <c r="T140" t="str">
        <f t="shared" si="4"/>
        <v>6 - Junior Officer</v>
      </c>
      <c r="U140">
        <v>2</v>
      </c>
      <c r="V140" t="s">
        <v>73</v>
      </c>
      <c r="W140">
        <v>27</v>
      </c>
      <c r="X140" t="s">
        <v>32</v>
      </c>
      <c r="Y140" t="s">
        <v>78</v>
      </c>
      <c r="Z140" t="s">
        <v>78</v>
      </c>
      <c r="AA140" s="3">
        <v>43191</v>
      </c>
      <c r="AB140">
        <v>2</v>
      </c>
      <c r="AC140">
        <f t="shared" ca="1" si="5"/>
        <v>0.25585967420849254</v>
      </c>
    </row>
    <row r="141" spans="1:29" x14ac:dyDescent="0.3">
      <c r="A141">
        <v>140</v>
      </c>
      <c r="B141" t="s">
        <v>8</v>
      </c>
      <c r="C141" t="str">
        <f>IF(G141="Y","",IF(J141="Y",INDEX('Backing 2'!B:B,MATCH(D141,'Backing 2'!C:C,0)),D141))</f>
        <v>3 - Senior Manager</v>
      </c>
      <c r="D141" t="s">
        <v>92</v>
      </c>
      <c r="E141" t="s">
        <v>92</v>
      </c>
      <c r="G141" t="s">
        <v>85</v>
      </c>
      <c r="H141">
        <v>3</v>
      </c>
      <c r="I141">
        <v>2</v>
      </c>
      <c r="J141" t="s">
        <v>85</v>
      </c>
      <c r="K141" t="s">
        <v>86</v>
      </c>
      <c r="L141" t="s">
        <v>84</v>
      </c>
      <c r="M141" s="2">
        <v>0.5</v>
      </c>
      <c r="N141" t="s">
        <v>86</v>
      </c>
      <c r="O141" t="s">
        <v>83</v>
      </c>
      <c r="P141" t="s">
        <v>16</v>
      </c>
      <c r="Q141" s="1" t="s">
        <v>72</v>
      </c>
      <c r="R141" t="s">
        <v>72</v>
      </c>
      <c r="S141" t="str">
        <f>IF(T141="","",INDEX('Backing 4'!Z:Z,MATCH(T141,'Backing 4'!Y:Y,0)))</f>
        <v>Uneven - Men benefit</v>
      </c>
      <c r="T141" t="str">
        <f t="shared" si="4"/>
        <v>3 - Senior Manager</v>
      </c>
      <c r="U141">
        <v>5</v>
      </c>
      <c r="V141" t="s">
        <v>74</v>
      </c>
      <c r="W141">
        <v>39</v>
      </c>
      <c r="X141" t="s">
        <v>25</v>
      </c>
      <c r="Y141" t="s">
        <v>25</v>
      </c>
      <c r="Z141" t="s">
        <v>25</v>
      </c>
      <c r="AA141" s="3">
        <v>42095</v>
      </c>
      <c r="AB141">
        <v>5</v>
      </c>
      <c r="AC141">
        <f t="shared" ca="1" si="5"/>
        <v>5.3389900847200189E-2</v>
      </c>
    </row>
    <row r="142" spans="1:29" x14ac:dyDescent="0.3">
      <c r="A142">
        <v>141</v>
      </c>
      <c r="B142" t="s">
        <v>8</v>
      </c>
      <c r="C142" t="str">
        <f>IF(G142="Y","",IF(J142="Y",INDEX('Backing 2'!B:B,MATCH(D142,'Backing 2'!C:C,0)),D142))</f>
        <v>4 - Manager</v>
      </c>
      <c r="D142" t="s">
        <v>92</v>
      </c>
      <c r="E142" t="s">
        <v>92</v>
      </c>
      <c r="G142" t="s">
        <v>85</v>
      </c>
      <c r="H142">
        <v>2</v>
      </c>
      <c r="I142">
        <v>4</v>
      </c>
      <c r="J142" t="s">
        <v>83</v>
      </c>
      <c r="K142" t="s">
        <v>86</v>
      </c>
      <c r="L142" t="s">
        <v>84</v>
      </c>
      <c r="M142" s="2">
        <v>0.5</v>
      </c>
      <c r="N142" t="s">
        <v>86</v>
      </c>
      <c r="O142" t="s">
        <v>83</v>
      </c>
      <c r="P142" t="s">
        <v>14</v>
      </c>
      <c r="Q142" s="1" t="s">
        <v>72</v>
      </c>
      <c r="R142" t="s">
        <v>72</v>
      </c>
      <c r="S142" t="str">
        <f>IF(T142="","",INDEX('Backing 4'!Z:Z,MATCH(T142,'Backing 4'!Y:Y,0)))</f>
        <v>Uneven - Men benefit</v>
      </c>
      <c r="T142" t="str">
        <f t="shared" si="4"/>
        <v>3 - Senior Manager</v>
      </c>
      <c r="U142">
        <v>1</v>
      </c>
      <c r="V142" t="s">
        <v>74</v>
      </c>
      <c r="W142">
        <v>35</v>
      </c>
      <c r="X142" t="s">
        <v>25</v>
      </c>
      <c r="Y142" t="s">
        <v>25</v>
      </c>
      <c r="Z142" t="s">
        <v>25</v>
      </c>
      <c r="AA142" s="3">
        <v>42095</v>
      </c>
      <c r="AB142">
        <v>5</v>
      </c>
      <c r="AC142">
        <f t="shared" ca="1" si="5"/>
        <v>0.93512399985180261</v>
      </c>
    </row>
    <row r="143" spans="1:29" x14ac:dyDescent="0.3">
      <c r="A143">
        <v>142</v>
      </c>
      <c r="B143" t="s">
        <v>8</v>
      </c>
      <c r="C143" t="str">
        <f>IF(G143="Y","",IF(J143="Y",INDEX('Backing 2'!B:B,MATCH(D143,'Backing 2'!C:C,0)),D143))</f>
        <v/>
      </c>
      <c r="D143" t="s">
        <v>92</v>
      </c>
      <c r="E143" t="s">
        <v>92</v>
      </c>
      <c r="G143" t="s">
        <v>83</v>
      </c>
      <c r="J143" t="s">
        <v>85</v>
      </c>
      <c r="K143" t="s">
        <v>86</v>
      </c>
      <c r="L143" t="s">
        <v>86</v>
      </c>
      <c r="M143" s="2">
        <v>0.5</v>
      </c>
      <c r="N143" t="s">
        <v>86</v>
      </c>
      <c r="O143" t="s">
        <v>85</v>
      </c>
      <c r="P143" t="s">
        <v>14</v>
      </c>
      <c r="Q143" s="1" t="s">
        <v>72</v>
      </c>
      <c r="R143" t="s">
        <v>72</v>
      </c>
      <c r="S143" t="str">
        <f>IF(T143="","",INDEX('Backing 4'!Z:Z,MATCH(T143,'Backing 4'!Y:Y,0)))</f>
        <v>Uneven - Men benefit</v>
      </c>
      <c r="T143" t="str">
        <f t="shared" si="4"/>
        <v>3 - Senior Manager</v>
      </c>
      <c r="U143">
        <v>0</v>
      </c>
      <c r="V143" t="s">
        <v>74</v>
      </c>
      <c r="W143">
        <v>34</v>
      </c>
      <c r="X143" t="s">
        <v>25</v>
      </c>
      <c r="Y143" t="s">
        <v>25</v>
      </c>
      <c r="Z143" t="s">
        <v>25</v>
      </c>
      <c r="AA143" s="3">
        <v>43922</v>
      </c>
      <c r="AB143">
        <v>0</v>
      </c>
      <c r="AC143">
        <f t="shared" ca="1" si="5"/>
        <v>0.81138359279447791</v>
      </c>
    </row>
    <row r="144" spans="1:29" x14ac:dyDescent="0.3">
      <c r="A144">
        <v>143</v>
      </c>
      <c r="B144" t="s">
        <v>7</v>
      </c>
      <c r="C144" t="str">
        <f>IF(G144="Y","",IF(J144="Y",INDEX('Backing 2'!B:B,MATCH(D144,'Backing 2'!C:C,0)),D144))</f>
        <v>6 - Junior Officer</v>
      </c>
      <c r="D144" s="4" t="s">
        <v>90</v>
      </c>
      <c r="F144" t="s">
        <v>87</v>
      </c>
      <c r="G144" t="s">
        <v>85</v>
      </c>
      <c r="H144">
        <v>3</v>
      </c>
      <c r="I144">
        <v>3</v>
      </c>
      <c r="J144" t="s">
        <v>85</v>
      </c>
      <c r="K144" t="s">
        <v>86</v>
      </c>
      <c r="L144" t="s">
        <v>86</v>
      </c>
      <c r="M144" s="2">
        <v>0.5</v>
      </c>
      <c r="N144" t="s">
        <v>84</v>
      </c>
      <c r="O144" t="s">
        <v>83</v>
      </c>
      <c r="P144" t="s">
        <v>14</v>
      </c>
      <c r="Q144" s="1" t="s">
        <v>71</v>
      </c>
      <c r="R144" t="s">
        <v>71</v>
      </c>
      <c r="S144" t="str">
        <f>IF(T144="","",INDEX('Backing 4'!Z:Z,MATCH(T144,'Backing 4'!Y:Y,0)))</f>
        <v/>
      </c>
      <c r="T144" t="str">
        <f t="shared" si="4"/>
        <v/>
      </c>
      <c r="U144">
        <v>2</v>
      </c>
      <c r="V144" t="s">
        <v>74</v>
      </c>
      <c r="W144">
        <v>31</v>
      </c>
      <c r="X144" t="s">
        <v>25</v>
      </c>
      <c r="Y144" t="s">
        <v>25</v>
      </c>
      <c r="Z144" t="s">
        <v>25</v>
      </c>
      <c r="AA144" s="3">
        <v>43191</v>
      </c>
      <c r="AB144">
        <v>2</v>
      </c>
      <c r="AC144">
        <f t="shared" ca="1" si="5"/>
        <v>0.27444041647797568</v>
      </c>
    </row>
    <row r="145" spans="1:29" x14ac:dyDescent="0.3">
      <c r="A145">
        <v>144</v>
      </c>
      <c r="B145" t="s">
        <v>8</v>
      </c>
      <c r="C145" t="str">
        <f>IF(G145="Y","",IF(J145="Y",INDEX('Backing 2'!B:B,MATCH(D145,'Backing 2'!C:C,0)),D145))</f>
        <v/>
      </c>
      <c r="D145" t="s">
        <v>94</v>
      </c>
      <c r="E145" t="s">
        <v>94</v>
      </c>
      <c r="G145" t="s">
        <v>83</v>
      </c>
      <c r="J145" t="s">
        <v>85</v>
      </c>
      <c r="K145" t="s">
        <v>86</v>
      </c>
      <c r="L145" t="s">
        <v>86</v>
      </c>
      <c r="M145" s="2">
        <v>0.5</v>
      </c>
      <c r="N145" t="s">
        <v>86</v>
      </c>
      <c r="O145" t="s">
        <v>85</v>
      </c>
      <c r="P145" t="s">
        <v>17</v>
      </c>
      <c r="Q145" s="1" t="s">
        <v>72</v>
      </c>
      <c r="R145" t="s">
        <v>72</v>
      </c>
      <c r="S145" t="str">
        <f>IF(T145="","",INDEX('Backing 4'!Z:Z,MATCH(T145,'Backing 4'!Y:Y,0)))</f>
        <v/>
      </c>
      <c r="T145" t="str">
        <f t="shared" si="4"/>
        <v/>
      </c>
      <c r="U145">
        <v>0</v>
      </c>
      <c r="V145" t="s">
        <v>75</v>
      </c>
      <c r="W145">
        <v>49</v>
      </c>
      <c r="X145" t="s">
        <v>25</v>
      </c>
      <c r="Y145" t="s">
        <v>25</v>
      </c>
      <c r="Z145" t="s">
        <v>25</v>
      </c>
      <c r="AA145" s="3">
        <v>43922</v>
      </c>
      <c r="AB145">
        <v>0</v>
      </c>
      <c r="AC145">
        <f t="shared" ca="1" si="5"/>
        <v>4.6673258459222655E-2</v>
      </c>
    </row>
    <row r="146" spans="1:29" x14ac:dyDescent="0.3">
      <c r="A146">
        <v>145</v>
      </c>
      <c r="B146" t="s">
        <v>8</v>
      </c>
      <c r="C146" t="str">
        <f>IF(G146="Y","",IF(J146="Y",INDEX('Backing 2'!B:B,MATCH(D146,'Backing 2'!C:C,0)),D146))</f>
        <v>4 - Manager</v>
      </c>
      <c r="D146" t="s">
        <v>91</v>
      </c>
      <c r="E146" t="s">
        <v>91</v>
      </c>
      <c r="G146" t="s">
        <v>85</v>
      </c>
      <c r="H146">
        <v>3</v>
      </c>
      <c r="I146">
        <v>2</v>
      </c>
      <c r="J146" t="s">
        <v>85</v>
      </c>
      <c r="K146" t="s">
        <v>86</v>
      </c>
      <c r="L146" t="s">
        <v>84</v>
      </c>
      <c r="M146" s="2">
        <v>0.5</v>
      </c>
      <c r="N146" t="s">
        <v>86</v>
      </c>
      <c r="O146" t="s">
        <v>83</v>
      </c>
      <c r="P146" t="s">
        <v>16</v>
      </c>
      <c r="Q146" s="1" t="s">
        <v>72</v>
      </c>
      <c r="R146" t="s">
        <v>72</v>
      </c>
      <c r="S146" t="str">
        <f>IF(T146="","",INDEX('Backing 4'!Z:Z,MATCH(T146,'Backing 4'!Y:Y,0)))</f>
        <v>Even</v>
      </c>
      <c r="T146" t="str">
        <f t="shared" si="4"/>
        <v>4 - Manager</v>
      </c>
      <c r="U146">
        <v>4</v>
      </c>
      <c r="V146" t="s">
        <v>74</v>
      </c>
      <c r="W146">
        <v>36</v>
      </c>
      <c r="X146" t="s">
        <v>27</v>
      </c>
      <c r="Y146" t="s">
        <v>78</v>
      </c>
      <c r="Z146" t="s">
        <v>78</v>
      </c>
      <c r="AA146" s="3">
        <v>42461</v>
      </c>
      <c r="AB146">
        <v>4</v>
      </c>
      <c r="AC146">
        <f t="shared" ca="1" si="5"/>
        <v>0.28678241565354901</v>
      </c>
    </row>
    <row r="147" spans="1:29" x14ac:dyDescent="0.3">
      <c r="A147">
        <v>146</v>
      </c>
      <c r="B147" t="s">
        <v>8</v>
      </c>
      <c r="C147" t="str">
        <f>IF(G147="Y","",IF(J147="Y",INDEX('Backing 2'!B:B,MATCH(D147,'Backing 2'!C:C,0)),D147))</f>
        <v>6 - Junior Officer</v>
      </c>
      <c r="D147" t="s">
        <v>90</v>
      </c>
      <c r="E147" t="s">
        <v>90</v>
      </c>
      <c r="G147" t="s">
        <v>85</v>
      </c>
      <c r="H147">
        <v>2</v>
      </c>
      <c r="I147">
        <v>2</v>
      </c>
      <c r="J147" t="s">
        <v>85</v>
      </c>
      <c r="K147" t="s">
        <v>86</v>
      </c>
      <c r="L147" t="s">
        <v>84</v>
      </c>
      <c r="M147" s="2">
        <v>0.5</v>
      </c>
      <c r="N147" t="s">
        <v>86</v>
      </c>
      <c r="O147" t="s">
        <v>83</v>
      </c>
      <c r="P147" t="s">
        <v>16</v>
      </c>
      <c r="Q147" s="1" t="s">
        <v>72</v>
      </c>
      <c r="R147" t="s">
        <v>72</v>
      </c>
      <c r="S147" t="str">
        <f>IF(T147="","",INDEX('Backing 4'!Z:Z,MATCH(T147,'Backing 4'!Y:Y,0)))</f>
        <v>Even</v>
      </c>
      <c r="T147" t="str">
        <f t="shared" si="4"/>
        <v>6 - Junior Officer</v>
      </c>
      <c r="U147">
        <v>3</v>
      </c>
      <c r="V147" t="s">
        <v>73</v>
      </c>
      <c r="W147">
        <v>26</v>
      </c>
      <c r="X147" t="s">
        <v>37</v>
      </c>
      <c r="Y147" t="s">
        <v>78</v>
      </c>
      <c r="Z147" t="s">
        <v>78</v>
      </c>
      <c r="AA147" s="3">
        <v>42826</v>
      </c>
      <c r="AB147">
        <v>3</v>
      </c>
      <c r="AC147">
        <f t="shared" ca="1" si="5"/>
        <v>0.33017155454860914</v>
      </c>
    </row>
    <row r="148" spans="1:29" x14ac:dyDescent="0.3">
      <c r="A148">
        <v>147</v>
      </c>
      <c r="B148" t="s">
        <v>7</v>
      </c>
      <c r="C148" t="str">
        <f>IF(G148="Y","",IF(J148="Y",INDEX('Backing 2'!B:B,MATCH(D148,'Backing 2'!C:C,0)),D148))</f>
        <v/>
      </c>
      <c r="D148" t="s">
        <v>91</v>
      </c>
      <c r="E148" t="s">
        <v>91</v>
      </c>
      <c r="G148" t="s">
        <v>83</v>
      </c>
      <c r="J148" t="s">
        <v>85</v>
      </c>
      <c r="K148" t="s">
        <v>86</v>
      </c>
      <c r="L148" t="s">
        <v>86</v>
      </c>
      <c r="M148" s="2">
        <v>0.5</v>
      </c>
      <c r="N148" t="s">
        <v>86</v>
      </c>
      <c r="O148" t="s">
        <v>85</v>
      </c>
      <c r="P148" t="s">
        <v>14</v>
      </c>
      <c r="Q148" s="1" t="s">
        <v>72</v>
      </c>
      <c r="R148" t="s">
        <v>72</v>
      </c>
      <c r="S148" t="str">
        <f>IF(T148="","",INDEX('Backing 4'!Z:Z,MATCH(T148,'Backing 4'!Y:Y,0)))</f>
        <v>Even</v>
      </c>
      <c r="T148" t="str">
        <f t="shared" si="4"/>
        <v>4 - Manager</v>
      </c>
      <c r="U148">
        <v>0</v>
      </c>
      <c r="V148" t="s">
        <v>75</v>
      </c>
      <c r="W148">
        <v>42</v>
      </c>
      <c r="X148" t="s">
        <v>36</v>
      </c>
      <c r="Y148" t="s">
        <v>78</v>
      </c>
      <c r="Z148" t="s">
        <v>78</v>
      </c>
      <c r="AA148" s="3">
        <v>43922</v>
      </c>
      <c r="AB148">
        <v>0</v>
      </c>
      <c r="AC148">
        <f t="shared" ca="1" si="5"/>
        <v>0.85424451400203938</v>
      </c>
    </row>
    <row r="149" spans="1:29" x14ac:dyDescent="0.3">
      <c r="A149">
        <v>148</v>
      </c>
      <c r="B149" t="s">
        <v>8</v>
      </c>
      <c r="C149" t="str">
        <f>IF(G149="Y","",IF(J149="Y",INDEX('Backing 2'!B:B,MATCH(D149,'Backing 2'!C:C,0)),D149))</f>
        <v>6 - Junior Officer</v>
      </c>
      <c r="D149" t="s">
        <v>90</v>
      </c>
      <c r="E149" t="s">
        <v>90</v>
      </c>
      <c r="G149" t="s">
        <v>85</v>
      </c>
      <c r="H149">
        <v>2</v>
      </c>
      <c r="I149">
        <v>3</v>
      </c>
      <c r="J149" t="s">
        <v>85</v>
      </c>
      <c r="K149" t="s">
        <v>86</v>
      </c>
      <c r="L149" t="s">
        <v>84</v>
      </c>
      <c r="M149" s="2">
        <v>0.5</v>
      </c>
      <c r="N149" t="s">
        <v>86</v>
      </c>
      <c r="O149" t="s">
        <v>83</v>
      </c>
      <c r="P149" t="s">
        <v>14</v>
      </c>
      <c r="Q149" s="1" t="s">
        <v>72</v>
      </c>
      <c r="R149" t="s">
        <v>72</v>
      </c>
      <c r="S149" t="str">
        <f>IF(T149="","",INDEX('Backing 4'!Z:Z,MATCH(T149,'Backing 4'!Y:Y,0)))</f>
        <v>Even</v>
      </c>
      <c r="T149" t="str">
        <f t="shared" si="4"/>
        <v>6 - Junior Officer</v>
      </c>
      <c r="U149">
        <v>2</v>
      </c>
      <c r="V149" t="s">
        <v>73</v>
      </c>
      <c r="W149">
        <v>23</v>
      </c>
      <c r="X149" t="s">
        <v>25</v>
      </c>
      <c r="Y149" t="s">
        <v>25</v>
      </c>
      <c r="Z149" t="s">
        <v>25</v>
      </c>
      <c r="AA149" s="3">
        <v>43191</v>
      </c>
      <c r="AB149">
        <v>2</v>
      </c>
      <c r="AC149">
        <f t="shared" ca="1" si="5"/>
        <v>0.57611649371349327</v>
      </c>
    </row>
    <row r="150" spans="1:29" x14ac:dyDescent="0.3">
      <c r="A150">
        <v>149</v>
      </c>
      <c r="B150" t="s">
        <v>8</v>
      </c>
      <c r="C150" t="str">
        <f>IF(G150="Y","",IF(J150="Y",INDEX('Backing 2'!B:B,MATCH(D150,'Backing 2'!C:C,0)),D150))</f>
        <v>4 - Manager</v>
      </c>
      <c r="D150" t="s">
        <v>91</v>
      </c>
      <c r="E150" t="s">
        <v>91</v>
      </c>
      <c r="G150" t="s">
        <v>85</v>
      </c>
      <c r="H150">
        <v>3</v>
      </c>
      <c r="I150">
        <v>4</v>
      </c>
      <c r="J150" t="s">
        <v>85</v>
      </c>
      <c r="K150" t="s">
        <v>86</v>
      </c>
      <c r="L150" t="s">
        <v>84</v>
      </c>
      <c r="M150" s="2">
        <v>0.5</v>
      </c>
      <c r="N150" t="s">
        <v>86</v>
      </c>
      <c r="O150" t="s">
        <v>83</v>
      </c>
      <c r="P150" t="s">
        <v>16</v>
      </c>
      <c r="Q150" s="1" t="s">
        <v>72</v>
      </c>
      <c r="R150" t="s">
        <v>72</v>
      </c>
      <c r="S150" t="str">
        <f>IF(T150="","",INDEX('Backing 4'!Z:Z,MATCH(T150,'Backing 4'!Y:Y,0)))</f>
        <v>Even</v>
      </c>
      <c r="T150" t="str">
        <f t="shared" si="4"/>
        <v>4 - Manager</v>
      </c>
      <c r="U150">
        <v>2</v>
      </c>
      <c r="V150" t="s">
        <v>74</v>
      </c>
      <c r="W150">
        <v>36</v>
      </c>
      <c r="X150" t="s">
        <v>36</v>
      </c>
      <c r="Y150" t="s">
        <v>78</v>
      </c>
      <c r="Z150" t="s">
        <v>78</v>
      </c>
      <c r="AA150" s="3">
        <v>42095</v>
      </c>
      <c r="AB150">
        <v>5</v>
      </c>
      <c r="AC150">
        <f t="shared" ca="1" si="5"/>
        <v>8.6059835693632403E-2</v>
      </c>
    </row>
    <row r="151" spans="1:29" x14ac:dyDescent="0.3">
      <c r="A151">
        <v>150</v>
      </c>
      <c r="B151" t="s">
        <v>8</v>
      </c>
      <c r="C151" t="str">
        <f>IF(G151="Y","",IF(J151="Y",INDEX('Backing 2'!B:B,MATCH(D151,'Backing 2'!C:C,0)),D151))</f>
        <v>4 - Manager</v>
      </c>
      <c r="D151" t="s">
        <v>91</v>
      </c>
      <c r="E151" t="s">
        <v>91</v>
      </c>
      <c r="G151" t="s">
        <v>85</v>
      </c>
      <c r="H151">
        <v>2</v>
      </c>
      <c r="I151">
        <v>2</v>
      </c>
      <c r="J151" t="s">
        <v>85</v>
      </c>
      <c r="K151" t="s">
        <v>86</v>
      </c>
      <c r="L151" t="s">
        <v>84</v>
      </c>
      <c r="M151" s="2">
        <v>0.5</v>
      </c>
      <c r="N151" t="s">
        <v>86</v>
      </c>
      <c r="O151" t="s">
        <v>83</v>
      </c>
      <c r="P151" t="s">
        <v>14</v>
      </c>
      <c r="Q151" s="1" t="s">
        <v>72</v>
      </c>
      <c r="R151" t="s">
        <v>72</v>
      </c>
      <c r="S151" t="str">
        <f>IF(T151="","",INDEX('Backing 4'!Z:Z,MATCH(T151,'Backing 4'!Y:Y,0)))</f>
        <v>Even</v>
      </c>
      <c r="T151" t="str">
        <f t="shared" si="4"/>
        <v>4 - Manager</v>
      </c>
      <c r="U151">
        <v>3</v>
      </c>
      <c r="V151" t="s">
        <v>74</v>
      </c>
      <c r="W151">
        <v>36</v>
      </c>
      <c r="X151" t="s">
        <v>25</v>
      </c>
      <c r="Y151" t="s">
        <v>25</v>
      </c>
      <c r="Z151" t="s">
        <v>25</v>
      </c>
      <c r="AA151" s="3">
        <v>42461</v>
      </c>
      <c r="AB151">
        <v>4</v>
      </c>
      <c r="AC151">
        <f t="shared" ca="1" si="5"/>
        <v>0.3643634631892626</v>
      </c>
    </row>
    <row r="152" spans="1:29" x14ac:dyDescent="0.3">
      <c r="A152">
        <v>151</v>
      </c>
      <c r="B152" t="s">
        <v>7</v>
      </c>
      <c r="C152" t="str">
        <f>IF(G152="Y","",IF(J152="Y",INDEX('Backing 2'!B:B,MATCH(D152,'Backing 2'!C:C,0)),D152))</f>
        <v>5 - Senior Officer</v>
      </c>
      <c r="D152" t="s">
        <v>125</v>
      </c>
      <c r="F152" t="s">
        <v>87</v>
      </c>
      <c r="G152" t="s">
        <v>85</v>
      </c>
      <c r="H152">
        <v>3</v>
      </c>
      <c r="J152" t="s">
        <v>85</v>
      </c>
      <c r="K152" t="s">
        <v>86</v>
      </c>
      <c r="L152" t="s">
        <v>86</v>
      </c>
      <c r="M152" s="2">
        <v>0.5</v>
      </c>
      <c r="N152" t="s">
        <v>84</v>
      </c>
      <c r="O152" t="s">
        <v>83</v>
      </c>
      <c r="P152" t="s">
        <v>16</v>
      </c>
      <c r="Q152" s="1" t="s">
        <v>72</v>
      </c>
      <c r="R152" t="s">
        <v>72</v>
      </c>
      <c r="S152" t="str">
        <f>IF(T152="","",INDEX('Backing 4'!Z:Z,MATCH(T152,'Backing 4'!Y:Y,0)))</f>
        <v/>
      </c>
      <c r="T152" t="str">
        <f t="shared" si="4"/>
        <v/>
      </c>
      <c r="U152">
        <v>3</v>
      </c>
      <c r="V152" t="s">
        <v>75</v>
      </c>
      <c r="W152">
        <v>41</v>
      </c>
      <c r="X152" t="s">
        <v>32</v>
      </c>
      <c r="Y152" t="s">
        <v>78</v>
      </c>
      <c r="Z152" t="s">
        <v>78</v>
      </c>
      <c r="AA152" s="3">
        <v>42461</v>
      </c>
      <c r="AB152">
        <v>4</v>
      </c>
      <c r="AC152">
        <f t="shared" ca="1" si="5"/>
        <v>0.27566229220211336</v>
      </c>
    </row>
    <row r="153" spans="1:29" x14ac:dyDescent="0.3">
      <c r="A153">
        <v>152</v>
      </c>
      <c r="B153" t="s">
        <v>8</v>
      </c>
      <c r="C153" t="str">
        <f>IF(G153="Y","",IF(J153="Y",INDEX('Backing 2'!B:B,MATCH(D153,'Backing 2'!C:C,0)),D153))</f>
        <v>2 - Director</v>
      </c>
      <c r="D153" t="s">
        <v>93</v>
      </c>
      <c r="E153" t="s">
        <v>93</v>
      </c>
      <c r="G153" t="s">
        <v>85</v>
      </c>
      <c r="H153">
        <v>3</v>
      </c>
      <c r="I153">
        <v>2</v>
      </c>
      <c r="J153" t="s">
        <v>85</v>
      </c>
      <c r="K153" t="s">
        <v>86</v>
      </c>
      <c r="L153" t="s">
        <v>84</v>
      </c>
      <c r="M153" s="2">
        <v>0.5</v>
      </c>
      <c r="N153" t="s">
        <v>86</v>
      </c>
      <c r="O153" t="s">
        <v>83</v>
      </c>
      <c r="P153" t="s">
        <v>13</v>
      </c>
      <c r="Q153" s="1" t="s">
        <v>72</v>
      </c>
      <c r="R153" t="s">
        <v>72</v>
      </c>
      <c r="S153" t="s">
        <v>124</v>
      </c>
      <c r="T153" t="str">
        <f t="shared" si="4"/>
        <v>2 - Director</v>
      </c>
      <c r="U153">
        <v>6</v>
      </c>
      <c r="V153" t="s">
        <v>75</v>
      </c>
      <c r="W153">
        <v>42</v>
      </c>
      <c r="X153" t="s">
        <v>37</v>
      </c>
      <c r="Y153" t="s">
        <v>78</v>
      </c>
      <c r="Z153" t="s">
        <v>78</v>
      </c>
      <c r="AA153" s="3">
        <v>41000</v>
      </c>
      <c r="AB153">
        <v>8</v>
      </c>
      <c r="AC153">
        <f t="shared" ca="1" si="5"/>
        <v>0.76314638506617893</v>
      </c>
    </row>
    <row r="154" spans="1:29" x14ac:dyDescent="0.3">
      <c r="A154">
        <v>153</v>
      </c>
      <c r="B154" t="s">
        <v>7</v>
      </c>
      <c r="C154" t="str">
        <f>IF(G154="Y","",IF(J154="Y",INDEX('Backing 2'!B:B,MATCH(D154,'Backing 2'!C:C,0)),D154))</f>
        <v/>
      </c>
      <c r="D154" t="s">
        <v>92</v>
      </c>
      <c r="E154" t="s">
        <v>92</v>
      </c>
      <c r="G154" t="s">
        <v>83</v>
      </c>
      <c r="J154" t="s">
        <v>85</v>
      </c>
      <c r="K154" t="s">
        <v>86</v>
      </c>
      <c r="L154" t="s">
        <v>86</v>
      </c>
      <c r="M154" s="2">
        <v>0.5</v>
      </c>
      <c r="N154" t="s">
        <v>86</v>
      </c>
      <c r="O154" t="s">
        <v>85</v>
      </c>
      <c r="P154" t="s">
        <v>16</v>
      </c>
      <c r="Q154" s="1" t="s">
        <v>72</v>
      </c>
      <c r="R154" t="s">
        <v>72</v>
      </c>
      <c r="S154" t="str">
        <f>IF(T154="","",INDEX('Backing 4'!Z:Z,MATCH(T154,'Backing 4'!Y:Y,0)))</f>
        <v>Uneven - Men benefit</v>
      </c>
      <c r="T154" t="str">
        <f t="shared" si="4"/>
        <v>3 - Senior Manager</v>
      </c>
      <c r="U154">
        <v>0</v>
      </c>
      <c r="V154" t="s">
        <v>75</v>
      </c>
      <c r="W154">
        <v>40</v>
      </c>
      <c r="X154" t="s">
        <v>25</v>
      </c>
      <c r="Y154" t="s">
        <v>25</v>
      </c>
      <c r="Z154" t="s">
        <v>25</v>
      </c>
      <c r="AA154" s="3">
        <v>43922</v>
      </c>
      <c r="AB154">
        <v>0</v>
      </c>
      <c r="AC154">
        <f t="shared" ca="1" si="5"/>
        <v>0.2689242871128984</v>
      </c>
    </row>
    <row r="155" spans="1:29" x14ac:dyDescent="0.3">
      <c r="A155">
        <v>154</v>
      </c>
      <c r="B155" t="s">
        <v>8</v>
      </c>
      <c r="C155" t="str">
        <f>IF(G155="Y","",IF(J155="Y",INDEX('Backing 2'!B:B,MATCH(D155,'Backing 2'!C:C,0)),D155))</f>
        <v>6 - Junior Officer</v>
      </c>
      <c r="D155" t="s">
        <v>90</v>
      </c>
      <c r="E155" t="s">
        <v>90</v>
      </c>
      <c r="G155" t="s">
        <v>85</v>
      </c>
      <c r="I155">
        <v>2</v>
      </c>
      <c r="J155" t="s">
        <v>85</v>
      </c>
      <c r="K155" t="s">
        <v>86</v>
      </c>
      <c r="L155" t="s">
        <v>84</v>
      </c>
      <c r="M155" s="2">
        <v>0.5</v>
      </c>
      <c r="N155" t="s">
        <v>86</v>
      </c>
      <c r="O155" t="s">
        <v>83</v>
      </c>
      <c r="P155" t="s">
        <v>14</v>
      </c>
      <c r="Q155" s="1" t="s">
        <v>72</v>
      </c>
      <c r="R155" t="s">
        <v>72</v>
      </c>
      <c r="S155" t="str">
        <f>IF(T155="","",INDEX('Backing 4'!Z:Z,MATCH(T155,'Backing 4'!Y:Y,0)))</f>
        <v>Even</v>
      </c>
      <c r="T155" t="str">
        <f t="shared" si="4"/>
        <v>6 - Junior Officer</v>
      </c>
      <c r="U155">
        <v>1</v>
      </c>
      <c r="V155" t="s">
        <v>74</v>
      </c>
      <c r="W155">
        <v>31</v>
      </c>
      <c r="X155" t="s">
        <v>25</v>
      </c>
      <c r="Y155" t="s">
        <v>25</v>
      </c>
      <c r="Z155" t="s">
        <v>25</v>
      </c>
      <c r="AA155" s="3">
        <v>43556</v>
      </c>
      <c r="AB155">
        <v>1</v>
      </c>
      <c r="AC155">
        <f t="shared" ca="1" si="5"/>
        <v>0.95016664605640921</v>
      </c>
    </row>
    <row r="156" spans="1:29" x14ac:dyDescent="0.3">
      <c r="A156">
        <v>155</v>
      </c>
      <c r="B156" t="s">
        <v>7</v>
      </c>
      <c r="C156" t="str">
        <f>IF(G156="Y","",IF(J156="Y",INDEX('Backing 2'!B:B,MATCH(D156,'Backing 2'!C:C,0)),D156))</f>
        <v>6 - Junior Officer</v>
      </c>
      <c r="D156" t="s">
        <v>90</v>
      </c>
      <c r="E156" t="s">
        <v>90</v>
      </c>
      <c r="G156" t="s">
        <v>85</v>
      </c>
      <c r="H156">
        <v>3</v>
      </c>
      <c r="I156">
        <v>3</v>
      </c>
      <c r="J156" t="s">
        <v>85</v>
      </c>
      <c r="K156" t="s">
        <v>86</v>
      </c>
      <c r="L156" t="s">
        <v>84</v>
      </c>
      <c r="M156" s="2">
        <v>0.5</v>
      </c>
      <c r="N156" t="s">
        <v>86</v>
      </c>
      <c r="O156" t="s">
        <v>83</v>
      </c>
      <c r="P156" t="s">
        <v>14</v>
      </c>
      <c r="Q156" s="1" t="s">
        <v>72</v>
      </c>
      <c r="R156" t="s">
        <v>72</v>
      </c>
      <c r="S156" t="str">
        <f>IF(T156="","",INDEX('Backing 4'!Z:Z,MATCH(T156,'Backing 4'!Y:Y,0)))</f>
        <v>Even</v>
      </c>
      <c r="T156" t="str">
        <f t="shared" si="4"/>
        <v>6 - Junior Officer</v>
      </c>
      <c r="U156">
        <v>2</v>
      </c>
      <c r="V156" t="s">
        <v>73</v>
      </c>
      <c r="W156">
        <v>22</v>
      </c>
      <c r="X156" t="s">
        <v>25</v>
      </c>
      <c r="Y156" t="s">
        <v>25</v>
      </c>
      <c r="Z156" t="s">
        <v>25</v>
      </c>
      <c r="AA156" s="3">
        <v>43191</v>
      </c>
      <c r="AB156">
        <v>2</v>
      </c>
      <c r="AC156">
        <f t="shared" ca="1" si="5"/>
        <v>0.70143844577556469</v>
      </c>
    </row>
    <row r="157" spans="1:29" x14ac:dyDescent="0.3">
      <c r="A157">
        <v>156</v>
      </c>
      <c r="B157" t="s">
        <v>8</v>
      </c>
      <c r="C157" t="str">
        <f>IF(G157="Y","",IF(J157="Y",INDEX('Backing 2'!B:B,MATCH(D157,'Backing 2'!C:C,0)),D157))</f>
        <v>6 - Junior Officer</v>
      </c>
      <c r="D157" s="4" t="s">
        <v>90</v>
      </c>
      <c r="F157" t="s">
        <v>87</v>
      </c>
      <c r="G157" t="s">
        <v>85</v>
      </c>
      <c r="H157">
        <v>3</v>
      </c>
      <c r="I157">
        <v>2</v>
      </c>
      <c r="J157" t="s">
        <v>85</v>
      </c>
      <c r="K157" t="s">
        <v>86</v>
      </c>
      <c r="L157" t="s">
        <v>86</v>
      </c>
      <c r="M157" s="2">
        <v>0.5</v>
      </c>
      <c r="N157" t="s">
        <v>84</v>
      </c>
      <c r="O157" t="s">
        <v>83</v>
      </c>
      <c r="P157" t="s">
        <v>15</v>
      </c>
      <c r="Q157" s="1" t="s">
        <v>72</v>
      </c>
      <c r="R157" t="s">
        <v>72</v>
      </c>
      <c r="S157" t="str">
        <f>IF(T157="","",INDEX('Backing 4'!Z:Z,MATCH(T157,'Backing 4'!Y:Y,0)))</f>
        <v/>
      </c>
      <c r="T157" t="str">
        <f t="shared" si="4"/>
        <v/>
      </c>
      <c r="U157">
        <v>5</v>
      </c>
      <c r="V157" t="s">
        <v>74</v>
      </c>
      <c r="W157">
        <v>39</v>
      </c>
      <c r="X157" t="s">
        <v>32</v>
      </c>
      <c r="Y157" t="s">
        <v>78</v>
      </c>
      <c r="Z157" t="s">
        <v>78</v>
      </c>
      <c r="AA157" s="3">
        <v>42095</v>
      </c>
      <c r="AB157">
        <v>5</v>
      </c>
      <c r="AC157">
        <f t="shared" ca="1" si="5"/>
        <v>0.78308308835269402</v>
      </c>
    </row>
    <row r="158" spans="1:29" x14ac:dyDescent="0.3">
      <c r="A158">
        <v>157</v>
      </c>
      <c r="B158" t="s">
        <v>7</v>
      </c>
      <c r="C158" t="str">
        <f>IF(G158="Y","",IF(J158="Y",INDEX('Backing 2'!B:B,MATCH(D158,'Backing 2'!C:C,0)),D158))</f>
        <v/>
      </c>
      <c r="D158" t="s">
        <v>125</v>
      </c>
      <c r="E158" t="s">
        <v>125</v>
      </c>
      <c r="G158" t="s">
        <v>83</v>
      </c>
      <c r="J158" t="s">
        <v>85</v>
      </c>
      <c r="K158" t="s">
        <v>86</v>
      </c>
      <c r="L158" t="s">
        <v>86</v>
      </c>
      <c r="M158" s="2">
        <v>0.5</v>
      </c>
      <c r="N158" t="s">
        <v>86</v>
      </c>
      <c r="O158" t="s">
        <v>85</v>
      </c>
      <c r="P158" t="s">
        <v>14</v>
      </c>
      <c r="Q158" s="1" t="s">
        <v>71</v>
      </c>
      <c r="R158" t="s">
        <v>71</v>
      </c>
      <c r="S158" t="str">
        <f>IF(T158="","",INDEX('Backing 4'!Z:Z,MATCH(T158,'Backing 4'!Y:Y,0)))</f>
        <v>Even</v>
      </c>
      <c r="T158" t="str">
        <f t="shared" si="4"/>
        <v>5 - Senior Officer</v>
      </c>
      <c r="U158">
        <v>0</v>
      </c>
      <c r="V158" t="s">
        <v>73</v>
      </c>
      <c r="W158">
        <v>28</v>
      </c>
      <c r="X158" t="s">
        <v>25</v>
      </c>
      <c r="Y158" t="s">
        <v>25</v>
      </c>
      <c r="Z158" t="s">
        <v>25</v>
      </c>
      <c r="AA158" s="3">
        <v>43922</v>
      </c>
      <c r="AB158">
        <v>0</v>
      </c>
      <c r="AC158">
        <f t="shared" ca="1" si="5"/>
        <v>0.18521179075629357</v>
      </c>
    </row>
    <row r="159" spans="1:29" x14ac:dyDescent="0.3">
      <c r="A159">
        <v>158</v>
      </c>
      <c r="B159" t="s">
        <v>8</v>
      </c>
      <c r="C159" t="str">
        <f>IF(G159="Y","",IF(J159="Y",INDEX('Backing 2'!B:B,MATCH(D159,'Backing 2'!C:C,0)),D159))</f>
        <v>6 - Junior Officer</v>
      </c>
      <c r="D159" t="s">
        <v>90</v>
      </c>
      <c r="E159" t="s">
        <v>90</v>
      </c>
      <c r="G159" t="s">
        <v>85</v>
      </c>
      <c r="H159">
        <v>3</v>
      </c>
      <c r="I159">
        <v>3</v>
      </c>
      <c r="J159" t="s">
        <v>85</v>
      </c>
      <c r="K159" t="s">
        <v>86</v>
      </c>
      <c r="L159" t="s">
        <v>84</v>
      </c>
      <c r="M159" s="2">
        <v>0.5</v>
      </c>
      <c r="N159" t="s">
        <v>86</v>
      </c>
      <c r="O159" t="s">
        <v>83</v>
      </c>
      <c r="P159" t="s">
        <v>15</v>
      </c>
      <c r="Q159" s="1" t="s">
        <v>72</v>
      </c>
      <c r="R159" t="s">
        <v>72</v>
      </c>
      <c r="S159" t="str">
        <f>IF(T159="","",INDEX('Backing 4'!Z:Z,MATCH(T159,'Backing 4'!Y:Y,0)))</f>
        <v>Even</v>
      </c>
      <c r="T159" t="str">
        <f t="shared" si="4"/>
        <v>6 - Junior Officer</v>
      </c>
      <c r="U159">
        <v>3</v>
      </c>
      <c r="V159" t="s">
        <v>73</v>
      </c>
      <c r="W159">
        <v>23</v>
      </c>
      <c r="X159" t="s">
        <v>25</v>
      </c>
      <c r="Y159" t="s">
        <v>25</v>
      </c>
      <c r="Z159" t="s">
        <v>25</v>
      </c>
      <c r="AA159" s="3">
        <v>42826</v>
      </c>
      <c r="AB159">
        <v>3</v>
      </c>
      <c r="AC159">
        <f t="shared" ca="1" si="5"/>
        <v>0.69205977874136726</v>
      </c>
    </row>
    <row r="160" spans="1:29" x14ac:dyDescent="0.3">
      <c r="A160">
        <v>159</v>
      </c>
      <c r="B160" t="s">
        <v>8</v>
      </c>
      <c r="C160" t="str">
        <f>IF(G160="Y","",IF(J160="Y",INDEX('Backing 2'!B:B,MATCH(D160,'Backing 2'!C:C,0)),D160))</f>
        <v>3 - Senior Manager</v>
      </c>
      <c r="D160" t="s">
        <v>92</v>
      </c>
      <c r="E160" t="s">
        <v>92</v>
      </c>
      <c r="G160" t="s">
        <v>85</v>
      </c>
      <c r="H160">
        <v>3</v>
      </c>
      <c r="I160">
        <v>3</v>
      </c>
      <c r="J160" t="s">
        <v>85</v>
      </c>
      <c r="K160" t="s">
        <v>86</v>
      </c>
      <c r="L160" t="s">
        <v>84</v>
      </c>
      <c r="M160" s="2">
        <v>0.5</v>
      </c>
      <c r="N160" t="s">
        <v>86</v>
      </c>
      <c r="O160" t="s">
        <v>83</v>
      </c>
      <c r="P160" t="s">
        <v>16</v>
      </c>
      <c r="Q160" s="1" t="s">
        <v>72</v>
      </c>
      <c r="R160" t="s">
        <v>72</v>
      </c>
      <c r="S160" t="str">
        <f>IF(T160="","",INDEX('Backing 4'!Z:Z,MATCH(T160,'Backing 4'!Y:Y,0)))</f>
        <v>Uneven - Men benefit</v>
      </c>
      <c r="T160" t="str">
        <f t="shared" si="4"/>
        <v>3 - Senior Manager</v>
      </c>
      <c r="U160">
        <v>3</v>
      </c>
      <c r="V160" t="s">
        <v>74</v>
      </c>
      <c r="W160">
        <v>39</v>
      </c>
      <c r="X160" t="s">
        <v>36</v>
      </c>
      <c r="Y160" t="s">
        <v>78</v>
      </c>
      <c r="Z160" t="s">
        <v>78</v>
      </c>
      <c r="AA160" s="3">
        <v>42826</v>
      </c>
      <c r="AB160">
        <v>3</v>
      </c>
      <c r="AC160">
        <f t="shared" ca="1" si="5"/>
        <v>0.55997728729246476</v>
      </c>
    </row>
    <row r="161" spans="1:29" x14ac:dyDescent="0.3">
      <c r="A161">
        <v>160</v>
      </c>
      <c r="B161" t="s">
        <v>8</v>
      </c>
      <c r="C161" t="str">
        <f>IF(G161="Y","",IF(J161="Y",INDEX('Backing 2'!B:B,MATCH(D161,'Backing 2'!C:C,0)),D161))</f>
        <v>4 - Manager</v>
      </c>
      <c r="D161" t="s">
        <v>92</v>
      </c>
      <c r="E161" t="s">
        <v>92</v>
      </c>
      <c r="G161" t="s">
        <v>85</v>
      </c>
      <c r="H161">
        <v>2</v>
      </c>
      <c r="I161">
        <v>1</v>
      </c>
      <c r="J161" t="s">
        <v>83</v>
      </c>
      <c r="K161" t="s">
        <v>86</v>
      </c>
      <c r="L161" t="s">
        <v>84</v>
      </c>
      <c r="M161" s="2">
        <v>0.5</v>
      </c>
      <c r="N161" t="s">
        <v>86</v>
      </c>
      <c r="O161" t="s">
        <v>83</v>
      </c>
      <c r="P161" t="s">
        <v>16</v>
      </c>
      <c r="Q161" s="1" t="s">
        <v>72</v>
      </c>
      <c r="R161" t="s">
        <v>72</v>
      </c>
      <c r="S161" t="str">
        <f>IF(T161="","",INDEX('Backing 4'!Z:Z,MATCH(T161,'Backing 4'!Y:Y,0)))</f>
        <v>Uneven - Men benefit</v>
      </c>
      <c r="T161" t="str">
        <f t="shared" si="4"/>
        <v>3 - Senior Manager</v>
      </c>
      <c r="U161">
        <v>1</v>
      </c>
      <c r="V161" t="s">
        <v>74</v>
      </c>
      <c r="W161">
        <v>35</v>
      </c>
      <c r="X161" t="s">
        <v>25</v>
      </c>
      <c r="Y161" t="s">
        <v>25</v>
      </c>
      <c r="Z161" t="s">
        <v>25</v>
      </c>
      <c r="AA161" s="3">
        <v>42826</v>
      </c>
      <c r="AB161">
        <v>3</v>
      </c>
      <c r="AC161">
        <f t="shared" ca="1" si="5"/>
        <v>0.71924028307697829</v>
      </c>
    </row>
    <row r="162" spans="1:29" x14ac:dyDescent="0.3">
      <c r="A162">
        <v>161</v>
      </c>
      <c r="B162" t="s">
        <v>8</v>
      </c>
      <c r="C162" t="str">
        <f>IF(G162="Y","",IF(J162="Y",INDEX('Backing 2'!B:B,MATCH(D162,'Backing 2'!C:C,0)),D162))</f>
        <v>4 - Manager</v>
      </c>
      <c r="D162" t="s">
        <v>91</v>
      </c>
      <c r="E162" t="s">
        <v>91</v>
      </c>
      <c r="G162" t="s">
        <v>85</v>
      </c>
      <c r="H162">
        <v>3</v>
      </c>
      <c r="I162">
        <v>2</v>
      </c>
      <c r="J162" t="s">
        <v>85</v>
      </c>
      <c r="K162" t="s">
        <v>86</v>
      </c>
      <c r="L162" t="s">
        <v>84</v>
      </c>
      <c r="M162" s="2">
        <v>0.5</v>
      </c>
      <c r="N162" t="s">
        <v>86</v>
      </c>
      <c r="O162" t="s">
        <v>83</v>
      </c>
      <c r="P162" t="s">
        <v>14</v>
      </c>
      <c r="Q162" s="1" t="s">
        <v>72</v>
      </c>
      <c r="R162" t="s">
        <v>72</v>
      </c>
      <c r="S162" t="str">
        <f>IF(T162="","",INDEX('Backing 4'!Z:Z,MATCH(T162,'Backing 4'!Y:Y,0)))</f>
        <v>Even</v>
      </c>
      <c r="T162" t="str">
        <f t="shared" si="4"/>
        <v>4 - Manager</v>
      </c>
      <c r="U162">
        <v>2</v>
      </c>
      <c r="V162" t="s">
        <v>74</v>
      </c>
      <c r="W162">
        <v>35</v>
      </c>
      <c r="X162" t="s">
        <v>25</v>
      </c>
      <c r="Y162" t="s">
        <v>25</v>
      </c>
      <c r="Z162" t="s">
        <v>25</v>
      </c>
      <c r="AA162" s="3">
        <v>40634</v>
      </c>
      <c r="AB162">
        <v>9</v>
      </c>
      <c r="AC162">
        <f t="shared" ca="1" si="5"/>
        <v>0.53955460978492853</v>
      </c>
    </row>
    <row r="163" spans="1:29" x14ac:dyDescent="0.3">
      <c r="A163">
        <v>162</v>
      </c>
      <c r="B163" t="s">
        <v>8</v>
      </c>
      <c r="C163" t="str">
        <f>IF(G163="Y","",IF(J163="Y",INDEX('Backing 2'!B:B,MATCH(D163,'Backing 2'!C:C,0)),D163))</f>
        <v>6 - Junior Officer</v>
      </c>
      <c r="D163" t="s">
        <v>90</v>
      </c>
      <c r="E163" t="s">
        <v>90</v>
      </c>
      <c r="G163" t="s">
        <v>85</v>
      </c>
      <c r="H163">
        <v>3</v>
      </c>
      <c r="I163">
        <v>2</v>
      </c>
      <c r="J163" t="s">
        <v>85</v>
      </c>
      <c r="K163" t="s">
        <v>86</v>
      </c>
      <c r="L163" t="s">
        <v>84</v>
      </c>
      <c r="M163" s="2">
        <v>0.5</v>
      </c>
      <c r="N163" t="s">
        <v>86</v>
      </c>
      <c r="O163" t="s">
        <v>83</v>
      </c>
      <c r="P163" t="s">
        <v>14</v>
      </c>
      <c r="Q163" s="1" t="s">
        <v>72</v>
      </c>
      <c r="R163" t="s">
        <v>72</v>
      </c>
      <c r="S163" t="str">
        <f>IF(T163="","",INDEX('Backing 4'!Z:Z,MATCH(T163,'Backing 4'!Y:Y,0)))</f>
        <v>Even</v>
      </c>
      <c r="T163" t="str">
        <f t="shared" si="4"/>
        <v>6 - Junior Officer</v>
      </c>
      <c r="U163">
        <v>3</v>
      </c>
      <c r="V163" t="s">
        <v>73</v>
      </c>
      <c r="W163">
        <v>26</v>
      </c>
      <c r="X163" t="s">
        <v>37</v>
      </c>
      <c r="Y163" t="s">
        <v>78</v>
      </c>
      <c r="Z163" t="s">
        <v>78</v>
      </c>
      <c r="AA163" s="3">
        <v>42826</v>
      </c>
      <c r="AB163">
        <v>3</v>
      </c>
      <c r="AC163">
        <f t="shared" ca="1" si="5"/>
        <v>0.81936352257148737</v>
      </c>
    </row>
    <row r="164" spans="1:29" x14ac:dyDescent="0.3">
      <c r="A164">
        <v>163</v>
      </c>
      <c r="B164" t="s">
        <v>8</v>
      </c>
      <c r="C164" t="str">
        <f>IF(G164="Y","",IF(J164="Y",INDEX('Backing 2'!B:B,MATCH(D164,'Backing 2'!C:C,0)),D164))</f>
        <v>4 - Manager</v>
      </c>
      <c r="D164" t="s">
        <v>91</v>
      </c>
      <c r="E164" t="s">
        <v>91</v>
      </c>
      <c r="G164" t="s">
        <v>85</v>
      </c>
      <c r="H164">
        <v>3</v>
      </c>
      <c r="I164">
        <v>3</v>
      </c>
      <c r="J164" t="s">
        <v>85</v>
      </c>
      <c r="K164" t="s">
        <v>86</v>
      </c>
      <c r="L164" t="s">
        <v>84</v>
      </c>
      <c r="M164" s="2">
        <v>0.5</v>
      </c>
      <c r="N164" t="s">
        <v>86</v>
      </c>
      <c r="O164" t="s">
        <v>83</v>
      </c>
      <c r="P164" t="s">
        <v>12</v>
      </c>
      <c r="Q164" s="1" t="s">
        <v>72</v>
      </c>
      <c r="R164" t="s">
        <v>72</v>
      </c>
      <c r="S164" t="str">
        <f>IF(T164="","",INDEX('Backing 4'!Z:Z,MATCH(T164,'Backing 4'!Y:Y,0)))</f>
        <v>Even</v>
      </c>
      <c r="T164" t="str">
        <f t="shared" si="4"/>
        <v>4 - Manager</v>
      </c>
      <c r="U164">
        <v>3</v>
      </c>
      <c r="V164" t="s">
        <v>74</v>
      </c>
      <c r="W164">
        <v>36</v>
      </c>
      <c r="X164" t="s">
        <v>25</v>
      </c>
      <c r="Y164" t="s">
        <v>25</v>
      </c>
      <c r="Z164" t="s">
        <v>25</v>
      </c>
      <c r="AA164" s="3">
        <v>42826</v>
      </c>
      <c r="AB164">
        <v>3</v>
      </c>
      <c r="AC164">
        <f t="shared" ca="1" si="5"/>
        <v>0.1878794896748841</v>
      </c>
    </row>
    <row r="165" spans="1:29" x14ac:dyDescent="0.3">
      <c r="A165">
        <v>164</v>
      </c>
      <c r="B165" t="s">
        <v>8</v>
      </c>
      <c r="C165" t="str">
        <f>IF(G165="Y","",IF(J165="Y",INDEX('Backing 2'!B:B,MATCH(D165,'Backing 2'!C:C,0)),D165))</f>
        <v>5 - Senior Officer</v>
      </c>
      <c r="D165" s="4" t="s">
        <v>125</v>
      </c>
      <c r="F165" t="s">
        <v>87</v>
      </c>
      <c r="G165" t="s">
        <v>85</v>
      </c>
      <c r="H165">
        <v>3</v>
      </c>
      <c r="I165">
        <v>3</v>
      </c>
      <c r="J165" t="s">
        <v>85</v>
      </c>
      <c r="K165" t="s">
        <v>86</v>
      </c>
      <c r="L165" t="s">
        <v>86</v>
      </c>
      <c r="M165" s="2">
        <v>0.5</v>
      </c>
      <c r="N165" t="s">
        <v>84</v>
      </c>
      <c r="O165" t="s">
        <v>83</v>
      </c>
      <c r="P165" t="s">
        <v>14</v>
      </c>
      <c r="Q165" s="1" t="s">
        <v>72</v>
      </c>
      <c r="R165" t="s">
        <v>72</v>
      </c>
      <c r="S165" t="str">
        <f>IF(T165="","",INDEX('Backing 4'!Z:Z,MATCH(T165,'Backing 4'!Y:Y,0)))</f>
        <v/>
      </c>
      <c r="T165" t="str">
        <f t="shared" si="4"/>
        <v/>
      </c>
      <c r="U165">
        <v>7</v>
      </c>
      <c r="V165" t="s">
        <v>76</v>
      </c>
      <c r="W165">
        <v>56</v>
      </c>
      <c r="X165" t="s">
        <v>38</v>
      </c>
      <c r="Y165" t="s">
        <v>78</v>
      </c>
      <c r="Z165" t="s">
        <v>78</v>
      </c>
      <c r="AA165" s="3">
        <v>40634</v>
      </c>
      <c r="AB165">
        <v>9</v>
      </c>
      <c r="AC165">
        <f t="shared" ca="1" si="5"/>
        <v>0.86805342751960779</v>
      </c>
    </row>
    <row r="166" spans="1:29" x14ac:dyDescent="0.3">
      <c r="A166">
        <v>165</v>
      </c>
      <c r="B166" t="s">
        <v>7</v>
      </c>
      <c r="C166" t="str">
        <f>IF(G166="Y","",IF(J166="Y",INDEX('Backing 2'!B:B,MATCH(D166,'Backing 2'!C:C,0)),D166))</f>
        <v>6 - Junior Officer</v>
      </c>
      <c r="D166" t="s">
        <v>90</v>
      </c>
      <c r="E166" t="s">
        <v>90</v>
      </c>
      <c r="G166" t="s">
        <v>85</v>
      </c>
      <c r="I166">
        <v>3</v>
      </c>
      <c r="J166" t="s">
        <v>85</v>
      </c>
      <c r="K166" t="s">
        <v>86</v>
      </c>
      <c r="L166" t="s">
        <v>84</v>
      </c>
      <c r="M166" s="2">
        <v>0.5</v>
      </c>
      <c r="N166" t="s">
        <v>86</v>
      </c>
      <c r="O166" t="s">
        <v>83</v>
      </c>
      <c r="P166" t="s">
        <v>14</v>
      </c>
      <c r="Q166" s="1" t="s">
        <v>72</v>
      </c>
      <c r="R166" t="s">
        <v>72</v>
      </c>
      <c r="S166" t="str">
        <f>IF(T166="","",INDEX('Backing 4'!Z:Z,MATCH(T166,'Backing 4'!Y:Y,0)))</f>
        <v>Even</v>
      </c>
      <c r="T166" t="str">
        <f t="shared" si="4"/>
        <v>6 - Junior Officer</v>
      </c>
      <c r="U166">
        <v>1</v>
      </c>
      <c r="V166" t="s">
        <v>73</v>
      </c>
      <c r="W166">
        <v>26</v>
      </c>
      <c r="X166" t="s">
        <v>37</v>
      </c>
      <c r="Y166" t="s">
        <v>78</v>
      </c>
      <c r="Z166" t="s">
        <v>78</v>
      </c>
      <c r="AA166" s="3">
        <v>43556</v>
      </c>
      <c r="AB166">
        <v>1</v>
      </c>
      <c r="AC166">
        <f t="shared" ca="1" si="5"/>
        <v>0.63697457210416608</v>
      </c>
    </row>
    <row r="167" spans="1:29" x14ac:dyDescent="0.3">
      <c r="A167">
        <v>166</v>
      </c>
      <c r="B167" t="s">
        <v>8</v>
      </c>
      <c r="C167" t="str">
        <f>IF(G167="Y","",IF(J167="Y",INDEX('Backing 2'!B:B,MATCH(D167,'Backing 2'!C:C,0)),D167))</f>
        <v>5 - Senior Officer</v>
      </c>
      <c r="D167" t="s">
        <v>125</v>
      </c>
      <c r="E167" t="s">
        <v>125</v>
      </c>
      <c r="G167" t="s">
        <v>85</v>
      </c>
      <c r="H167">
        <v>2</v>
      </c>
      <c r="I167">
        <v>2</v>
      </c>
      <c r="J167" t="s">
        <v>85</v>
      </c>
      <c r="K167" t="s">
        <v>86</v>
      </c>
      <c r="L167" t="s">
        <v>84</v>
      </c>
      <c r="M167" s="2">
        <v>0.5</v>
      </c>
      <c r="N167" t="s">
        <v>86</v>
      </c>
      <c r="O167" t="s">
        <v>83</v>
      </c>
      <c r="P167" t="s">
        <v>16</v>
      </c>
      <c r="Q167" s="1" t="s">
        <v>72</v>
      </c>
      <c r="R167" t="s">
        <v>72</v>
      </c>
      <c r="S167" t="str">
        <f>IF(T167="","",INDEX('Backing 4'!Z:Z,MATCH(T167,'Backing 4'!Y:Y,0)))</f>
        <v>Even</v>
      </c>
      <c r="T167" t="str">
        <f t="shared" si="4"/>
        <v>5 - Senior Officer</v>
      </c>
      <c r="U167">
        <v>3</v>
      </c>
      <c r="V167" t="s">
        <v>73</v>
      </c>
      <c r="W167">
        <v>24</v>
      </c>
      <c r="X167" t="s">
        <v>25</v>
      </c>
      <c r="Y167" t="s">
        <v>25</v>
      </c>
      <c r="Z167" t="s">
        <v>25</v>
      </c>
      <c r="AA167" s="3">
        <v>41365</v>
      </c>
      <c r="AB167">
        <v>7</v>
      </c>
      <c r="AC167">
        <f t="shared" ca="1" si="5"/>
        <v>0.71913440181092392</v>
      </c>
    </row>
    <row r="168" spans="1:29" x14ac:dyDescent="0.3">
      <c r="A168">
        <v>167</v>
      </c>
      <c r="B168" t="s">
        <v>8</v>
      </c>
      <c r="C168" t="str">
        <f>IF(G168="Y","",IF(J168="Y",INDEX('Backing 2'!B:B,MATCH(D168,'Backing 2'!C:C,0)),D168))</f>
        <v>3 - Senior Manager</v>
      </c>
      <c r="D168" t="s">
        <v>92</v>
      </c>
      <c r="E168" t="s">
        <v>92</v>
      </c>
      <c r="G168" t="s">
        <v>85</v>
      </c>
      <c r="H168">
        <v>3</v>
      </c>
      <c r="I168">
        <v>2</v>
      </c>
      <c r="J168" t="s">
        <v>85</v>
      </c>
      <c r="K168" t="s">
        <v>86</v>
      </c>
      <c r="L168" t="s">
        <v>84</v>
      </c>
      <c r="M168" s="2">
        <v>0.5</v>
      </c>
      <c r="N168" t="s">
        <v>86</v>
      </c>
      <c r="O168" t="s">
        <v>83</v>
      </c>
      <c r="P168" t="s">
        <v>15</v>
      </c>
      <c r="Q168" s="1" t="s">
        <v>72</v>
      </c>
      <c r="R168" t="s">
        <v>72</v>
      </c>
      <c r="S168" t="str">
        <f>IF(T168="","",INDEX('Backing 4'!Z:Z,MATCH(T168,'Backing 4'!Y:Y,0)))</f>
        <v>Uneven - Men benefit</v>
      </c>
      <c r="T168" t="str">
        <f t="shared" si="4"/>
        <v>3 - Senior Manager</v>
      </c>
      <c r="U168">
        <v>2</v>
      </c>
      <c r="V168" t="s">
        <v>75</v>
      </c>
      <c r="W168">
        <v>40</v>
      </c>
      <c r="X168" t="s">
        <v>36</v>
      </c>
      <c r="Y168" t="s">
        <v>78</v>
      </c>
      <c r="Z168" t="s">
        <v>78</v>
      </c>
      <c r="AA168" s="3">
        <v>42826</v>
      </c>
      <c r="AB168">
        <v>3</v>
      </c>
      <c r="AC168">
        <f t="shared" ca="1" si="5"/>
        <v>0.7976942331371818</v>
      </c>
    </row>
    <row r="169" spans="1:29" x14ac:dyDescent="0.3">
      <c r="A169">
        <v>168</v>
      </c>
      <c r="B169" t="s">
        <v>8</v>
      </c>
      <c r="C169" t="str">
        <f>IF(G169="Y","",IF(J169="Y",INDEX('Backing 2'!B:B,MATCH(D169,'Backing 2'!C:C,0)),D169))</f>
        <v>5 - Senior Officer</v>
      </c>
      <c r="D169" t="s">
        <v>125</v>
      </c>
      <c r="E169" t="s">
        <v>125</v>
      </c>
      <c r="G169" t="s">
        <v>85</v>
      </c>
      <c r="H169">
        <v>2</v>
      </c>
      <c r="I169">
        <v>2</v>
      </c>
      <c r="J169" t="s">
        <v>85</v>
      </c>
      <c r="K169" t="s">
        <v>86</v>
      </c>
      <c r="L169" t="s">
        <v>84</v>
      </c>
      <c r="M169" s="2">
        <v>0.5</v>
      </c>
      <c r="N169" t="s">
        <v>86</v>
      </c>
      <c r="O169" t="s">
        <v>83</v>
      </c>
      <c r="P169" t="s">
        <v>16</v>
      </c>
      <c r="Q169" s="1" t="s">
        <v>72</v>
      </c>
      <c r="R169" t="s">
        <v>72</v>
      </c>
      <c r="S169" t="str">
        <f>IF(T169="","",INDEX('Backing 4'!Z:Z,MATCH(T169,'Backing 4'!Y:Y,0)))</f>
        <v>Even</v>
      </c>
      <c r="T169" t="str">
        <f t="shared" si="4"/>
        <v>5 - Senior Officer</v>
      </c>
      <c r="U169">
        <v>3</v>
      </c>
      <c r="V169" t="s">
        <v>73</v>
      </c>
      <c r="W169">
        <v>25</v>
      </c>
      <c r="X169" t="s">
        <v>37</v>
      </c>
      <c r="Y169" t="s">
        <v>78</v>
      </c>
      <c r="Z169" t="s">
        <v>78</v>
      </c>
      <c r="AA169" s="3">
        <v>40634</v>
      </c>
      <c r="AB169">
        <v>9</v>
      </c>
      <c r="AC169">
        <f t="shared" ca="1" si="5"/>
        <v>0.30907565095850575</v>
      </c>
    </row>
    <row r="170" spans="1:29" x14ac:dyDescent="0.3">
      <c r="A170">
        <v>169</v>
      </c>
      <c r="B170" t="s">
        <v>7</v>
      </c>
      <c r="C170" t="str">
        <f>IF(G170="Y","",IF(J170="Y",INDEX('Backing 2'!B:B,MATCH(D170,'Backing 2'!C:C,0)),D170))</f>
        <v>5 - Senior Officer</v>
      </c>
      <c r="D170" t="s">
        <v>125</v>
      </c>
      <c r="E170" t="s">
        <v>125</v>
      </c>
      <c r="G170" t="s">
        <v>85</v>
      </c>
      <c r="H170">
        <v>3</v>
      </c>
      <c r="I170">
        <v>1</v>
      </c>
      <c r="J170" t="s">
        <v>85</v>
      </c>
      <c r="K170" t="s">
        <v>86</v>
      </c>
      <c r="L170" t="s">
        <v>84</v>
      </c>
      <c r="M170" s="2">
        <v>0.5</v>
      </c>
      <c r="N170" t="s">
        <v>86</v>
      </c>
      <c r="O170" t="s">
        <v>83</v>
      </c>
      <c r="P170" t="s">
        <v>16</v>
      </c>
      <c r="Q170" s="1" t="s">
        <v>72</v>
      </c>
      <c r="R170" t="s">
        <v>72</v>
      </c>
      <c r="S170" t="str">
        <f>IF(T170="","",INDEX('Backing 4'!Z:Z,MATCH(T170,'Backing 4'!Y:Y,0)))</f>
        <v>Even</v>
      </c>
      <c r="T170" t="str">
        <f t="shared" si="4"/>
        <v>5 - Senior Officer</v>
      </c>
      <c r="U170">
        <v>2</v>
      </c>
      <c r="V170" t="s">
        <v>74</v>
      </c>
      <c r="W170">
        <v>32</v>
      </c>
      <c r="X170" t="s">
        <v>37</v>
      </c>
      <c r="Y170" t="s">
        <v>78</v>
      </c>
      <c r="Z170" t="s">
        <v>78</v>
      </c>
      <c r="AA170" s="3">
        <v>43191</v>
      </c>
      <c r="AB170">
        <v>2</v>
      </c>
      <c r="AC170">
        <f t="shared" ca="1" si="5"/>
        <v>4.4578770092045805E-2</v>
      </c>
    </row>
    <row r="171" spans="1:29" x14ac:dyDescent="0.3">
      <c r="A171">
        <v>170</v>
      </c>
      <c r="B171" t="s">
        <v>8</v>
      </c>
      <c r="C171" t="str">
        <f>IF(G171="Y","",IF(J171="Y",INDEX('Backing 2'!B:B,MATCH(D171,'Backing 2'!C:C,0)),D171))</f>
        <v>4 - Manager</v>
      </c>
      <c r="D171" t="s">
        <v>91</v>
      </c>
      <c r="E171" t="s">
        <v>91</v>
      </c>
      <c r="G171" t="s">
        <v>85</v>
      </c>
      <c r="H171">
        <v>2</v>
      </c>
      <c r="I171">
        <v>2</v>
      </c>
      <c r="J171" t="s">
        <v>85</v>
      </c>
      <c r="K171" t="s">
        <v>86</v>
      </c>
      <c r="L171" t="s">
        <v>84</v>
      </c>
      <c r="M171" s="2">
        <v>0.5</v>
      </c>
      <c r="N171" t="s">
        <v>86</v>
      </c>
      <c r="O171" t="s">
        <v>83</v>
      </c>
      <c r="P171" t="s">
        <v>16</v>
      </c>
      <c r="Q171" s="1" t="s">
        <v>72</v>
      </c>
      <c r="R171" t="s">
        <v>72</v>
      </c>
      <c r="S171" t="str">
        <f>IF(T171="","",INDEX('Backing 4'!Z:Z,MATCH(T171,'Backing 4'!Y:Y,0)))</f>
        <v>Even</v>
      </c>
      <c r="T171" t="str">
        <f t="shared" si="4"/>
        <v>4 - Manager</v>
      </c>
      <c r="U171">
        <v>3</v>
      </c>
      <c r="V171" t="s">
        <v>74</v>
      </c>
      <c r="W171">
        <v>35</v>
      </c>
      <c r="X171" t="s">
        <v>25</v>
      </c>
      <c r="Y171" t="s">
        <v>25</v>
      </c>
      <c r="Z171" t="s">
        <v>25</v>
      </c>
      <c r="AA171" s="3">
        <v>42826</v>
      </c>
      <c r="AB171">
        <v>3</v>
      </c>
      <c r="AC171">
        <f t="shared" ca="1" si="5"/>
        <v>0.28309184464569126</v>
      </c>
    </row>
    <row r="172" spans="1:29" x14ac:dyDescent="0.3">
      <c r="A172">
        <v>171</v>
      </c>
      <c r="B172" t="s">
        <v>7</v>
      </c>
      <c r="C172" t="str">
        <f>IF(G172="Y","",IF(J172="Y",INDEX('Backing 2'!B:B,MATCH(D172,'Backing 2'!C:C,0)),D172))</f>
        <v>4 - Manager</v>
      </c>
      <c r="D172" t="s">
        <v>91</v>
      </c>
      <c r="E172" t="s">
        <v>91</v>
      </c>
      <c r="G172" t="s">
        <v>85</v>
      </c>
      <c r="H172">
        <v>2</v>
      </c>
      <c r="I172">
        <v>3</v>
      </c>
      <c r="J172" t="s">
        <v>85</v>
      </c>
      <c r="K172" t="s">
        <v>86</v>
      </c>
      <c r="L172" t="s">
        <v>84</v>
      </c>
      <c r="M172" s="2">
        <v>0.5</v>
      </c>
      <c r="N172" t="s">
        <v>86</v>
      </c>
      <c r="O172" t="s">
        <v>83</v>
      </c>
      <c r="P172" t="s">
        <v>16</v>
      </c>
      <c r="Q172" s="1" t="s">
        <v>71</v>
      </c>
      <c r="R172" t="s">
        <v>71</v>
      </c>
      <c r="S172" t="str">
        <f>IF(T172="","",INDEX('Backing 4'!Z:Z,MATCH(T172,'Backing 4'!Y:Y,0)))</f>
        <v>Even</v>
      </c>
      <c r="T172" t="str">
        <f t="shared" si="4"/>
        <v>4 - Manager</v>
      </c>
      <c r="U172">
        <v>2</v>
      </c>
      <c r="V172" t="s">
        <v>75</v>
      </c>
      <c r="W172">
        <v>41</v>
      </c>
      <c r="X172" t="s">
        <v>32</v>
      </c>
      <c r="Y172" t="s">
        <v>78</v>
      </c>
      <c r="Z172" t="s">
        <v>78</v>
      </c>
      <c r="AA172" s="3">
        <v>40634</v>
      </c>
      <c r="AB172">
        <v>9</v>
      </c>
      <c r="AC172">
        <f t="shared" ca="1" si="5"/>
        <v>0.970165183293066</v>
      </c>
    </row>
    <row r="173" spans="1:29" x14ac:dyDescent="0.3">
      <c r="A173">
        <v>172</v>
      </c>
      <c r="B173" t="s">
        <v>8</v>
      </c>
      <c r="C173" t="str">
        <f>IF(G173="Y","",IF(J173="Y",INDEX('Backing 2'!B:B,MATCH(D173,'Backing 2'!C:C,0)),D173))</f>
        <v>3 - Senior Manager</v>
      </c>
      <c r="D173" t="s">
        <v>92</v>
      </c>
      <c r="E173" t="s">
        <v>92</v>
      </c>
      <c r="G173" t="s">
        <v>85</v>
      </c>
      <c r="H173">
        <v>2</v>
      </c>
      <c r="I173">
        <v>3</v>
      </c>
      <c r="J173" t="s">
        <v>85</v>
      </c>
      <c r="K173" t="s">
        <v>86</v>
      </c>
      <c r="L173" t="s">
        <v>84</v>
      </c>
      <c r="M173" s="2">
        <v>0.5</v>
      </c>
      <c r="N173" t="s">
        <v>86</v>
      </c>
      <c r="O173" t="s">
        <v>83</v>
      </c>
      <c r="P173" t="s">
        <v>13</v>
      </c>
      <c r="Q173" s="1" t="s">
        <v>72</v>
      </c>
      <c r="R173" t="s">
        <v>72</v>
      </c>
      <c r="S173" t="str">
        <f>IF(T173="","",INDEX('Backing 4'!Z:Z,MATCH(T173,'Backing 4'!Y:Y,0)))</f>
        <v>Uneven - Men benefit</v>
      </c>
      <c r="T173" t="str">
        <f t="shared" si="4"/>
        <v>3 - Senior Manager</v>
      </c>
      <c r="U173">
        <v>3</v>
      </c>
      <c r="V173" t="s">
        <v>74</v>
      </c>
      <c r="W173">
        <v>36</v>
      </c>
      <c r="X173" t="s">
        <v>25</v>
      </c>
      <c r="Y173" t="s">
        <v>25</v>
      </c>
      <c r="Z173" t="s">
        <v>25</v>
      </c>
      <c r="AA173" s="3">
        <v>42461</v>
      </c>
      <c r="AB173">
        <v>4</v>
      </c>
      <c r="AC173">
        <f t="shared" ca="1" si="5"/>
        <v>0.23274190289563235</v>
      </c>
    </row>
    <row r="174" spans="1:29" x14ac:dyDescent="0.3">
      <c r="A174">
        <v>173</v>
      </c>
      <c r="B174" t="s">
        <v>7</v>
      </c>
      <c r="C174" t="str">
        <f>IF(G174="Y","",IF(J174="Y",INDEX('Backing 2'!B:B,MATCH(D174,'Backing 2'!C:C,0)),D174))</f>
        <v>6 - Junior Officer</v>
      </c>
      <c r="D174" t="s">
        <v>125</v>
      </c>
      <c r="E174" t="s">
        <v>125</v>
      </c>
      <c r="G174" t="s">
        <v>85</v>
      </c>
      <c r="H174">
        <v>1</v>
      </c>
      <c r="I174">
        <v>2</v>
      </c>
      <c r="J174" t="s">
        <v>83</v>
      </c>
      <c r="K174" t="s">
        <v>86</v>
      </c>
      <c r="L174" t="s">
        <v>84</v>
      </c>
      <c r="M174" s="2">
        <v>0.5</v>
      </c>
      <c r="N174" t="s">
        <v>86</v>
      </c>
      <c r="O174" t="s">
        <v>83</v>
      </c>
      <c r="P174" t="s">
        <v>14</v>
      </c>
      <c r="Q174" s="1" t="s">
        <v>137</v>
      </c>
      <c r="R174" t="s">
        <v>71</v>
      </c>
      <c r="S174" t="str">
        <f>IF(T174="","",INDEX('Backing 4'!Z:Z,MATCH(T174,'Backing 4'!Y:Y,0)))</f>
        <v>Even</v>
      </c>
      <c r="T174" t="str">
        <f t="shared" si="4"/>
        <v>5 - Senior Officer</v>
      </c>
      <c r="U174">
        <v>1</v>
      </c>
      <c r="V174" t="s">
        <v>74</v>
      </c>
      <c r="W174">
        <v>30</v>
      </c>
      <c r="X174" t="s">
        <v>32</v>
      </c>
      <c r="Y174" t="s">
        <v>78</v>
      </c>
      <c r="Z174" t="s">
        <v>78</v>
      </c>
      <c r="AA174" s="3">
        <v>41365</v>
      </c>
      <c r="AB174">
        <v>7</v>
      </c>
      <c r="AC174">
        <f t="shared" ca="1" si="5"/>
        <v>0.99792040779513957</v>
      </c>
    </row>
    <row r="175" spans="1:29" x14ac:dyDescent="0.3">
      <c r="A175">
        <v>174</v>
      </c>
      <c r="B175" t="s">
        <v>8</v>
      </c>
      <c r="C175" t="str">
        <f>IF(G175="Y","",IF(J175="Y",INDEX('Backing 2'!B:B,MATCH(D175,'Backing 2'!C:C,0)),D175))</f>
        <v>2 - Director</v>
      </c>
      <c r="D175" t="s">
        <v>93</v>
      </c>
      <c r="E175" t="s">
        <v>93</v>
      </c>
      <c r="G175" t="s">
        <v>85</v>
      </c>
      <c r="H175">
        <v>2</v>
      </c>
      <c r="I175">
        <v>2</v>
      </c>
      <c r="J175" t="s">
        <v>85</v>
      </c>
      <c r="K175" t="s">
        <v>86</v>
      </c>
      <c r="L175" t="s">
        <v>84</v>
      </c>
      <c r="M175" s="2">
        <v>0.5</v>
      </c>
      <c r="N175" t="s">
        <v>86</v>
      </c>
      <c r="O175" t="s">
        <v>83</v>
      </c>
      <c r="P175" t="s">
        <v>14</v>
      </c>
      <c r="Q175" s="1" t="s">
        <v>72</v>
      </c>
      <c r="R175" t="s">
        <v>72</v>
      </c>
      <c r="S175" t="s">
        <v>124</v>
      </c>
      <c r="T175" t="str">
        <f t="shared" si="4"/>
        <v>2 - Director</v>
      </c>
      <c r="U175">
        <v>3</v>
      </c>
      <c r="V175" t="s">
        <v>75</v>
      </c>
      <c r="W175">
        <v>44</v>
      </c>
      <c r="X175" t="s">
        <v>37</v>
      </c>
      <c r="Y175" t="s">
        <v>78</v>
      </c>
      <c r="Z175" t="s">
        <v>78</v>
      </c>
      <c r="AA175" s="3">
        <v>40634</v>
      </c>
      <c r="AB175">
        <v>9</v>
      </c>
      <c r="AC175">
        <f t="shared" ca="1" si="5"/>
        <v>0.21618678570004546</v>
      </c>
    </row>
    <row r="176" spans="1:29" x14ac:dyDescent="0.3">
      <c r="A176">
        <v>175</v>
      </c>
      <c r="B176" t="s">
        <v>8</v>
      </c>
      <c r="C176" t="str">
        <f>IF(G176="Y","",IF(J176="Y",INDEX('Backing 2'!B:B,MATCH(D176,'Backing 2'!C:C,0)),D176))</f>
        <v>6 - Junior Officer</v>
      </c>
      <c r="D176" t="s">
        <v>125</v>
      </c>
      <c r="E176" t="s">
        <v>91</v>
      </c>
      <c r="G176" t="s">
        <v>85</v>
      </c>
      <c r="H176">
        <v>1</v>
      </c>
      <c r="I176">
        <v>2</v>
      </c>
      <c r="J176" t="s">
        <v>83</v>
      </c>
      <c r="K176" t="s">
        <v>84</v>
      </c>
      <c r="L176" t="s">
        <v>84</v>
      </c>
      <c r="M176" s="2">
        <v>0.5</v>
      </c>
      <c r="N176" t="s">
        <v>86</v>
      </c>
      <c r="O176" t="s">
        <v>83</v>
      </c>
      <c r="P176" t="s">
        <v>12</v>
      </c>
      <c r="Q176" s="1" t="s">
        <v>72</v>
      </c>
      <c r="R176" t="s">
        <v>72</v>
      </c>
      <c r="S176" t="str">
        <f>IF(T176="","",INDEX('Backing 4'!Z:Z,MATCH(T176,'Backing 4'!Y:Y,0)))</f>
        <v>Even</v>
      </c>
      <c r="T176" t="str">
        <f t="shared" si="4"/>
        <v>5 - Senior Officer</v>
      </c>
      <c r="U176">
        <v>1</v>
      </c>
      <c r="V176" t="s">
        <v>74</v>
      </c>
      <c r="W176">
        <v>36</v>
      </c>
      <c r="X176" t="s">
        <v>25</v>
      </c>
      <c r="Y176" t="s">
        <v>25</v>
      </c>
      <c r="Z176" t="s">
        <v>25</v>
      </c>
      <c r="AA176" s="3">
        <v>42461</v>
      </c>
      <c r="AB176">
        <v>4</v>
      </c>
      <c r="AC176">
        <f t="shared" ca="1" si="5"/>
        <v>0.24513674950836195</v>
      </c>
    </row>
    <row r="177" spans="1:29" x14ac:dyDescent="0.3">
      <c r="A177">
        <v>176</v>
      </c>
      <c r="B177" t="s">
        <v>7</v>
      </c>
      <c r="C177" t="str">
        <f>IF(G177="Y","",IF(J177="Y",INDEX('Backing 2'!B:B,MATCH(D177,'Backing 2'!C:C,0)),D177))</f>
        <v>3 - Senior Manager</v>
      </c>
      <c r="D177" t="s">
        <v>92</v>
      </c>
      <c r="E177" t="s">
        <v>93</v>
      </c>
      <c r="G177" t="s">
        <v>85</v>
      </c>
      <c r="H177">
        <v>2</v>
      </c>
      <c r="I177">
        <v>2</v>
      </c>
      <c r="J177" t="s">
        <v>85</v>
      </c>
      <c r="K177" t="s">
        <v>84</v>
      </c>
      <c r="L177" t="s">
        <v>84</v>
      </c>
      <c r="M177" s="2">
        <v>0.5</v>
      </c>
      <c r="N177" t="s">
        <v>86</v>
      </c>
      <c r="O177" t="s">
        <v>83</v>
      </c>
      <c r="P177" t="s">
        <v>15</v>
      </c>
      <c r="Q177" s="1" t="s">
        <v>72</v>
      </c>
      <c r="R177" t="s">
        <v>72</v>
      </c>
      <c r="S177" t="str">
        <f>IF(T177="","",INDEX('Backing 4'!Z:Z,MATCH(T177,'Backing 4'!Y:Y,0)))</f>
        <v>Uneven - Men benefit</v>
      </c>
      <c r="T177" t="str">
        <f t="shared" si="4"/>
        <v>3 - Senior Manager</v>
      </c>
      <c r="U177">
        <v>4</v>
      </c>
      <c r="V177" t="s">
        <v>75</v>
      </c>
      <c r="W177">
        <v>46</v>
      </c>
      <c r="X177" t="s">
        <v>37</v>
      </c>
      <c r="Y177" t="s">
        <v>78</v>
      </c>
      <c r="Z177" t="s">
        <v>78</v>
      </c>
      <c r="AA177" s="3">
        <v>42461</v>
      </c>
      <c r="AB177">
        <v>4</v>
      </c>
      <c r="AC177">
        <f t="shared" ca="1" si="5"/>
        <v>4.3215472185718196E-2</v>
      </c>
    </row>
    <row r="178" spans="1:29" x14ac:dyDescent="0.3">
      <c r="A178">
        <v>177</v>
      </c>
      <c r="B178" t="s">
        <v>8</v>
      </c>
      <c r="C178" t="str">
        <f>IF(G178="Y","",IF(J178="Y",INDEX('Backing 2'!B:B,MATCH(D178,'Backing 2'!C:C,0)),D178))</f>
        <v>4 - Manager</v>
      </c>
      <c r="D178" t="s">
        <v>91</v>
      </c>
      <c r="E178" t="s">
        <v>91</v>
      </c>
      <c r="G178" t="s">
        <v>85</v>
      </c>
      <c r="H178">
        <v>3</v>
      </c>
      <c r="I178">
        <v>3</v>
      </c>
      <c r="J178" t="s">
        <v>85</v>
      </c>
      <c r="K178" t="s">
        <v>86</v>
      </c>
      <c r="L178" t="s">
        <v>84</v>
      </c>
      <c r="M178" s="2">
        <v>0.5</v>
      </c>
      <c r="N178" t="s">
        <v>86</v>
      </c>
      <c r="O178" t="s">
        <v>83</v>
      </c>
      <c r="P178" t="s">
        <v>14</v>
      </c>
      <c r="Q178" s="1" t="s">
        <v>72</v>
      </c>
      <c r="R178" t="s">
        <v>72</v>
      </c>
      <c r="S178" t="str">
        <f>IF(T178="","",INDEX('Backing 4'!Z:Z,MATCH(T178,'Backing 4'!Y:Y,0)))</f>
        <v>Even</v>
      </c>
      <c r="T178" t="str">
        <f t="shared" si="4"/>
        <v>4 - Manager</v>
      </c>
      <c r="U178">
        <v>3</v>
      </c>
      <c r="V178" t="s">
        <v>74</v>
      </c>
      <c r="W178">
        <v>30</v>
      </c>
      <c r="X178" t="s">
        <v>27</v>
      </c>
      <c r="Y178" t="s">
        <v>78</v>
      </c>
      <c r="Z178" t="s">
        <v>78</v>
      </c>
      <c r="AA178" s="3">
        <v>42095</v>
      </c>
      <c r="AB178">
        <v>5</v>
      </c>
      <c r="AC178">
        <f t="shared" ca="1" si="5"/>
        <v>0.50096866835016618</v>
      </c>
    </row>
    <row r="179" spans="1:29" x14ac:dyDescent="0.3">
      <c r="A179">
        <v>178</v>
      </c>
      <c r="B179" t="s">
        <v>8</v>
      </c>
      <c r="C179" t="str">
        <f>IF(G179="Y","",IF(J179="Y",INDEX('Backing 2'!B:B,MATCH(D179,'Backing 2'!C:C,0)),D179))</f>
        <v>5 - Senior Officer</v>
      </c>
      <c r="D179" t="s">
        <v>125</v>
      </c>
      <c r="E179" t="s">
        <v>125</v>
      </c>
      <c r="G179" t="s">
        <v>85</v>
      </c>
      <c r="H179">
        <v>4</v>
      </c>
      <c r="I179">
        <v>3</v>
      </c>
      <c r="J179" t="s">
        <v>85</v>
      </c>
      <c r="K179" t="s">
        <v>86</v>
      </c>
      <c r="L179" t="s">
        <v>84</v>
      </c>
      <c r="M179" s="2">
        <v>0.5</v>
      </c>
      <c r="N179" t="s">
        <v>86</v>
      </c>
      <c r="O179" t="s">
        <v>83</v>
      </c>
      <c r="P179" t="s">
        <v>15</v>
      </c>
      <c r="Q179" s="1" t="s">
        <v>71</v>
      </c>
      <c r="R179" t="s">
        <v>71</v>
      </c>
      <c r="S179" t="str">
        <f>IF(T179="","",INDEX('Backing 4'!Z:Z,MATCH(T179,'Backing 4'!Y:Y,0)))</f>
        <v>Even</v>
      </c>
      <c r="T179" t="str">
        <f t="shared" si="4"/>
        <v>5 - Senior Officer</v>
      </c>
      <c r="U179">
        <v>2</v>
      </c>
      <c r="V179" t="s">
        <v>74</v>
      </c>
      <c r="W179">
        <v>34</v>
      </c>
      <c r="X179" t="s">
        <v>25</v>
      </c>
      <c r="Y179" t="s">
        <v>25</v>
      </c>
      <c r="Z179" t="s">
        <v>25</v>
      </c>
      <c r="AA179" s="3">
        <v>40634</v>
      </c>
      <c r="AB179">
        <v>9</v>
      </c>
      <c r="AC179">
        <f t="shared" ca="1" si="5"/>
        <v>0.90863286291628387</v>
      </c>
    </row>
    <row r="180" spans="1:29" x14ac:dyDescent="0.3">
      <c r="A180">
        <v>179</v>
      </c>
      <c r="B180" t="s">
        <v>8</v>
      </c>
      <c r="C180" t="str">
        <f>IF(G180="Y","",IF(J180="Y",INDEX('Backing 2'!B:B,MATCH(D180,'Backing 2'!C:C,0)),D180))</f>
        <v>5 - Senior Officer</v>
      </c>
      <c r="D180" t="s">
        <v>125</v>
      </c>
      <c r="E180" t="s">
        <v>91</v>
      </c>
      <c r="G180" t="s">
        <v>85</v>
      </c>
      <c r="H180">
        <v>3</v>
      </c>
      <c r="I180">
        <v>2</v>
      </c>
      <c r="J180" t="s">
        <v>85</v>
      </c>
      <c r="K180" t="s">
        <v>84</v>
      </c>
      <c r="L180" t="s">
        <v>84</v>
      </c>
      <c r="M180" s="2">
        <v>0.5</v>
      </c>
      <c r="N180" t="s">
        <v>86</v>
      </c>
      <c r="O180" t="s">
        <v>83</v>
      </c>
      <c r="P180" t="s">
        <v>16</v>
      </c>
      <c r="Q180" s="1" t="s">
        <v>72</v>
      </c>
      <c r="R180" t="s">
        <v>72</v>
      </c>
      <c r="S180" t="str">
        <f>IF(T180="","",INDEX('Backing 4'!Z:Z,MATCH(T180,'Backing 4'!Y:Y,0)))</f>
        <v>Even</v>
      </c>
      <c r="T180" t="str">
        <f t="shared" si="4"/>
        <v>5 - Senior Officer</v>
      </c>
      <c r="U180">
        <v>4</v>
      </c>
      <c r="V180" t="s">
        <v>74</v>
      </c>
      <c r="W180">
        <v>33</v>
      </c>
      <c r="X180" t="s">
        <v>36</v>
      </c>
      <c r="Y180" t="s">
        <v>78</v>
      </c>
      <c r="Z180" t="s">
        <v>78</v>
      </c>
      <c r="AA180" s="3">
        <v>42095</v>
      </c>
      <c r="AB180">
        <v>5</v>
      </c>
      <c r="AC180">
        <f t="shared" ca="1" si="5"/>
        <v>0.4290699252032919</v>
      </c>
    </row>
    <row r="181" spans="1:29" x14ac:dyDescent="0.3">
      <c r="A181">
        <v>180</v>
      </c>
      <c r="B181" t="s">
        <v>8</v>
      </c>
      <c r="C181" t="str">
        <f>IF(G181="Y","",IF(J181="Y",INDEX('Backing 2'!B:B,MATCH(D181,'Backing 2'!C:C,0)),D181))</f>
        <v>3 - Senior Manager</v>
      </c>
      <c r="D181" s="4" t="s">
        <v>92</v>
      </c>
      <c r="F181" t="s">
        <v>87</v>
      </c>
      <c r="G181" t="s">
        <v>85</v>
      </c>
      <c r="H181">
        <v>3</v>
      </c>
      <c r="I181">
        <v>2</v>
      </c>
      <c r="J181" t="s">
        <v>85</v>
      </c>
      <c r="K181" t="s">
        <v>86</v>
      </c>
      <c r="L181" t="s">
        <v>86</v>
      </c>
      <c r="M181" s="2">
        <v>0.5</v>
      </c>
      <c r="N181" t="s">
        <v>84</v>
      </c>
      <c r="O181" t="s">
        <v>83</v>
      </c>
      <c r="P181" t="s">
        <v>13</v>
      </c>
      <c r="Q181" s="1" t="s">
        <v>72</v>
      </c>
      <c r="R181" t="s">
        <v>72</v>
      </c>
      <c r="S181" t="str">
        <f>IF(T181="","",INDEX('Backing 4'!Z:Z,MATCH(T181,'Backing 4'!Y:Y,0)))</f>
        <v/>
      </c>
      <c r="T181" t="str">
        <f t="shared" si="4"/>
        <v/>
      </c>
      <c r="U181">
        <v>2</v>
      </c>
      <c r="V181" t="s">
        <v>74</v>
      </c>
      <c r="W181">
        <v>34</v>
      </c>
      <c r="X181" t="s">
        <v>25</v>
      </c>
      <c r="Y181" t="s">
        <v>25</v>
      </c>
      <c r="Z181" t="s">
        <v>25</v>
      </c>
      <c r="AA181" s="3">
        <v>42461</v>
      </c>
      <c r="AB181">
        <v>4</v>
      </c>
      <c r="AC181">
        <f t="shared" ca="1" si="5"/>
        <v>0.28469805195657316</v>
      </c>
    </row>
    <row r="182" spans="1:29" x14ac:dyDescent="0.3">
      <c r="A182">
        <v>181</v>
      </c>
      <c r="B182" t="s">
        <v>7</v>
      </c>
      <c r="C182" t="str">
        <f>IF(G182="Y","",IF(J182="Y",INDEX('Backing 2'!B:B,MATCH(D182,'Backing 2'!C:C,0)),D182))</f>
        <v>6 - Junior Officer</v>
      </c>
      <c r="D182" t="s">
        <v>125</v>
      </c>
      <c r="E182" t="s">
        <v>125</v>
      </c>
      <c r="G182" t="s">
        <v>85</v>
      </c>
      <c r="H182">
        <v>2</v>
      </c>
      <c r="I182">
        <v>3</v>
      </c>
      <c r="J182" t="s">
        <v>83</v>
      </c>
      <c r="K182" t="s">
        <v>86</v>
      </c>
      <c r="L182" t="s">
        <v>84</v>
      </c>
      <c r="M182" s="2">
        <v>0.5</v>
      </c>
      <c r="N182" t="s">
        <v>86</v>
      </c>
      <c r="O182" t="s">
        <v>83</v>
      </c>
      <c r="P182" t="s">
        <v>14</v>
      </c>
      <c r="Q182" s="1" t="s">
        <v>72</v>
      </c>
      <c r="R182" t="s">
        <v>72</v>
      </c>
      <c r="S182" t="str">
        <f>IF(T182="","",INDEX('Backing 4'!Z:Z,MATCH(T182,'Backing 4'!Y:Y,0)))</f>
        <v>Even</v>
      </c>
      <c r="T182" t="str">
        <f t="shared" si="4"/>
        <v>5 - Senior Officer</v>
      </c>
      <c r="U182">
        <v>1</v>
      </c>
      <c r="V182" t="s">
        <v>73</v>
      </c>
      <c r="W182">
        <v>29</v>
      </c>
      <c r="X182" t="s">
        <v>32</v>
      </c>
      <c r="Y182" t="s">
        <v>78</v>
      </c>
      <c r="Z182" t="s">
        <v>78</v>
      </c>
      <c r="AA182" s="3">
        <v>41000</v>
      </c>
      <c r="AB182">
        <v>8</v>
      </c>
      <c r="AC182">
        <f t="shared" ca="1" si="5"/>
        <v>0.92643904367848662</v>
      </c>
    </row>
    <row r="183" spans="1:29" x14ac:dyDescent="0.3">
      <c r="A183">
        <v>182</v>
      </c>
      <c r="B183" t="s">
        <v>7</v>
      </c>
      <c r="C183" t="str">
        <f>IF(G183="Y","",IF(J183="Y",INDEX('Backing 2'!B:B,MATCH(D183,'Backing 2'!C:C,0)),D183))</f>
        <v>6 - Junior Officer</v>
      </c>
      <c r="D183" s="4" t="s">
        <v>90</v>
      </c>
      <c r="F183" t="s">
        <v>87</v>
      </c>
      <c r="G183" t="s">
        <v>85</v>
      </c>
      <c r="H183">
        <v>3</v>
      </c>
      <c r="I183">
        <v>3</v>
      </c>
      <c r="J183" t="s">
        <v>85</v>
      </c>
      <c r="K183" t="s">
        <v>86</v>
      </c>
      <c r="L183" t="s">
        <v>86</v>
      </c>
      <c r="M183" s="2">
        <v>0.5</v>
      </c>
      <c r="N183" t="s">
        <v>84</v>
      </c>
      <c r="O183" t="s">
        <v>83</v>
      </c>
      <c r="P183" t="s">
        <v>15</v>
      </c>
      <c r="Q183" s="1" t="s">
        <v>72</v>
      </c>
      <c r="R183" t="s">
        <v>72</v>
      </c>
      <c r="S183" t="str">
        <f>IF(T183="","",INDEX('Backing 4'!Z:Z,MATCH(T183,'Backing 4'!Y:Y,0)))</f>
        <v/>
      </c>
      <c r="T183" t="str">
        <f t="shared" si="4"/>
        <v/>
      </c>
      <c r="U183">
        <v>2</v>
      </c>
      <c r="V183" t="s">
        <v>75</v>
      </c>
      <c r="W183">
        <v>44</v>
      </c>
      <c r="X183" t="s">
        <v>36</v>
      </c>
      <c r="Y183" t="s">
        <v>78</v>
      </c>
      <c r="Z183" t="s">
        <v>78</v>
      </c>
      <c r="AA183" s="3">
        <v>43191</v>
      </c>
      <c r="AB183">
        <v>2</v>
      </c>
      <c r="AC183">
        <f t="shared" ca="1" si="5"/>
        <v>0.81766358749664947</v>
      </c>
    </row>
    <row r="184" spans="1:29" x14ac:dyDescent="0.3">
      <c r="A184">
        <v>183</v>
      </c>
      <c r="B184" t="s">
        <v>7</v>
      </c>
      <c r="C184" t="str">
        <f>IF(G184="Y","",IF(J184="Y",INDEX('Backing 2'!B:B,MATCH(D184,'Backing 2'!C:C,0)),D184))</f>
        <v>5 - Senior Officer</v>
      </c>
      <c r="D184" t="s">
        <v>125</v>
      </c>
      <c r="E184" t="s">
        <v>125</v>
      </c>
      <c r="G184" t="s">
        <v>85</v>
      </c>
      <c r="I184">
        <v>2</v>
      </c>
      <c r="J184" t="s">
        <v>85</v>
      </c>
      <c r="K184" t="s">
        <v>86</v>
      </c>
      <c r="L184" t="s">
        <v>84</v>
      </c>
      <c r="M184" s="2">
        <v>0.5</v>
      </c>
      <c r="N184" t="s">
        <v>86</v>
      </c>
      <c r="O184" t="s">
        <v>83</v>
      </c>
      <c r="P184" t="s">
        <v>14</v>
      </c>
      <c r="Q184" s="1" t="s">
        <v>71</v>
      </c>
      <c r="R184" t="s">
        <v>71</v>
      </c>
      <c r="S184" t="str">
        <f>IF(T184="","",INDEX('Backing 4'!Z:Z,MATCH(T184,'Backing 4'!Y:Y,0)))</f>
        <v>Even</v>
      </c>
      <c r="T184" t="str">
        <f t="shared" si="4"/>
        <v>5 - Senior Officer</v>
      </c>
      <c r="U184">
        <v>3</v>
      </c>
      <c r="V184" t="s">
        <v>73</v>
      </c>
      <c r="W184">
        <v>28</v>
      </c>
      <c r="X184" t="s">
        <v>44</v>
      </c>
      <c r="Y184" t="s">
        <v>79</v>
      </c>
      <c r="Z184" t="s">
        <v>82</v>
      </c>
      <c r="AA184" s="3">
        <v>42826</v>
      </c>
      <c r="AB184">
        <v>3</v>
      </c>
      <c r="AC184">
        <f t="shared" ca="1" si="5"/>
        <v>0.55064213699018616</v>
      </c>
    </row>
    <row r="185" spans="1:29" x14ac:dyDescent="0.3">
      <c r="A185">
        <v>184</v>
      </c>
      <c r="B185" t="s">
        <v>8</v>
      </c>
      <c r="C185" t="str">
        <f>IF(G185="Y","",IF(J185="Y",INDEX('Backing 2'!B:B,MATCH(D185,'Backing 2'!C:C,0)),D185))</f>
        <v/>
      </c>
      <c r="D185" t="s">
        <v>90</v>
      </c>
      <c r="E185" t="s">
        <v>90</v>
      </c>
      <c r="G185" t="s">
        <v>83</v>
      </c>
      <c r="J185" t="s">
        <v>85</v>
      </c>
      <c r="K185" t="s">
        <v>86</v>
      </c>
      <c r="L185" t="s">
        <v>86</v>
      </c>
      <c r="M185" s="2">
        <v>0.5</v>
      </c>
      <c r="N185" t="s">
        <v>86</v>
      </c>
      <c r="O185" t="s">
        <v>85</v>
      </c>
      <c r="P185" t="s">
        <v>15</v>
      </c>
      <c r="Q185" s="1" t="s">
        <v>71</v>
      </c>
      <c r="R185" t="s">
        <v>71</v>
      </c>
      <c r="S185" t="str">
        <f>IF(T185="","",INDEX('Backing 4'!Z:Z,MATCH(T185,'Backing 4'!Y:Y,0)))</f>
        <v>Even</v>
      </c>
      <c r="T185" t="str">
        <f t="shared" si="4"/>
        <v>6 - Junior Officer</v>
      </c>
      <c r="U185">
        <v>0</v>
      </c>
      <c r="V185" t="s">
        <v>73</v>
      </c>
      <c r="W185">
        <v>22</v>
      </c>
      <c r="X185" t="s">
        <v>25</v>
      </c>
      <c r="Y185" t="s">
        <v>25</v>
      </c>
      <c r="Z185" t="s">
        <v>25</v>
      </c>
      <c r="AA185" s="3">
        <v>43922</v>
      </c>
      <c r="AB185">
        <v>0</v>
      </c>
      <c r="AC185">
        <f t="shared" ca="1" si="5"/>
        <v>0.50160402124017167</v>
      </c>
    </row>
    <row r="186" spans="1:29" x14ac:dyDescent="0.3">
      <c r="A186">
        <v>185</v>
      </c>
      <c r="B186" t="s">
        <v>8</v>
      </c>
      <c r="C186" t="str">
        <f>IF(G186="Y","",IF(J186="Y",INDEX('Backing 2'!B:B,MATCH(D186,'Backing 2'!C:C,0)),D186))</f>
        <v/>
      </c>
      <c r="D186" t="s">
        <v>90</v>
      </c>
      <c r="E186" t="s">
        <v>90</v>
      </c>
      <c r="G186" t="s">
        <v>83</v>
      </c>
      <c r="J186" t="s">
        <v>85</v>
      </c>
      <c r="K186" t="s">
        <v>86</v>
      </c>
      <c r="L186" t="s">
        <v>86</v>
      </c>
      <c r="M186" s="2">
        <v>0.5</v>
      </c>
      <c r="N186" t="s">
        <v>86</v>
      </c>
      <c r="O186" t="s">
        <v>85</v>
      </c>
      <c r="P186" t="s">
        <v>16</v>
      </c>
      <c r="Q186" s="1" t="s">
        <v>72</v>
      </c>
      <c r="R186" t="s">
        <v>72</v>
      </c>
      <c r="S186" t="str">
        <f>IF(T186="","",INDEX('Backing 4'!Z:Z,MATCH(T186,'Backing 4'!Y:Y,0)))</f>
        <v>Even</v>
      </c>
      <c r="T186" t="str">
        <f t="shared" si="4"/>
        <v>6 - Junior Officer</v>
      </c>
      <c r="U186">
        <v>0</v>
      </c>
      <c r="V186" t="s">
        <v>73</v>
      </c>
      <c r="W186">
        <v>25</v>
      </c>
      <c r="X186" t="s">
        <v>36</v>
      </c>
      <c r="Y186" t="s">
        <v>78</v>
      </c>
      <c r="Z186" t="s">
        <v>78</v>
      </c>
      <c r="AA186" s="3">
        <v>43922</v>
      </c>
      <c r="AB186">
        <v>0</v>
      </c>
      <c r="AC186">
        <f t="shared" ca="1" si="5"/>
        <v>4.817289147866155E-2</v>
      </c>
    </row>
    <row r="187" spans="1:29" x14ac:dyDescent="0.3">
      <c r="A187">
        <v>186</v>
      </c>
      <c r="B187" t="s">
        <v>7</v>
      </c>
      <c r="C187" t="str">
        <f>IF(G187="Y","",IF(J187="Y",INDEX('Backing 2'!B:B,MATCH(D187,'Backing 2'!C:C,0)),D187))</f>
        <v>6 - Junior Officer</v>
      </c>
      <c r="D187" t="s">
        <v>90</v>
      </c>
      <c r="E187" t="s">
        <v>90</v>
      </c>
      <c r="G187" t="s">
        <v>85</v>
      </c>
      <c r="H187">
        <v>3</v>
      </c>
      <c r="I187">
        <v>3</v>
      </c>
      <c r="J187" t="s">
        <v>85</v>
      </c>
      <c r="K187" t="s">
        <v>86</v>
      </c>
      <c r="L187" t="s">
        <v>84</v>
      </c>
      <c r="M187" s="2">
        <v>0.5</v>
      </c>
      <c r="N187" t="s">
        <v>86</v>
      </c>
      <c r="O187" t="s">
        <v>83</v>
      </c>
      <c r="P187" t="s">
        <v>14</v>
      </c>
      <c r="Q187" s="1" t="s">
        <v>72</v>
      </c>
      <c r="R187" t="s">
        <v>72</v>
      </c>
      <c r="S187" t="str">
        <f>IF(T187="","",INDEX('Backing 4'!Z:Z,MATCH(T187,'Backing 4'!Y:Y,0)))</f>
        <v>Even</v>
      </c>
      <c r="T187" t="str">
        <f t="shared" si="4"/>
        <v>6 - Junior Officer</v>
      </c>
      <c r="U187">
        <v>2</v>
      </c>
      <c r="V187" t="s">
        <v>73</v>
      </c>
      <c r="W187">
        <v>28</v>
      </c>
      <c r="X187" t="s">
        <v>36</v>
      </c>
      <c r="Y187" t="s">
        <v>78</v>
      </c>
      <c r="Z187" t="s">
        <v>78</v>
      </c>
      <c r="AA187" s="3">
        <v>43191</v>
      </c>
      <c r="AB187">
        <v>2</v>
      </c>
      <c r="AC187">
        <f t="shared" ca="1" si="5"/>
        <v>0.93044542857192014</v>
      </c>
    </row>
    <row r="188" spans="1:29" x14ac:dyDescent="0.3">
      <c r="A188">
        <v>187</v>
      </c>
      <c r="B188" t="s">
        <v>8</v>
      </c>
      <c r="C188" t="str">
        <f>IF(G188="Y","",IF(J188="Y",INDEX('Backing 2'!B:B,MATCH(D188,'Backing 2'!C:C,0)),D188))</f>
        <v>5 - Senior Officer</v>
      </c>
      <c r="D188" t="s">
        <v>125</v>
      </c>
      <c r="E188" t="s">
        <v>125</v>
      </c>
      <c r="G188" t="s">
        <v>85</v>
      </c>
      <c r="I188">
        <v>1</v>
      </c>
      <c r="J188" t="s">
        <v>85</v>
      </c>
      <c r="K188" t="s">
        <v>86</v>
      </c>
      <c r="L188" t="s">
        <v>84</v>
      </c>
      <c r="M188" s="2">
        <v>0.5</v>
      </c>
      <c r="N188" t="s">
        <v>86</v>
      </c>
      <c r="O188" t="s">
        <v>83</v>
      </c>
      <c r="P188" t="s">
        <v>16</v>
      </c>
      <c r="Q188" s="1" t="s">
        <v>72</v>
      </c>
      <c r="R188" t="s">
        <v>72</v>
      </c>
      <c r="S188" t="str">
        <f>IF(T188="","",INDEX('Backing 4'!Z:Z,MATCH(T188,'Backing 4'!Y:Y,0)))</f>
        <v>Even</v>
      </c>
      <c r="T188" t="str">
        <f t="shared" si="4"/>
        <v>5 - Senior Officer</v>
      </c>
      <c r="U188">
        <v>3</v>
      </c>
      <c r="V188" t="s">
        <v>74</v>
      </c>
      <c r="W188">
        <v>30</v>
      </c>
      <c r="X188" t="s">
        <v>40</v>
      </c>
      <c r="Y188" t="s">
        <v>80</v>
      </c>
      <c r="Z188" t="s">
        <v>82</v>
      </c>
      <c r="AA188" s="3">
        <v>42826</v>
      </c>
      <c r="AB188">
        <v>3</v>
      </c>
      <c r="AC188">
        <f t="shared" ca="1" si="5"/>
        <v>0.57340538117226814</v>
      </c>
    </row>
    <row r="189" spans="1:29" x14ac:dyDescent="0.3">
      <c r="A189">
        <v>188</v>
      </c>
      <c r="B189" t="s">
        <v>8</v>
      </c>
      <c r="C189" t="str">
        <f>IF(G189="Y","",IF(J189="Y",INDEX('Backing 2'!B:B,MATCH(D189,'Backing 2'!C:C,0)),D189))</f>
        <v>5 - Senior Officer</v>
      </c>
      <c r="D189" t="s">
        <v>125</v>
      </c>
      <c r="E189" t="s">
        <v>125</v>
      </c>
      <c r="G189" t="s">
        <v>85</v>
      </c>
      <c r="H189">
        <v>3</v>
      </c>
      <c r="I189">
        <v>2</v>
      </c>
      <c r="J189" t="s">
        <v>85</v>
      </c>
      <c r="K189" t="s">
        <v>86</v>
      </c>
      <c r="L189" t="s">
        <v>84</v>
      </c>
      <c r="M189" s="2">
        <v>0.5</v>
      </c>
      <c r="N189" t="s">
        <v>86</v>
      </c>
      <c r="O189" t="s">
        <v>83</v>
      </c>
      <c r="P189" t="s">
        <v>16</v>
      </c>
      <c r="Q189" s="1" t="s">
        <v>72</v>
      </c>
      <c r="R189" t="s">
        <v>72</v>
      </c>
      <c r="S189" t="str">
        <f>IF(T189="","",INDEX('Backing 4'!Z:Z,MATCH(T189,'Backing 4'!Y:Y,0)))</f>
        <v>Even</v>
      </c>
      <c r="T189" t="str">
        <f t="shared" si="4"/>
        <v>5 - Senior Officer</v>
      </c>
      <c r="U189">
        <v>4</v>
      </c>
      <c r="V189" t="s">
        <v>73</v>
      </c>
      <c r="W189">
        <v>29</v>
      </c>
      <c r="X189" t="s">
        <v>25</v>
      </c>
      <c r="Y189" t="s">
        <v>25</v>
      </c>
      <c r="Z189" t="s">
        <v>25</v>
      </c>
      <c r="AA189" s="3">
        <v>40634</v>
      </c>
      <c r="AB189">
        <v>9</v>
      </c>
      <c r="AC189">
        <f t="shared" ca="1" si="5"/>
        <v>0.28265008662124902</v>
      </c>
    </row>
    <row r="190" spans="1:29" x14ac:dyDescent="0.3">
      <c r="A190">
        <v>189</v>
      </c>
      <c r="B190" t="s">
        <v>7</v>
      </c>
      <c r="C190" t="str">
        <f>IF(G190="Y","",IF(J190="Y",INDEX('Backing 2'!B:B,MATCH(D190,'Backing 2'!C:C,0)),D190))</f>
        <v>6 - Junior Officer</v>
      </c>
      <c r="D190" t="s">
        <v>90</v>
      </c>
      <c r="E190" t="s">
        <v>90</v>
      </c>
      <c r="G190" t="s">
        <v>85</v>
      </c>
      <c r="H190">
        <v>2</v>
      </c>
      <c r="I190">
        <v>3</v>
      </c>
      <c r="J190" t="s">
        <v>85</v>
      </c>
      <c r="K190" t="s">
        <v>86</v>
      </c>
      <c r="L190" t="s">
        <v>84</v>
      </c>
      <c r="M190" s="2">
        <v>0.5</v>
      </c>
      <c r="N190" t="s">
        <v>86</v>
      </c>
      <c r="O190" t="s">
        <v>83</v>
      </c>
      <c r="P190" t="s">
        <v>14</v>
      </c>
      <c r="Q190" s="1" t="s">
        <v>72</v>
      </c>
      <c r="R190" t="s">
        <v>72</v>
      </c>
      <c r="S190" t="str">
        <f>IF(T190="","",INDEX('Backing 4'!Z:Z,MATCH(T190,'Backing 4'!Y:Y,0)))</f>
        <v>Even</v>
      </c>
      <c r="T190" t="str">
        <f t="shared" si="4"/>
        <v>6 - Junior Officer</v>
      </c>
      <c r="U190">
        <v>2</v>
      </c>
      <c r="V190" t="s">
        <v>73</v>
      </c>
      <c r="W190">
        <v>26</v>
      </c>
      <c r="X190" t="s">
        <v>25</v>
      </c>
      <c r="Y190" t="s">
        <v>25</v>
      </c>
      <c r="Z190" t="s">
        <v>25</v>
      </c>
      <c r="AA190" s="3">
        <v>43191</v>
      </c>
      <c r="AB190">
        <v>2</v>
      </c>
      <c r="AC190">
        <f t="shared" ca="1" si="5"/>
        <v>0.30192030939290937</v>
      </c>
    </row>
    <row r="191" spans="1:29" x14ac:dyDescent="0.3">
      <c r="A191">
        <v>190</v>
      </c>
      <c r="B191" t="s">
        <v>7</v>
      </c>
      <c r="C191" t="str">
        <f>IF(G191="Y","",IF(J191="Y",INDEX('Backing 2'!B:B,MATCH(D191,'Backing 2'!C:C,0)),D191))</f>
        <v>5 - Senior Officer</v>
      </c>
      <c r="D191" t="s">
        <v>125</v>
      </c>
      <c r="E191" t="s">
        <v>125</v>
      </c>
      <c r="G191" t="s">
        <v>85</v>
      </c>
      <c r="H191">
        <v>3</v>
      </c>
      <c r="I191">
        <v>2</v>
      </c>
      <c r="J191" t="s">
        <v>85</v>
      </c>
      <c r="K191" t="s">
        <v>86</v>
      </c>
      <c r="L191" t="s">
        <v>84</v>
      </c>
      <c r="M191" s="2">
        <v>0.5</v>
      </c>
      <c r="N191" t="s">
        <v>86</v>
      </c>
      <c r="O191" t="s">
        <v>83</v>
      </c>
      <c r="P191" t="s">
        <v>14</v>
      </c>
      <c r="Q191" s="1" t="s">
        <v>72</v>
      </c>
      <c r="R191" t="s">
        <v>72</v>
      </c>
      <c r="S191" t="str">
        <f>IF(T191="","",INDEX('Backing 4'!Z:Z,MATCH(T191,'Backing 4'!Y:Y,0)))</f>
        <v>Even</v>
      </c>
      <c r="T191" t="str">
        <f t="shared" si="4"/>
        <v>5 - Senior Officer</v>
      </c>
      <c r="U191">
        <v>3</v>
      </c>
      <c r="V191" t="s">
        <v>74</v>
      </c>
      <c r="W191">
        <v>33</v>
      </c>
      <c r="X191" t="s">
        <v>25</v>
      </c>
      <c r="Y191" t="s">
        <v>25</v>
      </c>
      <c r="Z191" t="s">
        <v>25</v>
      </c>
      <c r="AA191" s="3">
        <v>40634</v>
      </c>
      <c r="AB191">
        <v>9</v>
      </c>
      <c r="AC191">
        <f t="shared" ca="1" si="5"/>
        <v>0.16191501958260757</v>
      </c>
    </row>
    <row r="192" spans="1:29" x14ac:dyDescent="0.3">
      <c r="A192">
        <v>191</v>
      </c>
      <c r="B192" t="s">
        <v>8</v>
      </c>
      <c r="C192" t="str">
        <f>IF(G192="Y","",IF(J192="Y",INDEX('Backing 2'!B:B,MATCH(D192,'Backing 2'!C:C,0)),D192))</f>
        <v>5 - Senior Officer</v>
      </c>
      <c r="D192" s="4" t="s">
        <v>125</v>
      </c>
      <c r="F192" t="s">
        <v>87</v>
      </c>
      <c r="G192" t="s">
        <v>85</v>
      </c>
      <c r="H192">
        <v>3</v>
      </c>
      <c r="I192">
        <v>3</v>
      </c>
      <c r="J192" t="s">
        <v>85</v>
      </c>
      <c r="K192" t="s">
        <v>86</v>
      </c>
      <c r="L192" t="s">
        <v>86</v>
      </c>
      <c r="M192" s="2">
        <v>0.5</v>
      </c>
      <c r="N192" t="s">
        <v>84</v>
      </c>
      <c r="O192" t="s">
        <v>83</v>
      </c>
      <c r="P192" t="s">
        <v>16</v>
      </c>
      <c r="Q192" s="1" t="s">
        <v>72</v>
      </c>
      <c r="R192" t="s">
        <v>72</v>
      </c>
      <c r="S192" t="str">
        <f>IF(T192="","",INDEX('Backing 4'!Z:Z,MATCH(T192,'Backing 4'!Y:Y,0)))</f>
        <v/>
      </c>
      <c r="T192" t="str">
        <f t="shared" si="4"/>
        <v/>
      </c>
      <c r="U192">
        <v>3</v>
      </c>
      <c r="V192" t="s">
        <v>77</v>
      </c>
      <c r="W192">
        <v>62</v>
      </c>
      <c r="X192" t="s">
        <v>25</v>
      </c>
      <c r="Y192" t="s">
        <v>25</v>
      </c>
      <c r="Z192" t="s">
        <v>25</v>
      </c>
      <c r="AA192" s="3">
        <v>40634</v>
      </c>
      <c r="AB192">
        <v>9</v>
      </c>
      <c r="AC192">
        <f t="shared" ca="1" si="5"/>
        <v>0.65493639626320466</v>
      </c>
    </row>
    <row r="193" spans="1:29" x14ac:dyDescent="0.3">
      <c r="A193">
        <v>192</v>
      </c>
      <c r="B193" t="s">
        <v>8</v>
      </c>
      <c r="C193" t="str">
        <f>IF(G193="Y","",IF(J193="Y",INDEX('Backing 2'!B:B,MATCH(D193,'Backing 2'!C:C,0)),D193))</f>
        <v/>
      </c>
      <c r="D193" t="s">
        <v>93</v>
      </c>
      <c r="E193" t="s">
        <v>93</v>
      </c>
      <c r="G193" t="s">
        <v>83</v>
      </c>
      <c r="J193" t="s">
        <v>85</v>
      </c>
      <c r="K193" t="s">
        <v>86</v>
      </c>
      <c r="L193" t="s">
        <v>86</v>
      </c>
      <c r="M193" s="2">
        <v>0.5</v>
      </c>
      <c r="N193" t="s">
        <v>86</v>
      </c>
      <c r="O193" t="s">
        <v>85</v>
      </c>
      <c r="P193" t="s">
        <v>14</v>
      </c>
      <c r="Q193" s="1" t="s">
        <v>72</v>
      </c>
      <c r="R193" t="s">
        <v>72</v>
      </c>
      <c r="S193" t="s">
        <v>124</v>
      </c>
      <c r="T193" t="str">
        <f t="shared" si="4"/>
        <v>2 - Director</v>
      </c>
      <c r="U193">
        <v>0</v>
      </c>
      <c r="V193" t="s">
        <v>74</v>
      </c>
      <c r="W193">
        <v>39</v>
      </c>
      <c r="X193" t="s">
        <v>25</v>
      </c>
      <c r="Y193" t="s">
        <v>25</v>
      </c>
      <c r="Z193" t="s">
        <v>25</v>
      </c>
      <c r="AA193" s="3">
        <v>43922</v>
      </c>
      <c r="AB193">
        <v>0</v>
      </c>
      <c r="AC193">
        <f t="shared" ca="1" si="5"/>
        <v>0.81336383221648656</v>
      </c>
    </row>
    <row r="194" spans="1:29" x14ac:dyDescent="0.3">
      <c r="A194">
        <v>193</v>
      </c>
      <c r="B194" t="s">
        <v>8</v>
      </c>
      <c r="C194" t="str">
        <f>IF(G194="Y","",IF(J194="Y",INDEX('Backing 2'!B:B,MATCH(D194,'Backing 2'!C:C,0)),D194))</f>
        <v>4 - Manager</v>
      </c>
      <c r="D194" s="4" t="s">
        <v>91</v>
      </c>
      <c r="F194" t="s">
        <v>87</v>
      </c>
      <c r="G194" t="s">
        <v>85</v>
      </c>
      <c r="H194">
        <v>3</v>
      </c>
      <c r="I194">
        <v>3</v>
      </c>
      <c r="J194" t="s">
        <v>85</v>
      </c>
      <c r="K194" t="s">
        <v>86</v>
      </c>
      <c r="L194" t="s">
        <v>86</v>
      </c>
      <c r="M194" s="2">
        <v>0.5</v>
      </c>
      <c r="N194" t="s">
        <v>84</v>
      </c>
      <c r="O194" t="s">
        <v>83</v>
      </c>
      <c r="P194" t="s">
        <v>14</v>
      </c>
      <c r="Q194" s="1" t="s">
        <v>72</v>
      </c>
      <c r="R194" t="s">
        <v>72</v>
      </c>
      <c r="S194" t="str">
        <f>IF(T194="","",INDEX('Backing 4'!Z:Z,MATCH(T194,'Backing 4'!Y:Y,0)))</f>
        <v/>
      </c>
      <c r="T194" t="str">
        <f t="shared" ref="T194:T257" si="6">IF(E194="","",IF(D194="1 - Executive","",D194))</f>
        <v/>
      </c>
      <c r="U194">
        <v>9</v>
      </c>
      <c r="V194" t="s">
        <v>73</v>
      </c>
      <c r="W194">
        <v>25</v>
      </c>
      <c r="X194" t="s">
        <v>37</v>
      </c>
      <c r="Y194" t="s">
        <v>78</v>
      </c>
      <c r="Z194" t="s">
        <v>78</v>
      </c>
      <c r="AA194" s="3">
        <v>40634</v>
      </c>
      <c r="AB194">
        <v>9</v>
      </c>
      <c r="AC194">
        <f t="shared" ref="AC194:AC257" ca="1" si="7">RAND()</f>
        <v>0.10503844070300017</v>
      </c>
    </row>
    <row r="195" spans="1:29" x14ac:dyDescent="0.3">
      <c r="A195">
        <v>194</v>
      </c>
      <c r="B195" t="s">
        <v>7</v>
      </c>
      <c r="C195" t="str">
        <f>IF(G195="Y","",IF(J195="Y",INDEX('Backing 2'!B:B,MATCH(D195,'Backing 2'!C:C,0)),D195))</f>
        <v/>
      </c>
      <c r="D195" t="s">
        <v>90</v>
      </c>
      <c r="E195" t="s">
        <v>90</v>
      </c>
      <c r="G195" t="s">
        <v>83</v>
      </c>
      <c r="J195" t="s">
        <v>85</v>
      </c>
      <c r="K195" t="s">
        <v>86</v>
      </c>
      <c r="L195" t="s">
        <v>86</v>
      </c>
      <c r="M195" s="2">
        <v>0.5</v>
      </c>
      <c r="N195" t="s">
        <v>86</v>
      </c>
      <c r="O195" t="s">
        <v>85</v>
      </c>
      <c r="P195" t="s">
        <v>15</v>
      </c>
      <c r="Q195" s="1" t="s">
        <v>72</v>
      </c>
      <c r="R195" t="s">
        <v>72</v>
      </c>
      <c r="S195" t="str">
        <f>IF(T195="","",INDEX('Backing 4'!Z:Z,MATCH(T195,'Backing 4'!Y:Y,0)))</f>
        <v>Even</v>
      </c>
      <c r="T195" t="str">
        <f t="shared" si="6"/>
        <v>6 - Junior Officer</v>
      </c>
      <c r="U195">
        <v>0</v>
      </c>
      <c r="V195" t="s">
        <v>73</v>
      </c>
      <c r="W195">
        <v>22</v>
      </c>
      <c r="X195" t="s">
        <v>25</v>
      </c>
      <c r="Y195" t="s">
        <v>25</v>
      </c>
      <c r="Z195" t="s">
        <v>25</v>
      </c>
      <c r="AA195" s="3">
        <v>43922</v>
      </c>
      <c r="AB195">
        <v>0</v>
      </c>
      <c r="AC195">
        <f t="shared" ca="1" si="7"/>
        <v>0.67066772833818578</v>
      </c>
    </row>
    <row r="196" spans="1:29" x14ac:dyDescent="0.3">
      <c r="A196">
        <v>195</v>
      </c>
      <c r="B196" t="s">
        <v>8</v>
      </c>
      <c r="C196" t="str">
        <f>IF(G196="Y","",IF(J196="Y",INDEX('Backing 2'!B:B,MATCH(D196,'Backing 2'!C:C,0)),D196))</f>
        <v>5 - Senior Officer</v>
      </c>
      <c r="D196" t="s">
        <v>125</v>
      </c>
      <c r="E196" t="s">
        <v>125</v>
      </c>
      <c r="G196" t="s">
        <v>85</v>
      </c>
      <c r="H196">
        <v>2</v>
      </c>
      <c r="I196">
        <v>3</v>
      </c>
      <c r="J196" t="s">
        <v>85</v>
      </c>
      <c r="K196" t="s">
        <v>86</v>
      </c>
      <c r="L196" t="s">
        <v>84</v>
      </c>
      <c r="M196" s="2">
        <v>0.5</v>
      </c>
      <c r="N196" t="s">
        <v>86</v>
      </c>
      <c r="O196" t="s">
        <v>83</v>
      </c>
      <c r="P196" t="s">
        <v>14</v>
      </c>
      <c r="Q196" s="1" t="s">
        <v>72</v>
      </c>
      <c r="R196" t="s">
        <v>72</v>
      </c>
      <c r="S196" t="str">
        <f>IF(T196="","",INDEX('Backing 4'!Z:Z,MATCH(T196,'Backing 4'!Y:Y,0)))</f>
        <v>Even</v>
      </c>
      <c r="T196" t="str">
        <f t="shared" si="6"/>
        <v>5 - Senior Officer</v>
      </c>
      <c r="U196">
        <v>2</v>
      </c>
      <c r="V196" t="s">
        <v>74</v>
      </c>
      <c r="W196">
        <v>30</v>
      </c>
      <c r="X196" t="s">
        <v>25</v>
      </c>
      <c r="Y196" t="s">
        <v>25</v>
      </c>
      <c r="Z196" t="s">
        <v>25</v>
      </c>
      <c r="AA196" s="3">
        <v>43191</v>
      </c>
      <c r="AB196">
        <v>2</v>
      </c>
      <c r="AC196">
        <f t="shared" ca="1" si="7"/>
        <v>0.40086294991841287</v>
      </c>
    </row>
    <row r="197" spans="1:29" x14ac:dyDescent="0.3">
      <c r="A197">
        <v>196</v>
      </c>
      <c r="B197" t="s">
        <v>8</v>
      </c>
      <c r="C197" t="str">
        <f>IF(G197="Y","",IF(J197="Y",INDEX('Backing 2'!B:B,MATCH(D197,'Backing 2'!C:C,0)),D197))</f>
        <v/>
      </c>
      <c r="D197" t="s">
        <v>92</v>
      </c>
      <c r="E197" t="s">
        <v>92</v>
      </c>
      <c r="G197" t="s">
        <v>83</v>
      </c>
      <c r="J197" t="s">
        <v>85</v>
      </c>
      <c r="K197" t="s">
        <v>86</v>
      </c>
      <c r="L197" t="s">
        <v>86</v>
      </c>
      <c r="M197" s="2">
        <v>0.5</v>
      </c>
      <c r="N197" t="s">
        <v>86</v>
      </c>
      <c r="O197" t="s">
        <v>85</v>
      </c>
      <c r="P197" t="s">
        <v>14</v>
      </c>
      <c r="Q197" s="1" t="s">
        <v>72</v>
      </c>
      <c r="R197" t="s">
        <v>72</v>
      </c>
      <c r="S197" t="str">
        <f>IF(T197="","",INDEX('Backing 4'!Z:Z,MATCH(T197,'Backing 4'!Y:Y,0)))</f>
        <v>Uneven - Men benefit</v>
      </c>
      <c r="T197" t="str">
        <f t="shared" si="6"/>
        <v>3 - Senior Manager</v>
      </c>
      <c r="U197">
        <v>0</v>
      </c>
      <c r="V197" t="s">
        <v>75</v>
      </c>
      <c r="W197">
        <v>40</v>
      </c>
      <c r="X197" t="s">
        <v>25</v>
      </c>
      <c r="Y197" t="s">
        <v>25</v>
      </c>
      <c r="Z197" t="s">
        <v>25</v>
      </c>
      <c r="AA197" s="3">
        <v>43922</v>
      </c>
      <c r="AB197">
        <v>0</v>
      </c>
      <c r="AC197">
        <f t="shared" ca="1" si="7"/>
        <v>1.7033336405987143E-3</v>
      </c>
    </row>
    <row r="198" spans="1:29" x14ac:dyDescent="0.3">
      <c r="A198">
        <v>197</v>
      </c>
      <c r="B198" t="s">
        <v>8</v>
      </c>
      <c r="C198" t="str">
        <f>IF(G198="Y","",IF(J198="Y",INDEX('Backing 2'!B:B,MATCH(D198,'Backing 2'!C:C,0)),D198))</f>
        <v>6 - Junior Officer</v>
      </c>
      <c r="D198" t="s">
        <v>90</v>
      </c>
      <c r="E198" t="s">
        <v>90</v>
      </c>
      <c r="G198" t="s">
        <v>85</v>
      </c>
      <c r="H198">
        <v>2</v>
      </c>
      <c r="I198">
        <v>3</v>
      </c>
      <c r="J198" t="s">
        <v>85</v>
      </c>
      <c r="K198" t="s">
        <v>86</v>
      </c>
      <c r="L198" t="s">
        <v>84</v>
      </c>
      <c r="M198" s="2">
        <v>0.5</v>
      </c>
      <c r="N198" t="s">
        <v>86</v>
      </c>
      <c r="O198" t="s">
        <v>83</v>
      </c>
      <c r="P198" t="s">
        <v>12</v>
      </c>
      <c r="Q198" s="1" t="s">
        <v>72</v>
      </c>
      <c r="R198" t="s">
        <v>72</v>
      </c>
      <c r="S198" t="str">
        <f>IF(T198="","",INDEX('Backing 4'!Z:Z,MATCH(T198,'Backing 4'!Y:Y,0)))</f>
        <v>Even</v>
      </c>
      <c r="T198" t="str">
        <f t="shared" si="6"/>
        <v>6 - Junior Officer</v>
      </c>
      <c r="U198">
        <v>5</v>
      </c>
      <c r="V198" t="s">
        <v>73</v>
      </c>
      <c r="W198">
        <v>23</v>
      </c>
      <c r="X198" t="s">
        <v>37</v>
      </c>
      <c r="Y198" t="s">
        <v>78</v>
      </c>
      <c r="Z198" t="s">
        <v>78</v>
      </c>
      <c r="AA198" s="3">
        <v>42095</v>
      </c>
      <c r="AB198">
        <v>5</v>
      </c>
      <c r="AC198">
        <f t="shared" ca="1" si="7"/>
        <v>0.76353180161566303</v>
      </c>
    </row>
    <row r="199" spans="1:29" x14ac:dyDescent="0.3">
      <c r="A199">
        <v>198</v>
      </c>
      <c r="B199" t="s">
        <v>7</v>
      </c>
      <c r="C199" t="str">
        <f>IF(G199="Y","",IF(J199="Y",INDEX('Backing 2'!B:B,MATCH(D199,'Backing 2'!C:C,0)),D199))</f>
        <v>6 - Junior Officer</v>
      </c>
      <c r="D199" s="4" t="s">
        <v>90</v>
      </c>
      <c r="F199" t="s">
        <v>87</v>
      </c>
      <c r="G199" t="s">
        <v>85</v>
      </c>
      <c r="I199">
        <v>2</v>
      </c>
      <c r="J199" t="s">
        <v>85</v>
      </c>
      <c r="K199" t="s">
        <v>86</v>
      </c>
      <c r="L199" t="s">
        <v>86</v>
      </c>
      <c r="M199" s="2">
        <v>0.5</v>
      </c>
      <c r="N199" t="s">
        <v>84</v>
      </c>
      <c r="O199" t="s">
        <v>83</v>
      </c>
      <c r="P199" t="s">
        <v>16</v>
      </c>
      <c r="Q199" s="1" t="s">
        <v>72</v>
      </c>
      <c r="R199" t="s">
        <v>72</v>
      </c>
      <c r="S199" t="str">
        <f>IF(T199="","",INDEX('Backing 4'!Z:Z,MATCH(T199,'Backing 4'!Y:Y,0)))</f>
        <v/>
      </c>
      <c r="T199" t="str">
        <f t="shared" si="6"/>
        <v/>
      </c>
      <c r="U199">
        <v>1</v>
      </c>
      <c r="V199" t="s">
        <v>75</v>
      </c>
      <c r="W199">
        <v>41</v>
      </c>
      <c r="X199" t="s">
        <v>25</v>
      </c>
      <c r="Y199" t="s">
        <v>25</v>
      </c>
      <c r="Z199" t="s">
        <v>25</v>
      </c>
      <c r="AA199" s="3">
        <v>43556</v>
      </c>
      <c r="AB199">
        <v>1</v>
      </c>
      <c r="AC199">
        <f t="shared" ca="1" si="7"/>
        <v>0.78398181590539096</v>
      </c>
    </row>
    <row r="200" spans="1:29" x14ac:dyDescent="0.3">
      <c r="A200">
        <v>199</v>
      </c>
      <c r="B200" t="s">
        <v>7</v>
      </c>
      <c r="C200" t="str">
        <f>IF(G200="Y","",IF(J200="Y",INDEX('Backing 2'!B:B,MATCH(D200,'Backing 2'!C:C,0)),D200))</f>
        <v>6 - Junior Officer</v>
      </c>
      <c r="D200" t="s">
        <v>90</v>
      </c>
      <c r="E200" t="s">
        <v>90</v>
      </c>
      <c r="G200" t="s">
        <v>85</v>
      </c>
      <c r="H200">
        <v>2</v>
      </c>
      <c r="I200">
        <v>3</v>
      </c>
      <c r="J200" t="s">
        <v>85</v>
      </c>
      <c r="K200" t="s">
        <v>86</v>
      </c>
      <c r="L200" t="s">
        <v>84</v>
      </c>
      <c r="M200" s="2">
        <v>0.5</v>
      </c>
      <c r="N200" t="s">
        <v>86</v>
      </c>
      <c r="O200" t="s">
        <v>83</v>
      </c>
      <c r="P200" t="s">
        <v>15</v>
      </c>
      <c r="Q200" s="1" t="s">
        <v>72</v>
      </c>
      <c r="R200" t="s">
        <v>72</v>
      </c>
      <c r="S200" t="str">
        <f>IF(T200="","",INDEX('Backing 4'!Z:Z,MATCH(T200,'Backing 4'!Y:Y,0)))</f>
        <v>Even</v>
      </c>
      <c r="T200" t="str">
        <f t="shared" si="6"/>
        <v>6 - Junior Officer</v>
      </c>
      <c r="U200">
        <v>2</v>
      </c>
      <c r="V200" t="s">
        <v>73</v>
      </c>
      <c r="W200">
        <v>24</v>
      </c>
      <c r="X200" t="s">
        <v>25</v>
      </c>
      <c r="Y200" t="s">
        <v>25</v>
      </c>
      <c r="Z200" t="s">
        <v>25</v>
      </c>
      <c r="AA200" s="3">
        <v>43191</v>
      </c>
      <c r="AB200">
        <v>2</v>
      </c>
      <c r="AC200">
        <f t="shared" ca="1" si="7"/>
        <v>0.59920008591936258</v>
      </c>
    </row>
    <row r="201" spans="1:29" x14ac:dyDescent="0.3">
      <c r="A201">
        <v>200</v>
      </c>
      <c r="B201" t="s">
        <v>8</v>
      </c>
      <c r="C201" t="str">
        <f>IF(G201="Y","",IF(J201="Y",INDEX('Backing 2'!B:B,MATCH(D201,'Backing 2'!C:C,0)),D201))</f>
        <v>5 - Senior Officer</v>
      </c>
      <c r="D201" s="4" t="s">
        <v>125</v>
      </c>
      <c r="F201" t="s">
        <v>87</v>
      </c>
      <c r="G201" t="s">
        <v>85</v>
      </c>
      <c r="H201">
        <v>3</v>
      </c>
      <c r="I201">
        <v>3</v>
      </c>
      <c r="J201" t="s">
        <v>85</v>
      </c>
      <c r="K201" t="s">
        <v>86</v>
      </c>
      <c r="L201" t="s">
        <v>86</v>
      </c>
      <c r="M201" s="2">
        <v>0.5</v>
      </c>
      <c r="N201" t="s">
        <v>84</v>
      </c>
      <c r="O201" t="s">
        <v>83</v>
      </c>
      <c r="P201" t="s">
        <v>14</v>
      </c>
      <c r="Q201" s="1" t="s">
        <v>72</v>
      </c>
      <c r="R201" t="s">
        <v>72</v>
      </c>
      <c r="S201" t="str">
        <f>IF(T201="","",INDEX('Backing 4'!Z:Z,MATCH(T201,'Backing 4'!Y:Y,0)))</f>
        <v/>
      </c>
      <c r="T201" t="str">
        <f t="shared" si="6"/>
        <v/>
      </c>
      <c r="U201">
        <v>4</v>
      </c>
      <c r="V201" t="s">
        <v>75</v>
      </c>
      <c r="W201">
        <v>41</v>
      </c>
      <c r="X201" t="s">
        <v>32</v>
      </c>
      <c r="Y201" t="s">
        <v>78</v>
      </c>
      <c r="Z201" t="s">
        <v>78</v>
      </c>
      <c r="AA201" s="3">
        <v>40634</v>
      </c>
      <c r="AB201">
        <v>9</v>
      </c>
      <c r="AC201">
        <f t="shared" ca="1" si="7"/>
        <v>0.79330359680759766</v>
      </c>
    </row>
    <row r="202" spans="1:29" x14ac:dyDescent="0.3">
      <c r="A202">
        <v>201</v>
      </c>
      <c r="B202" t="s">
        <v>7</v>
      </c>
      <c r="C202" t="str">
        <f>IF(G202="Y","",IF(J202="Y",INDEX('Backing 2'!B:B,MATCH(D202,'Backing 2'!C:C,0)),D202))</f>
        <v/>
      </c>
      <c r="D202" t="s">
        <v>125</v>
      </c>
      <c r="E202" t="s">
        <v>125</v>
      </c>
      <c r="G202" t="s">
        <v>83</v>
      </c>
      <c r="J202" t="s">
        <v>85</v>
      </c>
      <c r="K202" t="s">
        <v>86</v>
      </c>
      <c r="L202" t="s">
        <v>86</v>
      </c>
      <c r="M202" s="2">
        <v>0.5</v>
      </c>
      <c r="N202" t="s">
        <v>86</v>
      </c>
      <c r="O202" t="s">
        <v>85</v>
      </c>
      <c r="P202" t="s">
        <v>13</v>
      </c>
      <c r="Q202" s="1" t="s">
        <v>71</v>
      </c>
      <c r="R202" t="s">
        <v>71</v>
      </c>
      <c r="S202" t="str">
        <f>IF(T202="","",INDEX('Backing 4'!Z:Z,MATCH(T202,'Backing 4'!Y:Y,0)))</f>
        <v>Even</v>
      </c>
      <c r="T202" t="str">
        <f t="shared" si="6"/>
        <v>5 - Senior Officer</v>
      </c>
      <c r="U202">
        <v>0</v>
      </c>
      <c r="V202" t="s">
        <v>74</v>
      </c>
      <c r="W202">
        <v>33</v>
      </c>
      <c r="X202" t="s">
        <v>37</v>
      </c>
      <c r="Y202" t="s">
        <v>78</v>
      </c>
      <c r="Z202" t="s">
        <v>78</v>
      </c>
      <c r="AA202" s="3">
        <v>43922</v>
      </c>
      <c r="AB202">
        <v>0</v>
      </c>
      <c r="AC202">
        <f t="shared" ca="1" si="7"/>
        <v>0.21851346766998736</v>
      </c>
    </row>
    <row r="203" spans="1:29" x14ac:dyDescent="0.3">
      <c r="A203">
        <v>202</v>
      </c>
      <c r="B203" t="s">
        <v>8</v>
      </c>
      <c r="C203" t="str">
        <f>IF(G203="Y","",IF(J203="Y",INDEX('Backing 2'!B:B,MATCH(D203,'Backing 2'!C:C,0)),D203))</f>
        <v>4 - Manager</v>
      </c>
      <c r="D203" t="s">
        <v>91</v>
      </c>
      <c r="E203" t="s">
        <v>91</v>
      </c>
      <c r="G203" t="s">
        <v>85</v>
      </c>
      <c r="H203">
        <v>2</v>
      </c>
      <c r="I203">
        <v>3</v>
      </c>
      <c r="J203" t="s">
        <v>85</v>
      </c>
      <c r="K203" t="s">
        <v>86</v>
      </c>
      <c r="L203" t="s">
        <v>84</v>
      </c>
      <c r="M203" s="2">
        <v>0.5</v>
      </c>
      <c r="N203" t="s">
        <v>86</v>
      </c>
      <c r="O203" t="s">
        <v>83</v>
      </c>
      <c r="P203" t="s">
        <v>15</v>
      </c>
      <c r="Q203" s="1" t="s">
        <v>72</v>
      </c>
      <c r="R203" t="s">
        <v>72</v>
      </c>
      <c r="S203" t="str">
        <f>IF(T203="","",INDEX('Backing 4'!Z:Z,MATCH(T203,'Backing 4'!Y:Y,0)))</f>
        <v>Even</v>
      </c>
      <c r="T203" t="str">
        <f t="shared" si="6"/>
        <v>4 - Manager</v>
      </c>
      <c r="U203">
        <v>3</v>
      </c>
      <c r="V203" t="s">
        <v>74</v>
      </c>
      <c r="W203">
        <v>34</v>
      </c>
      <c r="X203" t="s">
        <v>44</v>
      </c>
      <c r="Y203" t="s">
        <v>79</v>
      </c>
      <c r="Z203" t="s">
        <v>82</v>
      </c>
      <c r="AA203" s="3">
        <v>41000</v>
      </c>
      <c r="AB203">
        <v>8</v>
      </c>
      <c r="AC203">
        <f t="shared" ca="1" si="7"/>
        <v>0.47934246585553397</v>
      </c>
    </row>
    <row r="204" spans="1:29" x14ac:dyDescent="0.3">
      <c r="A204">
        <v>203</v>
      </c>
      <c r="B204" t="s">
        <v>8</v>
      </c>
      <c r="C204" t="str">
        <f>IF(G204="Y","",IF(J204="Y",INDEX('Backing 2'!B:B,MATCH(D204,'Backing 2'!C:C,0)),D204))</f>
        <v>6 - Junior Officer</v>
      </c>
      <c r="D204" t="s">
        <v>90</v>
      </c>
      <c r="E204" t="s">
        <v>90</v>
      </c>
      <c r="G204" t="s">
        <v>85</v>
      </c>
      <c r="I204">
        <v>3</v>
      </c>
      <c r="J204" t="s">
        <v>85</v>
      </c>
      <c r="K204" t="s">
        <v>86</v>
      </c>
      <c r="L204" t="s">
        <v>84</v>
      </c>
      <c r="M204" s="2">
        <v>0.5</v>
      </c>
      <c r="N204" t="s">
        <v>86</v>
      </c>
      <c r="O204" t="s">
        <v>83</v>
      </c>
      <c r="P204" t="s">
        <v>14</v>
      </c>
      <c r="Q204" s="1" t="s">
        <v>72</v>
      </c>
      <c r="R204" t="s">
        <v>72</v>
      </c>
      <c r="S204" t="str">
        <f>IF(T204="","",INDEX('Backing 4'!Z:Z,MATCH(T204,'Backing 4'!Y:Y,0)))</f>
        <v>Even</v>
      </c>
      <c r="T204" t="str">
        <f t="shared" si="6"/>
        <v>6 - Junior Officer</v>
      </c>
      <c r="U204">
        <v>1</v>
      </c>
      <c r="V204" t="s">
        <v>73</v>
      </c>
      <c r="W204">
        <v>26</v>
      </c>
      <c r="X204" t="s">
        <v>36</v>
      </c>
      <c r="Y204" t="s">
        <v>78</v>
      </c>
      <c r="Z204" t="s">
        <v>78</v>
      </c>
      <c r="AA204" s="3">
        <v>43556</v>
      </c>
      <c r="AB204">
        <v>1</v>
      </c>
      <c r="AC204">
        <f t="shared" ca="1" si="7"/>
        <v>0.80657935283638094</v>
      </c>
    </row>
    <row r="205" spans="1:29" x14ac:dyDescent="0.3">
      <c r="A205">
        <v>204</v>
      </c>
      <c r="B205" t="s">
        <v>8</v>
      </c>
      <c r="C205" t="str">
        <f>IF(G205="Y","",IF(J205="Y",INDEX('Backing 2'!B:B,MATCH(D205,'Backing 2'!C:C,0)),D205))</f>
        <v/>
      </c>
      <c r="D205" t="s">
        <v>90</v>
      </c>
      <c r="E205" t="s">
        <v>90</v>
      </c>
      <c r="G205" t="s">
        <v>83</v>
      </c>
      <c r="J205" t="s">
        <v>85</v>
      </c>
      <c r="K205" t="s">
        <v>86</v>
      </c>
      <c r="L205" t="s">
        <v>86</v>
      </c>
      <c r="M205" s="2">
        <v>0.5</v>
      </c>
      <c r="N205" t="s">
        <v>86</v>
      </c>
      <c r="O205" t="s">
        <v>85</v>
      </c>
      <c r="P205" t="s">
        <v>16</v>
      </c>
      <c r="Q205" s="1" t="s">
        <v>72</v>
      </c>
      <c r="R205" t="s">
        <v>72</v>
      </c>
      <c r="S205" t="str">
        <f>IF(T205="","",INDEX('Backing 4'!Z:Z,MATCH(T205,'Backing 4'!Y:Y,0)))</f>
        <v>Even</v>
      </c>
      <c r="T205" t="str">
        <f t="shared" si="6"/>
        <v>6 - Junior Officer</v>
      </c>
      <c r="U205">
        <v>0</v>
      </c>
      <c r="V205" t="s">
        <v>73</v>
      </c>
      <c r="W205">
        <v>22</v>
      </c>
      <c r="X205" t="s">
        <v>25</v>
      </c>
      <c r="Y205" t="s">
        <v>25</v>
      </c>
      <c r="Z205" t="s">
        <v>25</v>
      </c>
      <c r="AA205" s="3">
        <v>43922</v>
      </c>
      <c r="AB205">
        <v>0</v>
      </c>
      <c r="AC205">
        <f t="shared" ca="1" si="7"/>
        <v>0.72320990699983112</v>
      </c>
    </row>
    <row r="206" spans="1:29" x14ac:dyDescent="0.3">
      <c r="A206">
        <v>205</v>
      </c>
      <c r="B206" t="s">
        <v>8</v>
      </c>
      <c r="C206" t="str">
        <f>IF(G206="Y","",IF(J206="Y",INDEX('Backing 2'!B:B,MATCH(D206,'Backing 2'!C:C,0)),D206))</f>
        <v>3 - Senior Manager</v>
      </c>
      <c r="D206" t="s">
        <v>92</v>
      </c>
      <c r="E206" t="s">
        <v>92</v>
      </c>
      <c r="G206" t="s">
        <v>85</v>
      </c>
      <c r="H206">
        <v>3</v>
      </c>
      <c r="I206">
        <v>2</v>
      </c>
      <c r="J206" t="s">
        <v>85</v>
      </c>
      <c r="K206" t="s">
        <v>86</v>
      </c>
      <c r="L206" t="s">
        <v>84</v>
      </c>
      <c r="M206" s="2">
        <v>0.5</v>
      </c>
      <c r="N206" t="s">
        <v>86</v>
      </c>
      <c r="O206" t="s">
        <v>83</v>
      </c>
      <c r="P206" t="s">
        <v>16</v>
      </c>
      <c r="Q206" s="1" t="s">
        <v>72</v>
      </c>
      <c r="R206" t="s">
        <v>72</v>
      </c>
      <c r="S206" t="str">
        <f>IF(T206="","",INDEX('Backing 4'!Z:Z,MATCH(T206,'Backing 4'!Y:Y,0)))</f>
        <v>Uneven - Men benefit</v>
      </c>
      <c r="T206" t="str">
        <f t="shared" si="6"/>
        <v>3 - Senior Manager</v>
      </c>
      <c r="U206">
        <v>3</v>
      </c>
      <c r="V206" t="s">
        <v>75</v>
      </c>
      <c r="W206">
        <v>40</v>
      </c>
      <c r="X206" t="s">
        <v>25</v>
      </c>
      <c r="Y206" t="s">
        <v>25</v>
      </c>
      <c r="Z206" t="s">
        <v>25</v>
      </c>
      <c r="AA206" s="3">
        <v>41730</v>
      </c>
      <c r="AB206">
        <v>6</v>
      </c>
      <c r="AC206">
        <f t="shared" ca="1" si="7"/>
        <v>0.9839202527940949</v>
      </c>
    </row>
    <row r="207" spans="1:29" x14ac:dyDescent="0.3">
      <c r="A207">
        <v>206</v>
      </c>
      <c r="B207" t="s">
        <v>8</v>
      </c>
      <c r="C207" t="str">
        <f>IF(G207="Y","",IF(J207="Y",INDEX('Backing 2'!B:B,MATCH(D207,'Backing 2'!C:C,0)),D207))</f>
        <v>5 - Senior Officer</v>
      </c>
      <c r="D207" t="s">
        <v>91</v>
      </c>
      <c r="E207" t="s">
        <v>91</v>
      </c>
      <c r="G207" t="s">
        <v>85</v>
      </c>
      <c r="H207">
        <v>1</v>
      </c>
      <c r="I207">
        <v>2</v>
      </c>
      <c r="J207" t="s">
        <v>83</v>
      </c>
      <c r="K207" t="s">
        <v>86</v>
      </c>
      <c r="L207" t="s">
        <v>84</v>
      </c>
      <c r="M207" s="2">
        <v>0.5</v>
      </c>
      <c r="N207" t="s">
        <v>86</v>
      </c>
      <c r="O207" t="s">
        <v>83</v>
      </c>
      <c r="P207" t="s">
        <v>12</v>
      </c>
      <c r="Q207" s="1" t="s">
        <v>72</v>
      </c>
      <c r="R207" t="s">
        <v>72</v>
      </c>
      <c r="S207" t="str">
        <f>IF(T207="","",INDEX('Backing 4'!Z:Z,MATCH(T207,'Backing 4'!Y:Y,0)))</f>
        <v>Even</v>
      </c>
      <c r="T207" t="str">
        <f t="shared" si="6"/>
        <v>4 - Manager</v>
      </c>
      <c r="U207">
        <v>1</v>
      </c>
      <c r="V207" t="s">
        <v>74</v>
      </c>
      <c r="W207">
        <v>36</v>
      </c>
      <c r="X207" t="s">
        <v>42</v>
      </c>
      <c r="Y207" t="s">
        <v>78</v>
      </c>
      <c r="Z207" t="s">
        <v>78</v>
      </c>
      <c r="AA207" s="3">
        <v>42095</v>
      </c>
      <c r="AB207">
        <v>5</v>
      </c>
      <c r="AC207">
        <f t="shared" ca="1" si="7"/>
        <v>0.51254805892416833</v>
      </c>
    </row>
    <row r="208" spans="1:29" x14ac:dyDescent="0.3">
      <c r="A208">
        <v>207</v>
      </c>
      <c r="B208" t="s">
        <v>8</v>
      </c>
      <c r="C208" t="str">
        <f>IF(G208="Y","",IF(J208="Y",INDEX('Backing 2'!B:B,MATCH(D208,'Backing 2'!C:C,0)),D208))</f>
        <v/>
      </c>
      <c r="D208" t="s">
        <v>93</v>
      </c>
      <c r="E208" t="s">
        <v>93</v>
      </c>
      <c r="G208" t="s">
        <v>83</v>
      </c>
      <c r="J208" t="s">
        <v>85</v>
      </c>
      <c r="K208" t="s">
        <v>86</v>
      </c>
      <c r="L208" t="s">
        <v>86</v>
      </c>
      <c r="M208" s="2">
        <v>0.5</v>
      </c>
      <c r="N208" t="s">
        <v>86</v>
      </c>
      <c r="O208" t="s">
        <v>85</v>
      </c>
      <c r="P208" t="s">
        <v>15</v>
      </c>
      <c r="Q208" s="1" t="s">
        <v>72</v>
      </c>
      <c r="R208" t="s">
        <v>72</v>
      </c>
      <c r="S208" t="s">
        <v>124</v>
      </c>
      <c r="T208" t="str">
        <f t="shared" si="6"/>
        <v>2 - Director</v>
      </c>
      <c r="U208">
        <v>0</v>
      </c>
      <c r="V208" t="s">
        <v>74</v>
      </c>
      <c r="W208">
        <v>38</v>
      </c>
      <c r="X208" t="s">
        <v>25</v>
      </c>
      <c r="Y208" t="s">
        <v>25</v>
      </c>
      <c r="Z208" t="s">
        <v>25</v>
      </c>
      <c r="AA208" s="3">
        <v>43922</v>
      </c>
      <c r="AB208">
        <v>0</v>
      </c>
      <c r="AC208">
        <f t="shared" ca="1" si="7"/>
        <v>0.72136288302489671</v>
      </c>
    </row>
    <row r="209" spans="1:29" x14ac:dyDescent="0.3">
      <c r="A209">
        <v>208</v>
      </c>
      <c r="B209" t="s">
        <v>7</v>
      </c>
      <c r="C209" t="str">
        <f>IF(G209="Y","",IF(J209="Y",INDEX('Backing 2'!B:B,MATCH(D209,'Backing 2'!C:C,0)),D209))</f>
        <v>6 - Junior Officer</v>
      </c>
      <c r="D209" t="s">
        <v>90</v>
      </c>
      <c r="E209" t="s">
        <v>90</v>
      </c>
      <c r="G209" t="s">
        <v>85</v>
      </c>
      <c r="H209">
        <v>3</v>
      </c>
      <c r="I209">
        <v>1</v>
      </c>
      <c r="J209" t="s">
        <v>85</v>
      </c>
      <c r="K209" t="s">
        <v>86</v>
      </c>
      <c r="L209" t="s">
        <v>84</v>
      </c>
      <c r="M209" s="2">
        <v>0.5</v>
      </c>
      <c r="N209" t="s">
        <v>86</v>
      </c>
      <c r="O209" t="s">
        <v>83</v>
      </c>
      <c r="P209" t="s">
        <v>15</v>
      </c>
      <c r="Q209" s="1" t="s">
        <v>72</v>
      </c>
      <c r="R209" t="s">
        <v>72</v>
      </c>
      <c r="S209" t="str">
        <f>IF(T209="","",INDEX('Backing 4'!Z:Z,MATCH(T209,'Backing 4'!Y:Y,0)))</f>
        <v>Even</v>
      </c>
      <c r="T209" t="str">
        <f t="shared" si="6"/>
        <v>6 - Junior Officer</v>
      </c>
      <c r="U209">
        <v>2</v>
      </c>
      <c r="V209" t="s">
        <v>73</v>
      </c>
      <c r="W209">
        <v>25</v>
      </c>
      <c r="X209" t="s">
        <v>25</v>
      </c>
      <c r="Y209" t="s">
        <v>25</v>
      </c>
      <c r="Z209" t="s">
        <v>25</v>
      </c>
      <c r="AA209" s="3">
        <v>43191</v>
      </c>
      <c r="AB209">
        <v>2</v>
      </c>
      <c r="AC209">
        <f t="shared" ca="1" si="7"/>
        <v>0.22865603748991314</v>
      </c>
    </row>
    <row r="210" spans="1:29" x14ac:dyDescent="0.3">
      <c r="A210">
        <v>209</v>
      </c>
      <c r="B210" t="s">
        <v>7</v>
      </c>
      <c r="C210" t="str">
        <f>IF(G210="Y","",IF(J210="Y",INDEX('Backing 2'!B:B,MATCH(D210,'Backing 2'!C:C,0)),D210))</f>
        <v>6 - Junior Officer</v>
      </c>
      <c r="D210" t="s">
        <v>90</v>
      </c>
      <c r="E210" t="s">
        <v>90</v>
      </c>
      <c r="G210" t="s">
        <v>85</v>
      </c>
      <c r="H210">
        <v>2</v>
      </c>
      <c r="I210">
        <v>3</v>
      </c>
      <c r="J210" t="s">
        <v>85</v>
      </c>
      <c r="K210" t="s">
        <v>86</v>
      </c>
      <c r="L210" t="s">
        <v>84</v>
      </c>
      <c r="M210" s="2">
        <v>0.5</v>
      </c>
      <c r="N210" t="s">
        <v>86</v>
      </c>
      <c r="O210" t="s">
        <v>83</v>
      </c>
      <c r="P210" t="s">
        <v>14</v>
      </c>
      <c r="Q210" s="1" t="s">
        <v>72</v>
      </c>
      <c r="R210" t="s">
        <v>72</v>
      </c>
      <c r="S210" t="str">
        <f>IF(T210="","",INDEX('Backing 4'!Z:Z,MATCH(T210,'Backing 4'!Y:Y,0)))</f>
        <v>Even</v>
      </c>
      <c r="T210" t="str">
        <f t="shared" si="6"/>
        <v>6 - Junior Officer</v>
      </c>
      <c r="U210">
        <v>3</v>
      </c>
      <c r="V210" t="s">
        <v>73</v>
      </c>
      <c r="W210">
        <v>28</v>
      </c>
      <c r="X210" t="s">
        <v>36</v>
      </c>
      <c r="Y210" t="s">
        <v>78</v>
      </c>
      <c r="Z210" t="s">
        <v>78</v>
      </c>
      <c r="AA210" s="3">
        <v>42826</v>
      </c>
      <c r="AB210">
        <v>3</v>
      </c>
      <c r="AC210">
        <f t="shared" ca="1" si="7"/>
        <v>0.45607009971012846</v>
      </c>
    </row>
    <row r="211" spans="1:29" x14ac:dyDescent="0.3">
      <c r="A211">
        <v>210</v>
      </c>
      <c r="B211" t="s">
        <v>7</v>
      </c>
      <c r="C211" t="str">
        <f>IF(G211="Y","",IF(J211="Y",INDEX('Backing 2'!B:B,MATCH(D211,'Backing 2'!C:C,0)),D211))</f>
        <v>4 - Manager</v>
      </c>
      <c r="D211" t="s">
        <v>91</v>
      </c>
      <c r="F211" t="s">
        <v>87</v>
      </c>
      <c r="G211" t="s">
        <v>85</v>
      </c>
      <c r="H211">
        <v>2</v>
      </c>
      <c r="J211" t="s">
        <v>85</v>
      </c>
      <c r="K211" t="s">
        <v>86</v>
      </c>
      <c r="L211" t="s">
        <v>86</v>
      </c>
      <c r="M211" s="2">
        <v>0.5</v>
      </c>
      <c r="N211" t="s">
        <v>84</v>
      </c>
      <c r="O211" t="s">
        <v>83</v>
      </c>
      <c r="P211" t="s">
        <v>16</v>
      </c>
      <c r="Q211" s="1" t="s">
        <v>72</v>
      </c>
      <c r="R211" t="s">
        <v>72</v>
      </c>
      <c r="S211" t="str">
        <f>IF(T211="","",INDEX('Backing 4'!Z:Z,MATCH(T211,'Backing 4'!Y:Y,0)))</f>
        <v/>
      </c>
      <c r="T211" t="str">
        <f t="shared" si="6"/>
        <v/>
      </c>
      <c r="U211">
        <v>3</v>
      </c>
      <c r="V211" t="s">
        <v>76</v>
      </c>
      <c r="W211">
        <v>51</v>
      </c>
      <c r="X211" t="s">
        <v>25</v>
      </c>
      <c r="Y211" t="s">
        <v>25</v>
      </c>
      <c r="Z211" t="s">
        <v>25</v>
      </c>
      <c r="AA211" s="3">
        <v>40634</v>
      </c>
      <c r="AB211">
        <v>9</v>
      </c>
      <c r="AC211">
        <f t="shared" ca="1" si="7"/>
        <v>0.9613914194699491</v>
      </c>
    </row>
    <row r="212" spans="1:29" x14ac:dyDescent="0.3">
      <c r="A212">
        <v>211</v>
      </c>
      <c r="B212" t="s">
        <v>8</v>
      </c>
      <c r="C212" t="str">
        <f>IF(G212="Y","",IF(J212="Y",INDEX('Backing 2'!B:B,MATCH(D212,'Backing 2'!C:C,0)),D212))</f>
        <v>6 - Junior Officer</v>
      </c>
      <c r="D212" t="s">
        <v>90</v>
      </c>
      <c r="E212" t="s">
        <v>90</v>
      </c>
      <c r="G212" t="s">
        <v>85</v>
      </c>
      <c r="H212">
        <v>3</v>
      </c>
      <c r="I212">
        <v>3</v>
      </c>
      <c r="J212" t="s">
        <v>85</v>
      </c>
      <c r="K212" t="s">
        <v>86</v>
      </c>
      <c r="L212" t="s">
        <v>84</v>
      </c>
      <c r="M212" s="2">
        <v>0.5</v>
      </c>
      <c r="N212" t="s">
        <v>86</v>
      </c>
      <c r="O212" t="s">
        <v>83</v>
      </c>
      <c r="P212" t="s">
        <v>14</v>
      </c>
      <c r="Q212" s="1" t="s">
        <v>72</v>
      </c>
      <c r="R212" t="s">
        <v>72</v>
      </c>
      <c r="S212" t="str">
        <f>IF(T212="","",INDEX('Backing 4'!Z:Z,MATCH(T212,'Backing 4'!Y:Y,0)))</f>
        <v>Even</v>
      </c>
      <c r="T212" t="str">
        <f t="shared" si="6"/>
        <v>6 - Junior Officer</v>
      </c>
      <c r="U212">
        <v>3</v>
      </c>
      <c r="V212" t="s">
        <v>73</v>
      </c>
      <c r="W212">
        <v>21</v>
      </c>
      <c r="X212" t="s">
        <v>25</v>
      </c>
      <c r="Y212" t="s">
        <v>25</v>
      </c>
      <c r="Z212" t="s">
        <v>25</v>
      </c>
      <c r="AA212" s="3">
        <v>42826</v>
      </c>
      <c r="AB212">
        <v>3</v>
      </c>
      <c r="AC212">
        <f t="shared" ca="1" si="7"/>
        <v>0.38470436681729059</v>
      </c>
    </row>
    <row r="213" spans="1:29" x14ac:dyDescent="0.3">
      <c r="A213">
        <v>212</v>
      </c>
      <c r="B213" t="s">
        <v>8</v>
      </c>
      <c r="C213" t="str">
        <f>IF(G213="Y","",IF(J213="Y",INDEX('Backing 2'!B:B,MATCH(D213,'Backing 2'!C:C,0)),D213))</f>
        <v/>
      </c>
      <c r="D213" t="s">
        <v>125</v>
      </c>
      <c r="E213" t="s">
        <v>125</v>
      </c>
      <c r="G213" t="s">
        <v>83</v>
      </c>
      <c r="J213" t="s">
        <v>85</v>
      </c>
      <c r="K213" t="s">
        <v>86</v>
      </c>
      <c r="L213" t="s">
        <v>86</v>
      </c>
      <c r="M213" s="2">
        <v>0.5</v>
      </c>
      <c r="N213" t="s">
        <v>86</v>
      </c>
      <c r="O213" t="s">
        <v>85</v>
      </c>
      <c r="P213" t="s">
        <v>16</v>
      </c>
      <c r="Q213" s="1" t="s">
        <v>72</v>
      </c>
      <c r="R213" t="s">
        <v>72</v>
      </c>
      <c r="S213" t="str">
        <f>IF(T213="","",INDEX('Backing 4'!Z:Z,MATCH(T213,'Backing 4'!Y:Y,0)))</f>
        <v>Even</v>
      </c>
      <c r="T213" t="str">
        <f t="shared" si="6"/>
        <v>5 - Senior Officer</v>
      </c>
      <c r="U213">
        <v>0</v>
      </c>
      <c r="V213" t="s">
        <v>73</v>
      </c>
      <c r="W213">
        <v>27</v>
      </c>
      <c r="X213" t="s">
        <v>25</v>
      </c>
      <c r="Y213" t="s">
        <v>25</v>
      </c>
      <c r="Z213" t="s">
        <v>25</v>
      </c>
      <c r="AA213" s="3">
        <v>43922</v>
      </c>
      <c r="AB213">
        <v>0</v>
      </c>
      <c r="AC213">
        <f t="shared" ca="1" si="7"/>
        <v>0.42092651850572682</v>
      </c>
    </row>
    <row r="214" spans="1:29" x14ac:dyDescent="0.3">
      <c r="A214">
        <v>213</v>
      </c>
      <c r="B214" t="s">
        <v>7</v>
      </c>
      <c r="C214" t="str">
        <f>IF(G214="Y","",IF(J214="Y",INDEX('Backing 2'!B:B,MATCH(D214,'Backing 2'!C:C,0)),D214))</f>
        <v>2 - Director</v>
      </c>
      <c r="D214" t="s">
        <v>93</v>
      </c>
      <c r="E214" t="s">
        <v>93</v>
      </c>
      <c r="G214" t="s">
        <v>85</v>
      </c>
      <c r="H214">
        <v>2</v>
      </c>
      <c r="I214">
        <v>4</v>
      </c>
      <c r="J214" t="s">
        <v>85</v>
      </c>
      <c r="K214" t="s">
        <v>86</v>
      </c>
      <c r="L214" t="s">
        <v>84</v>
      </c>
      <c r="M214" s="2">
        <v>0.5</v>
      </c>
      <c r="N214" t="s">
        <v>86</v>
      </c>
      <c r="O214" t="s">
        <v>83</v>
      </c>
      <c r="P214" t="s">
        <v>13</v>
      </c>
      <c r="Q214" s="1" t="s">
        <v>72</v>
      </c>
      <c r="R214" t="s">
        <v>72</v>
      </c>
      <c r="S214" t="s">
        <v>124</v>
      </c>
      <c r="T214" t="str">
        <f t="shared" si="6"/>
        <v>2 - Director</v>
      </c>
      <c r="U214">
        <v>3</v>
      </c>
      <c r="V214" t="s">
        <v>75</v>
      </c>
      <c r="W214">
        <v>44</v>
      </c>
      <c r="X214" t="s">
        <v>25</v>
      </c>
      <c r="Y214" t="s">
        <v>25</v>
      </c>
      <c r="Z214" t="s">
        <v>25</v>
      </c>
      <c r="AA214" s="3">
        <v>42826</v>
      </c>
      <c r="AB214">
        <v>3</v>
      </c>
      <c r="AC214">
        <f t="shared" ca="1" si="7"/>
        <v>0.74854801693673856</v>
      </c>
    </row>
    <row r="215" spans="1:29" x14ac:dyDescent="0.3">
      <c r="A215">
        <v>214</v>
      </c>
      <c r="B215" t="s">
        <v>7</v>
      </c>
      <c r="C215" t="str">
        <f>IF(G215="Y","",IF(J215="Y",INDEX('Backing 2'!B:B,MATCH(D215,'Backing 2'!C:C,0)),D215))</f>
        <v/>
      </c>
      <c r="D215" t="s">
        <v>90</v>
      </c>
      <c r="E215" t="s">
        <v>90</v>
      </c>
      <c r="G215" t="s">
        <v>83</v>
      </c>
      <c r="J215" t="s">
        <v>85</v>
      </c>
      <c r="K215" t="s">
        <v>86</v>
      </c>
      <c r="L215" t="s">
        <v>86</v>
      </c>
      <c r="M215" s="2">
        <v>0.5</v>
      </c>
      <c r="N215" t="s">
        <v>86</v>
      </c>
      <c r="O215" t="s">
        <v>85</v>
      </c>
      <c r="P215" t="s">
        <v>16</v>
      </c>
      <c r="Q215" s="1" t="s">
        <v>72</v>
      </c>
      <c r="R215" t="s">
        <v>72</v>
      </c>
      <c r="S215" t="str">
        <f>IF(T215="","",INDEX('Backing 4'!Z:Z,MATCH(T215,'Backing 4'!Y:Y,0)))</f>
        <v>Even</v>
      </c>
      <c r="T215" t="str">
        <f t="shared" si="6"/>
        <v>6 - Junior Officer</v>
      </c>
      <c r="U215">
        <v>0</v>
      </c>
      <c r="V215" t="s">
        <v>73</v>
      </c>
      <c r="W215">
        <v>28</v>
      </c>
      <c r="X215" t="s">
        <v>37</v>
      </c>
      <c r="Y215" t="s">
        <v>78</v>
      </c>
      <c r="Z215" t="s">
        <v>78</v>
      </c>
      <c r="AA215" s="3">
        <v>43922</v>
      </c>
      <c r="AB215">
        <v>0</v>
      </c>
      <c r="AC215">
        <f t="shared" ca="1" si="7"/>
        <v>0.75915674847265469</v>
      </c>
    </row>
    <row r="216" spans="1:29" x14ac:dyDescent="0.3">
      <c r="A216">
        <v>215</v>
      </c>
      <c r="B216" t="s">
        <v>8</v>
      </c>
      <c r="C216" t="str">
        <f>IF(G216="Y","",IF(J216="Y",INDEX('Backing 2'!B:B,MATCH(D216,'Backing 2'!C:C,0)),D216))</f>
        <v>4 - Manager</v>
      </c>
      <c r="D216" t="s">
        <v>91</v>
      </c>
      <c r="E216" t="s">
        <v>92</v>
      </c>
      <c r="G216" t="s">
        <v>85</v>
      </c>
      <c r="H216">
        <v>3</v>
      </c>
      <c r="I216">
        <v>1</v>
      </c>
      <c r="J216" t="s">
        <v>85</v>
      </c>
      <c r="K216" t="s">
        <v>84</v>
      </c>
      <c r="L216" t="s">
        <v>84</v>
      </c>
      <c r="M216" s="2">
        <v>0.5</v>
      </c>
      <c r="N216" t="s">
        <v>86</v>
      </c>
      <c r="O216" t="s">
        <v>83</v>
      </c>
      <c r="P216" t="s">
        <v>14</v>
      </c>
      <c r="Q216" s="1" t="s">
        <v>72</v>
      </c>
      <c r="R216" t="s">
        <v>72</v>
      </c>
      <c r="S216" t="str">
        <f>IF(T216="","",INDEX('Backing 4'!Z:Z,MATCH(T216,'Backing 4'!Y:Y,0)))</f>
        <v>Even</v>
      </c>
      <c r="T216" t="str">
        <f t="shared" si="6"/>
        <v>4 - Manager</v>
      </c>
      <c r="U216">
        <v>3</v>
      </c>
      <c r="V216" t="s">
        <v>74</v>
      </c>
      <c r="W216">
        <v>37</v>
      </c>
      <c r="X216" t="s">
        <v>25</v>
      </c>
      <c r="Y216" t="s">
        <v>25</v>
      </c>
      <c r="Z216" t="s">
        <v>25</v>
      </c>
      <c r="AA216" s="3">
        <v>40634</v>
      </c>
      <c r="AB216">
        <v>9</v>
      </c>
      <c r="AC216">
        <f t="shared" ca="1" si="7"/>
        <v>0.26332049988857809</v>
      </c>
    </row>
    <row r="217" spans="1:29" x14ac:dyDescent="0.3">
      <c r="A217">
        <v>216</v>
      </c>
      <c r="B217" t="s">
        <v>7</v>
      </c>
      <c r="C217" t="str">
        <f>IF(G217="Y","",IF(J217="Y",INDEX('Backing 2'!B:B,MATCH(D217,'Backing 2'!C:C,0)),D217))</f>
        <v>5 - Senior Officer</v>
      </c>
      <c r="D217" t="s">
        <v>125</v>
      </c>
      <c r="F217" t="s">
        <v>87</v>
      </c>
      <c r="G217" t="s">
        <v>85</v>
      </c>
      <c r="H217">
        <v>2</v>
      </c>
      <c r="J217" t="s">
        <v>85</v>
      </c>
      <c r="K217" t="s">
        <v>86</v>
      </c>
      <c r="L217" t="s">
        <v>86</v>
      </c>
      <c r="M217" s="2">
        <v>0.5</v>
      </c>
      <c r="N217" t="s">
        <v>84</v>
      </c>
      <c r="O217" t="s">
        <v>83</v>
      </c>
      <c r="P217" t="s">
        <v>14</v>
      </c>
      <c r="Q217" s="1" t="s">
        <v>72</v>
      </c>
      <c r="R217" t="s">
        <v>72</v>
      </c>
      <c r="S217" t="str">
        <f>IF(T217="","",INDEX('Backing 4'!Z:Z,MATCH(T217,'Backing 4'!Y:Y,0)))</f>
        <v/>
      </c>
      <c r="T217" t="str">
        <f t="shared" si="6"/>
        <v/>
      </c>
      <c r="U217">
        <v>3</v>
      </c>
      <c r="V217" t="s">
        <v>75</v>
      </c>
      <c r="W217">
        <v>44</v>
      </c>
      <c r="X217" t="s">
        <v>37</v>
      </c>
      <c r="Y217" t="s">
        <v>78</v>
      </c>
      <c r="Z217" t="s">
        <v>78</v>
      </c>
      <c r="AA217" s="3">
        <v>40634</v>
      </c>
      <c r="AB217">
        <v>9</v>
      </c>
      <c r="AC217">
        <f t="shared" ca="1" si="7"/>
        <v>0.61739963107077189</v>
      </c>
    </row>
    <row r="218" spans="1:29" x14ac:dyDescent="0.3">
      <c r="A218">
        <v>217</v>
      </c>
      <c r="B218" t="s">
        <v>7</v>
      </c>
      <c r="C218" t="str">
        <f>IF(G218="Y","",IF(J218="Y",INDEX('Backing 2'!B:B,MATCH(D218,'Backing 2'!C:C,0)),D218))</f>
        <v>6 - Junior Officer</v>
      </c>
      <c r="D218" t="s">
        <v>90</v>
      </c>
      <c r="E218" t="s">
        <v>90</v>
      </c>
      <c r="G218" t="s">
        <v>85</v>
      </c>
      <c r="I218">
        <v>2</v>
      </c>
      <c r="J218" t="s">
        <v>85</v>
      </c>
      <c r="K218" t="s">
        <v>86</v>
      </c>
      <c r="L218" t="s">
        <v>84</v>
      </c>
      <c r="M218" s="2">
        <v>0.5</v>
      </c>
      <c r="N218" t="s">
        <v>86</v>
      </c>
      <c r="O218" t="s">
        <v>83</v>
      </c>
      <c r="P218" t="s">
        <v>16</v>
      </c>
      <c r="Q218" s="1" t="s">
        <v>72</v>
      </c>
      <c r="R218" t="s">
        <v>72</v>
      </c>
      <c r="S218" t="str">
        <f>IF(T218="","",INDEX('Backing 4'!Z:Z,MATCH(T218,'Backing 4'!Y:Y,0)))</f>
        <v>Even</v>
      </c>
      <c r="T218" t="str">
        <f t="shared" si="6"/>
        <v>6 - Junior Officer</v>
      </c>
      <c r="U218">
        <v>1</v>
      </c>
      <c r="V218" t="s">
        <v>73</v>
      </c>
      <c r="W218">
        <v>22</v>
      </c>
      <c r="X218" t="s">
        <v>25</v>
      </c>
      <c r="Y218" t="s">
        <v>25</v>
      </c>
      <c r="Z218" t="s">
        <v>25</v>
      </c>
      <c r="AA218" s="3">
        <v>43556</v>
      </c>
      <c r="AB218">
        <v>1</v>
      </c>
      <c r="AC218">
        <f t="shared" ca="1" si="7"/>
        <v>0.86364766805608528</v>
      </c>
    </row>
    <row r="219" spans="1:29" x14ac:dyDescent="0.3">
      <c r="A219">
        <v>218</v>
      </c>
      <c r="B219" t="s">
        <v>8</v>
      </c>
      <c r="C219" t="str">
        <f>IF(G219="Y","",IF(J219="Y",INDEX('Backing 2'!B:B,MATCH(D219,'Backing 2'!C:C,0)),D219))</f>
        <v>5 - Senior Officer</v>
      </c>
      <c r="D219" t="s">
        <v>125</v>
      </c>
      <c r="E219" t="s">
        <v>125</v>
      </c>
      <c r="G219" t="s">
        <v>85</v>
      </c>
      <c r="H219">
        <v>3</v>
      </c>
      <c r="I219">
        <v>2</v>
      </c>
      <c r="J219" t="s">
        <v>85</v>
      </c>
      <c r="K219" t="s">
        <v>86</v>
      </c>
      <c r="L219" t="s">
        <v>84</v>
      </c>
      <c r="M219" s="2">
        <v>0.5</v>
      </c>
      <c r="N219" t="s">
        <v>86</v>
      </c>
      <c r="O219" t="s">
        <v>83</v>
      </c>
      <c r="P219" t="s">
        <v>16</v>
      </c>
      <c r="Q219" s="1" t="s">
        <v>72</v>
      </c>
      <c r="R219" t="s">
        <v>72</v>
      </c>
      <c r="S219" t="str">
        <f>IF(T219="","",INDEX('Backing 4'!Z:Z,MATCH(T219,'Backing 4'!Y:Y,0)))</f>
        <v>Even</v>
      </c>
      <c r="T219" t="str">
        <f t="shared" si="6"/>
        <v>5 - Senior Officer</v>
      </c>
      <c r="U219">
        <v>3</v>
      </c>
      <c r="V219" t="s">
        <v>73</v>
      </c>
      <c r="W219">
        <v>29</v>
      </c>
      <c r="X219" t="s">
        <v>25</v>
      </c>
      <c r="Y219" t="s">
        <v>25</v>
      </c>
      <c r="Z219" t="s">
        <v>25</v>
      </c>
      <c r="AA219" s="3">
        <v>41365</v>
      </c>
      <c r="AB219">
        <v>7</v>
      </c>
      <c r="AC219">
        <f t="shared" ca="1" si="7"/>
        <v>0.29670731854738264</v>
      </c>
    </row>
    <row r="220" spans="1:29" x14ac:dyDescent="0.3">
      <c r="A220">
        <v>219</v>
      </c>
      <c r="B220" t="s">
        <v>7</v>
      </c>
      <c r="C220" t="str">
        <f>IF(G220="Y","",IF(J220="Y",INDEX('Backing 2'!B:B,MATCH(D220,'Backing 2'!C:C,0)),D220))</f>
        <v/>
      </c>
      <c r="D220" t="s">
        <v>92</v>
      </c>
      <c r="E220" t="s">
        <v>92</v>
      </c>
      <c r="G220" t="s">
        <v>83</v>
      </c>
      <c r="J220" t="s">
        <v>85</v>
      </c>
      <c r="K220" t="s">
        <v>86</v>
      </c>
      <c r="L220" t="s">
        <v>86</v>
      </c>
      <c r="M220" s="2">
        <v>0.5</v>
      </c>
      <c r="N220" t="s">
        <v>86</v>
      </c>
      <c r="O220" t="s">
        <v>85</v>
      </c>
      <c r="P220" t="s">
        <v>14</v>
      </c>
      <c r="Q220" s="1" t="s">
        <v>72</v>
      </c>
      <c r="R220" t="s">
        <v>72</v>
      </c>
      <c r="S220" t="str">
        <f>IF(T220="","",INDEX('Backing 4'!Z:Z,MATCH(T220,'Backing 4'!Y:Y,0)))</f>
        <v>Uneven - Men benefit</v>
      </c>
      <c r="T220" t="str">
        <f t="shared" si="6"/>
        <v>3 - Senior Manager</v>
      </c>
      <c r="U220">
        <v>0</v>
      </c>
      <c r="V220" t="s">
        <v>74</v>
      </c>
      <c r="W220">
        <v>36</v>
      </c>
      <c r="X220" t="s">
        <v>25</v>
      </c>
      <c r="Y220" t="s">
        <v>25</v>
      </c>
      <c r="Z220" t="s">
        <v>25</v>
      </c>
      <c r="AA220" s="3">
        <v>43922</v>
      </c>
      <c r="AB220">
        <v>0</v>
      </c>
      <c r="AC220">
        <f t="shared" ca="1" si="7"/>
        <v>0.48809672631057299</v>
      </c>
    </row>
    <row r="221" spans="1:29" x14ac:dyDescent="0.3">
      <c r="A221">
        <v>220</v>
      </c>
      <c r="B221" t="s">
        <v>8</v>
      </c>
      <c r="C221" t="str">
        <f>IF(G221="Y","",IF(J221="Y",INDEX('Backing 2'!B:B,MATCH(D221,'Backing 2'!C:C,0)),D221))</f>
        <v>5 - Senior Officer</v>
      </c>
      <c r="D221" t="s">
        <v>125</v>
      </c>
      <c r="E221" t="s">
        <v>125</v>
      </c>
      <c r="G221" t="s">
        <v>85</v>
      </c>
      <c r="H221">
        <v>3</v>
      </c>
      <c r="I221">
        <v>3</v>
      </c>
      <c r="J221" t="s">
        <v>85</v>
      </c>
      <c r="K221" t="s">
        <v>86</v>
      </c>
      <c r="L221" t="s">
        <v>84</v>
      </c>
      <c r="M221" s="2">
        <v>0.5</v>
      </c>
      <c r="N221" t="s">
        <v>86</v>
      </c>
      <c r="O221" t="s">
        <v>83</v>
      </c>
      <c r="P221" t="s">
        <v>16</v>
      </c>
      <c r="Q221" s="1" t="s">
        <v>72</v>
      </c>
      <c r="R221" t="s">
        <v>72</v>
      </c>
      <c r="S221" t="str">
        <f>IF(T221="","",INDEX('Backing 4'!Z:Z,MATCH(T221,'Backing 4'!Y:Y,0)))</f>
        <v>Even</v>
      </c>
      <c r="T221" t="str">
        <f t="shared" si="6"/>
        <v>5 - Senior Officer</v>
      </c>
      <c r="U221">
        <v>4</v>
      </c>
      <c r="V221" t="s">
        <v>73</v>
      </c>
      <c r="W221">
        <v>29</v>
      </c>
      <c r="X221" t="s">
        <v>36</v>
      </c>
      <c r="Y221" t="s">
        <v>78</v>
      </c>
      <c r="Z221" t="s">
        <v>78</v>
      </c>
      <c r="AA221" s="3">
        <v>40634</v>
      </c>
      <c r="AB221">
        <v>9</v>
      </c>
      <c r="AC221">
        <f t="shared" ca="1" si="7"/>
        <v>0.52677236948577399</v>
      </c>
    </row>
    <row r="222" spans="1:29" x14ac:dyDescent="0.3">
      <c r="A222">
        <v>221</v>
      </c>
      <c r="B222" t="s">
        <v>7</v>
      </c>
      <c r="C222" t="str">
        <f>IF(G222="Y","",IF(J222="Y",INDEX('Backing 2'!B:B,MATCH(D222,'Backing 2'!C:C,0)),D222))</f>
        <v/>
      </c>
      <c r="D222" t="s">
        <v>125</v>
      </c>
      <c r="E222" t="s">
        <v>125</v>
      </c>
      <c r="G222" t="s">
        <v>83</v>
      </c>
      <c r="J222" t="s">
        <v>85</v>
      </c>
      <c r="K222" t="s">
        <v>86</v>
      </c>
      <c r="L222" t="s">
        <v>86</v>
      </c>
      <c r="M222" s="2">
        <v>0.5</v>
      </c>
      <c r="N222" t="s">
        <v>86</v>
      </c>
      <c r="O222" t="s">
        <v>85</v>
      </c>
      <c r="P222" t="s">
        <v>17</v>
      </c>
      <c r="Q222" s="1" t="s">
        <v>72</v>
      </c>
      <c r="R222" t="s">
        <v>72</v>
      </c>
      <c r="S222" t="str">
        <f>IF(T222="","",INDEX('Backing 4'!Z:Z,MATCH(T222,'Backing 4'!Y:Y,0)))</f>
        <v>Even</v>
      </c>
      <c r="T222" t="str">
        <f t="shared" si="6"/>
        <v>5 - Senior Officer</v>
      </c>
      <c r="U222">
        <v>0</v>
      </c>
      <c r="V222" t="s">
        <v>73</v>
      </c>
      <c r="W222">
        <v>28</v>
      </c>
      <c r="X222" t="s">
        <v>25</v>
      </c>
      <c r="Y222" t="s">
        <v>25</v>
      </c>
      <c r="Z222" t="s">
        <v>25</v>
      </c>
      <c r="AA222" s="3">
        <v>43922</v>
      </c>
      <c r="AB222">
        <v>0</v>
      </c>
      <c r="AC222">
        <f t="shared" ca="1" si="7"/>
        <v>0.23543097251091094</v>
      </c>
    </row>
    <row r="223" spans="1:29" x14ac:dyDescent="0.3">
      <c r="A223">
        <v>222</v>
      </c>
      <c r="B223" t="s">
        <v>8</v>
      </c>
      <c r="C223" t="str">
        <f>IF(G223="Y","",IF(J223="Y",INDEX('Backing 2'!B:B,MATCH(D223,'Backing 2'!C:C,0)),D223))</f>
        <v>2 - Director</v>
      </c>
      <c r="D223" t="s">
        <v>93</v>
      </c>
      <c r="E223" t="s">
        <v>94</v>
      </c>
      <c r="G223" t="s">
        <v>85</v>
      </c>
      <c r="H223">
        <v>3</v>
      </c>
      <c r="I223">
        <v>3</v>
      </c>
      <c r="J223" t="s">
        <v>85</v>
      </c>
      <c r="K223" t="s">
        <v>84</v>
      </c>
      <c r="L223" t="s">
        <v>84</v>
      </c>
      <c r="M223" s="2">
        <v>0.5</v>
      </c>
      <c r="N223" t="s">
        <v>86</v>
      </c>
      <c r="O223" t="s">
        <v>83</v>
      </c>
      <c r="P223" t="s">
        <v>16</v>
      </c>
      <c r="Q223" s="1" t="s">
        <v>72</v>
      </c>
      <c r="R223" t="s">
        <v>72</v>
      </c>
      <c r="S223" t="s">
        <v>124</v>
      </c>
      <c r="T223" t="str">
        <f t="shared" si="6"/>
        <v>2 - Director</v>
      </c>
      <c r="U223">
        <v>6</v>
      </c>
      <c r="V223" t="s">
        <v>74</v>
      </c>
      <c r="W223">
        <v>39</v>
      </c>
      <c r="X223" t="s">
        <v>25</v>
      </c>
      <c r="Y223" t="s">
        <v>25</v>
      </c>
      <c r="Z223" t="s">
        <v>25</v>
      </c>
      <c r="AA223" s="3">
        <v>41000</v>
      </c>
      <c r="AB223">
        <v>8</v>
      </c>
      <c r="AC223">
        <f t="shared" ca="1" si="7"/>
        <v>0.31867123892968829</v>
      </c>
    </row>
    <row r="224" spans="1:29" x14ac:dyDescent="0.3">
      <c r="A224">
        <v>223</v>
      </c>
      <c r="B224" t="s">
        <v>7</v>
      </c>
      <c r="C224" t="str">
        <f>IF(G224="Y","",IF(J224="Y",INDEX('Backing 2'!B:B,MATCH(D224,'Backing 2'!C:C,0)),D224))</f>
        <v>5 - Senior Officer</v>
      </c>
      <c r="D224" t="s">
        <v>125</v>
      </c>
      <c r="F224" t="s">
        <v>87</v>
      </c>
      <c r="G224" t="s">
        <v>85</v>
      </c>
      <c r="H224">
        <v>3</v>
      </c>
      <c r="J224" t="s">
        <v>85</v>
      </c>
      <c r="K224" t="s">
        <v>86</v>
      </c>
      <c r="L224" t="s">
        <v>86</v>
      </c>
      <c r="M224" s="2">
        <v>0.5</v>
      </c>
      <c r="N224" t="s">
        <v>84</v>
      </c>
      <c r="O224" t="s">
        <v>83</v>
      </c>
      <c r="P224" t="s">
        <v>16</v>
      </c>
      <c r="Q224" s="1" t="s">
        <v>72</v>
      </c>
      <c r="R224" t="s">
        <v>72</v>
      </c>
      <c r="S224" t="str">
        <f>IF(T224="","",INDEX('Backing 4'!Z:Z,MATCH(T224,'Backing 4'!Y:Y,0)))</f>
        <v/>
      </c>
      <c r="T224" t="str">
        <f t="shared" si="6"/>
        <v/>
      </c>
      <c r="U224">
        <v>5</v>
      </c>
      <c r="V224" t="s">
        <v>73</v>
      </c>
      <c r="W224">
        <v>29</v>
      </c>
      <c r="X224" t="s">
        <v>25</v>
      </c>
      <c r="Y224" t="s">
        <v>25</v>
      </c>
      <c r="Z224" t="s">
        <v>25</v>
      </c>
      <c r="AA224" s="3">
        <v>40634</v>
      </c>
      <c r="AB224">
        <v>9</v>
      </c>
      <c r="AC224">
        <f t="shared" ca="1" si="7"/>
        <v>0.32117434635850839</v>
      </c>
    </row>
    <row r="225" spans="1:29" x14ac:dyDescent="0.3">
      <c r="A225">
        <v>224</v>
      </c>
      <c r="B225" t="s">
        <v>8</v>
      </c>
      <c r="C225" t="str">
        <f>IF(G225="Y","",IF(J225="Y",INDEX('Backing 2'!B:B,MATCH(D225,'Backing 2'!C:C,0)),D225))</f>
        <v>3 - Senior Manager</v>
      </c>
      <c r="D225" t="s">
        <v>92</v>
      </c>
      <c r="E225" t="s">
        <v>92</v>
      </c>
      <c r="G225" t="s">
        <v>85</v>
      </c>
      <c r="H225">
        <v>3</v>
      </c>
      <c r="I225">
        <v>2</v>
      </c>
      <c r="J225" t="s">
        <v>85</v>
      </c>
      <c r="K225" t="s">
        <v>86</v>
      </c>
      <c r="L225" t="s">
        <v>84</v>
      </c>
      <c r="M225" s="2">
        <v>0.5</v>
      </c>
      <c r="N225" t="s">
        <v>86</v>
      </c>
      <c r="O225" t="s">
        <v>83</v>
      </c>
      <c r="P225" t="s">
        <v>15</v>
      </c>
      <c r="Q225" s="1" t="s">
        <v>72</v>
      </c>
      <c r="R225" t="s">
        <v>72</v>
      </c>
      <c r="S225" t="str">
        <f>IF(T225="","",INDEX('Backing 4'!Z:Z,MATCH(T225,'Backing 4'!Y:Y,0)))</f>
        <v>Uneven - Men benefit</v>
      </c>
      <c r="T225" t="str">
        <f t="shared" si="6"/>
        <v>3 - Senior Manager</v>
      </c>
      <c r="U225">
        <v>2</v>
      </c>
      <c r="V225" t="s">
        <v>75</v>
      </c>
      <c r="W225">
        <v>46</v>
      </c>
      <c r="X225" t="s">
        <v>36</v>
      </c>
      <c r="Y225" t="s">
        <v>78</v>
      </c>
      <c r="Z225" t="s">
        <v>78</v>
      </c>
      <c r="AA225" s="3">
        <v>40634</v>
      </c>
      <c r="AB225">
        <v>9</v>
      </c>
      <c r="AC225">
        <f t="shared" ca="1" si="7"/>
        <v>0.58482546585489004</v>
      </c>
    </row>
    <row r="226" spans="1:29" x14ac:dyDescent="0.3">
      <c r="A226">
        <v>225</v>
      </c>
      <c r="B226" t="s">
        <v>8</v>
      </c>
      <c r="C226" t="str">
        <f>IF(G226="Y","",IF(J226="Y",INDEX('Backing 2'!B:B,MATCH(D226,'Backing 2'!C:C,0)),D226))</f>
        <v>6 - Junior Officer</v>
      </c>
      <c r="D226" t="s">
        <v>125</v>
      </c>
      <c r="E226" t="s">
        <v>125</v>
      </c>
      <c r="G226" t="s">
        <v>85</v>
      </c>
      <c r="H226">
        <v>1</v>
      </c>
      <c r="I226">
        <v>2</v>
      </c>
      <c r="J226" t="s">
        <v>83</v>
      </c>
      <c r="K226" t="s">
        <v>86</v>
      </c>
      <c r="L226" t="s">
        <v>84</v>
      </c>
      <c r="M226" s="2">
        <v>0.5</v>
      </c>
      <c r="N226" t="s">
        <v>86</v>
      </c>
      <c r="O226" t="s">
        <v>83</v>
      </c>
      <c r="P226" t="s">
        <v>16</v>
      </c>
      <c r="Q226" s="1" t="s">
        <v>72</v>
      </c>
      <c r="R226" t="s">
        <v>72</v>
      </c>
      <c r="S226" t="str">
        <f>IF(T226="","",INDEX('Backing 4'!Z:Z,MATCH(T226,'Backing 4'!Y:Y,0)))</f>
        <v>Even</v>
      </c>
      <c r="T226" t="str">
        <f t="shared" si="6"/>
        <v>5 - Senior Officer</v>
      </c>
      <c r="U226">
        <v>1</v>
      </c>
      <c r="V226" t="s">
        <v>73</v>
      </c>
      <c r="W226">
        <v>25</v>
      </c>
      <c r="X226" t="s">
        <v>29</v>
      </c>
      <c r="Y226" t="s">
        <v>78</v>
      </c>
      <c r="Z226" t="s">
        <v>78</v>
      </c>
      <c r="AA226" s="3">
        <v>41730</v>
      </c>
      <c r="AB226">
        <v>6</v>
      </c>
      <c r="AC226">
        <f t="shared" ca="1" si="7"/>
        <v>0.95534550918485461</v>
      </c>
    </row>
    <row r="227" spans="1:29" x14ac:dyDescent="0.3">
      <c r="A227">
        <v>226</v>
      </c>
      <c r="B227" t="s">
        <v>8</v>
      </c>
      <c r="C227" t="str">
        <f>IF(G227="Y","",IF(J227="Y",INDEX('Backing 2'!B:B,MATCH(D227,'Backing 2'!C:C,0)),D227))</f>
        <v>6 - Junior Officer</v>
      </c>
      <c r="D227" t="s">
        <v>90</v>
      </c>
      <c r="E227" t="s">
        <v>90</v>
      </c>
      <c r="G227" t="s">
        <v>85</v>
      </c>
      <c r="H227">
        <v>2</v>
      </c>
      <c r="I227">
        <v>2</v>
      </c>
      <c r="J227" t="s">
        <v>85</v>
      </c>
      <c r="K227" t="s">
        <v>86</v>
      </c>
      <c r="L227" t="s">
        <v>84</v>
      </c>
      <c r="M227" s="2">
        <v>0.5</v>
      </c>
      <c r="N227" t="s">
        <v>86</v>
      </c>
      <c r="O227" t="s">
        <v>83</v>
      </c>
      <c r="P227" t="s">
        <v>16</v>
      </c>
      <c r="Q227" s="1" t="s">
        <v>72</v>
      </c>
      <c r="R227" t="s">
        <v>72</v>
      </c>
      <c r="S227" t="str">
        <f>IF(T227="","",INDEX('Backing 4'!Z:Z,MATCH(T227,'Backing 4'!Y:Y,0)))</f>
        <v>Even</v>
      </c>
      <c r="T227" t="str">
        <f t="shared" si="6"/>
        <v>6 - Junior Officer</v>
      </c>
      <c r="U227">
        <v>3</v>
      </c>
      <c r="V227" t="s">
        <v>73</v>
      </c>
      <c r="W227">
        <v>21</v>
      </c>
      <c r="X227" t="s">
        <v>25</v>
      </c>
      <c r="Y227" t="s">
        <v>25</v>
      </c>
      <c r="Z227" t="s">
        <v>25</v>
      </c>
      <c r="AA227" s="3">
        <v>42826</v>
      </c>
      <c r="AB227">
        <v>3</v>
      </c>
      <c r="AC227">
        <f t="shared" ca="1" si="7"/>
        <v>0.85757661161716581</v>
      </c>
    </row>
    <row r="228" spans="1:29" x14ac:dyDescent="0.3">
      <c r="A228">
        <v>227</v>
      </c>
      <c r="B228" t="s">
        <v>8</v>
      </c>
      <c r="C228" t="str">
        <f>IF(G228="Y","",IF(J228="Y",INDEX('Backing 2'!B:B,MATCH(D228,'Backing 2'!C:C,0)),D228))</f>
        <v>4 - Manager</v>
      </c>
      <c r="D228" s="4" t="s">
        <v>91</v>
      </c>
      <c r="F228" t="s">
        <v>87</v>
      </c>
      <c r="G228" t="s">
        <v>85</v>
      </c>
      <c r="H228">
        <v>2</v>
      </c>
      <c r="I228">
        <v>3</v>
      </c>
      <c r="J228" t="s">
        <v>85</v>
      </c>
      <c r="K228" t="s">
        <v>86</v>
      </c>
      <c r="L228" t="s">
        <v>86</v>
      </c>
      <c r="M228" s="2">
        <v>0.5</v>
      </c>
      <c r="N228" t="s">
        <v>84</v>
      </c>
      <c r="O228" t="s">
        <v>83</v>
      </c>
      <c r="P228" t="s">
        <v>16</v>
      </c>
      <c r="Q228" s="1" t="s">
        <v>72</v>
      </c>
      <c r="R228" t="s">
        <v>72</v>
      </c>
      <c r="S228" t="str">
        <f>IF(T228="","",INDEX('Backing 4'!Z:Z,MATCH(T228,'Backing 4'!Y:Y,0)))</f>
        <v/>
      </c>
      <c r="T228" t="str">
        <f t="shared" si="6"/>
        <v/>
      </c>
      <c r="U228">
        <v>3</v>
      </c>
      <c r="V228" t="s">
        <v>75</v>
      </c>
      <c r="W228">
        <v>43</v>
      </c>
      <c r="X228" t="s">
        <v>25</v>
      </c>
      <c r="Y228" t="s">
        <v>25</v>
      </c>
      <c r="Z228" t="s">
        <v>25</v>
      </c>
      <c r="AA228" s="3">
        <v>40634</v>
      </c>
      <c r="AB228">
        <v>9</v>
      </c>
      <c r="AC228">
        <f t="shared" ca="1" si="7"/>
        <v>0.76785649064966133</v>
      </c>
    </row>
    <row r="229" spans="1:29" x14ac:dyDescent="0.3">
      <c r="A229">
        <v>228</v>
      </c>
      <c r="B229" t="s">
        <v>8</v>
      </c>
      <c r="C229" t="str">
        <f>IF(G229="Y","",IF(J229="Y",INDEX('Backing 2'!B:B,MATCH(D229,'Backing 2'!C:C,0)),D229))</f>
        <v>5 - Senior Officer</v>
      </c>
      <c r="D229" t="s">
        <v>125</v>
      </c>
      <c r="E229" t="s">
        <v>91</v>
      </c>
      <c r="G229" t="s">
        <v>85</v>
      </c>
      <c r="H229">
        <v>3</v>
      </c>
      <c r="I229">
        <v>2</v>
      </c>
      <c r="J229" t="s">
        <v>85</v>
      </c>
      <c r="K229" t="s">
        <v>84</v>
      </c>
      <c r="L229" t="s">
        <v>84</v>
      </c>
      <c r="M229" s="2">
        <v>0.5</v>
      </c>
      <c r="N229" t="s">
        <v>86</v>
      </c>
      <c r="O229" t="s">
        <v>83</v>
      </c>
      <c r="P229" t="s">
        <v>15</v>
      </c>
      <c r="Q229" s="1" t="s">
        <v>72</v>
      </c>
      <c r="R229" t="s">
        <v>72</v>
      </c>
      <c r="S229" t="str">
        <f>IF(T229="","",INDEX('Backing 4'!Z:Z,MATCH(T229,'Backing 4'!Y:Y,0)))</f>
        <v>Even</v>
      </c>
      <c r="T229" t="str">
        <f t="shared" si="6"/>
        <v>5 - Senior Officer</v>
      </c>
      <c r="U229">
        <v>2</v>
      </c>
      <c r="V229" t="s">
        <v>74</v>
      </c>
      <c r="W229">
        <v>31</v>
      </c>
      <c r="X229" t="s">
        <v>25</v>
      </c>
      <c r="Y229" t="s">
        <v>25</v>
      </c>
      <c r="Z229" t="s">
        <v>25</v>
      </c>
      <c r="AA229" s="3">
        <v>42461</v>
      </c>
      <c r="AB229">
        <v>4</v>
      </c>
      <c r="AC229">
        <f t="shared" ca="1" si="7"/>
        <v>0.85497644501392878</v>
      </c>
    </row>
    <row r="230" spans="1:29" x14ac:dyDescent="0.3">
      <c r="A230">
        <v>229</v>
      </c>
      <c r="B230" t="s">
        <v>8</v>
      </c>
      <c r="C230" t="str">
        <f>IF(G230="Y","",IF(J230="Y",INDEX('Backing 2'!B:B,MATCH(D230,'Backing 2'!C:C,0)),D230))</f>
        <v>3 - Senior Manager</v>
      </c>
      <c r="D230" t="s">
        <v>92</v>
      </c>
      <c r="E230" t="s">
        <v>92</v>
      </c>
      <c r="G230" t="s">
        <v>85</v>
      </c>
      <c r="H230">
        <v>2</v>
      </c>
      <c r="I230">
        <v>2</v>
      </c>
      <c r="J230" t="s">
        <v>85</v>
      </c>
      <c r="K230" t="s">
        <v>86</v>
      </c>
      <c r="L230" t="s">
        <v>84</v>
      </c>
      <c r="M230" s="2">
        <v>0.5</v>
      </c>
      <c r="N230" t="s">
        <v>86</v>
      </c>
      <c r="O230" t="s">
        <v>83</v>
      </c>
      <c r="P230" t="s">
        <v>15</v>
      </c>
      <c r="Q230" s="1" t="s">
        <v>72</v>
      </c>
      <c r="R230" t="s">
        <v>72</v>
      </c>
      <c r="S230" t="str">
        <f>IF(T230="","",INDEX('Backing 4'!Z:Z,MATCH(T230,'Backing 4'!Y:Y,0)))</f>
        <v>Uneven - Men benefit</v>
      </c>
      <c r="T230" t="str">
        <f t="shared" si="6"/>
        <v>3 - Senior Manager</v>
      </c>
      <c r="U230">
        <v>3</v>
      </c>
      <c r="V230" t="s">
        <v>74</v>
      </c>
      <c r="W230">
        <v>35</v>
      </c>
      <c r="X230" t="s">
        <v>25</v>
      </c>
      <c r="Y230" t="s">
        <v>25</v>
      </c>
      <c r="Z230" t="s">
        <v>25</v>
      </c>
      <c r="AA230" s="3">
        <v>42461</v>
      </c>
      <c r="AB230">
        <v>4</v>
      </c>
      <c r="AC230">
        <f t="shared" ca="1" si="7"/>
        <v>0.98336895278195768</v>
      </c>
    </row>
    <row r="231" spans="1:29" x14ac:dyDescent="0.3">
      <c r="A231">
        <v>230</v>
      </c>
      <c r="B231" t="s">
        <v>7</v>
      </c>
      <c r="C231" t="str">
        <f>IF(G231="Y","",IF(J231="Y",INDEX('Backing 2'!B:B,MATCH(D231,'Backing 2'!C:C,0)),D231))</f>
        <v>6 - Junior Officer</v>
      </c>
      <c r="D231" s="4" t="s">
        <v>90</v>
      </c>
      <c r="F231" t="s">
        <v>87</v>
      </c>
      <c r="G231" t="s">
        <v>85</v>
      </c>
      <c r="H231">
        <v>3</v>
      </c>
      <c r="I231">
        <v>2</v>
      </c>
      <c r="J231" t="s">
        <v>85</v>
      </c>
      <c r="K231" t="s">
        <v>86</v>
      </c>
      <c r="L231" t="s">
        <v>86</v>
      </c>
      <c r="M231" s="2">
        <v>0.5</v>
      </c>
      <c r="N231" t="s">
        <v>84</v>
      </c>
      <c r="O231" t="s">
        <v>83</v>
      </c>
      <c r="P231" t="s">
        <v>14</v>
      </c>
      <c r="Q231" s="1" t="s">
        <v>72</v>
      </c>
      <c r="R231" t="s">
        <v>72</v>
      </c>
      <c r="S231" t="str">
        <f>IF(T231="","",INDEX('Backing 4'!Z:Z,MATCH(T231,'Backing 4'!Y:Y,0)))</f>
        <v/>
      </c>
      <c r="T231" t="str">
        <f t="shared" si="6"/>
        <v/>
      </c>
      <c r="U231">
        <v>2</v>
      </c>
      <c r="V231" t="s">
        <v>75</v>
      </c>
      <c r="W231">
        <v>42</v>
      </c>
      <c r="X231" t="s">
        <v>25</v>
      </c>
      <c r="Y231" t="s">
        <v>25</v>
      </c>
      <c r="Z231" t="s">
        <v>25</v>
      </c>
      <c r="AA231" s="3">
        <v>43191</v>
      </c>
      <c r="AB231">
        <v>2</v>
      </c>
      <c r="AC231">
        <f t="shared" ca="1" si="7"/>
        <v>0.20751169608271691</v>
      </c>
    </row>
    <row r="232" spans="1:29" x14ac:dyDescent="0.3">
      <c r="A232">
        <v>231</v>
      </c>
      <c r="B232" t="s">
        <v>8</v>
      </c>
      <c r="C232" t="str">
        <f>IF(G232="Y","",IF(J232="Y",INDEX('Backing 2'!B:B,MATCH(D232,'Backing 2'!C:C,0)),D232))</f>
        <v>3 - Senior Manager</v>
      </c>
      <c r="D232" t="s">
        <v>92</v>
      </c>
      <c r="E232" t="s">
        <v>92</v>
      </c>
      <c r="G232" t="s">
        <v>85</v>
      </c>
      <c r="H232">
        <v>3</v>
      </c>
      <c r="I232">
        <v>3</v>
      </c>
      <c r="J232" t="s">
        <v>85</v>
      </c>
      <c r="K232" t="s">
        <v>86</v>
      </c>
      <c r="L232" t="s">
        <v>84</v>
      </c>
      <c r="M232" s="2">
        <v>0.5</v>
      </c>
      <c r="N232" t="s">
        <v>86</v>
      </c>
      <c r="O232" t="s">
        <v>83</v>
      </c>
      <c r="P232" t="s">
        <v>12</v>
      </c>
      <c r="Q232" s="1" t="s">
        <v>72</v>
      </c>
      <c r="R232" t="s">
        <v>72</v>
      </c>
      <c r="S232" t="str">
        <f>IF(T232="","",INDEX('Backing 4'!Z:Z,MATCH(T232,'Backing 4'!Y:Y,0)))</f>
        <v>Uneven - Men benefit</v>
      </c>
      <c r="T232" t="str">
        <f t="shared" si="6"/>
        <v>3 - Senior Manager</v>
      </c>
      <c r="U232">
        <v>3</v>
      </c>
      <c r="V232" t="s">
        <v>74</v>
      </c>
      <c r="W232">
        <v>39</v>
      </c>
      <c r="X232" t="s">
        <v>37</v>
      </c>
      <c r="Y232" t="s">
        <v>78</v>
      </c>
      <c r="Z232" t="s">
        <v>78</v>
      </c>
      <c r="AA232" s="3">
        <v>42461</v>
      </c>
      <c r="AB232">
        <v>4</v>
      </c>
      <c r="AC232">
        <f t="shared" ca="1" si="7"/>
        <v>0.65342233954791373</v>
      </c>
    </row>
    <row r="233" spans="1:29" x14ac:dyDescent="0.3">
      <c r="A233">
        <v>232</v>
      </c>
      <c r="B233" t="s">
        <v>7</v>
      </c>
      <c r="C233" t="str">
        <f>IF(G233="Y","",IF(J233="Y",INDEX('Backing 2'!B:B,MATCH(D233,'Backing 2'!C:C,0)),D233))</f>
        <v>6 - Junior Officer</v>
      </c>
      <c r="D233" t="s">
        <v>90</v>
      </c>
      <c r="E233" t="s">
        <v>125</v>
      </c>
      <c r="G233" t="s">
        <v>85</v>
      </c>
      <c r="H233">
        <v>3</v>
      </c>
      <c r="I233">
        <v>2</v>
      </c>
      <c r="J233" t="s">
        <v>85</v>
      </c>
      <c r="K233" t="s">
        <v>84</v>
      </c>
      <c r="L233" t="s">
        <v>84</v>
      </c>
      <c r="M233" s="2">
        <v>0.5</v>
      </c>
      <c r="N233" t="s">
        <v>86</v>
      </c>
      <c r="O233" t="s">
        <v>83</v>
      </c>
      <c r="P233" t="s">
        <v>14</v>
      </c>
      <c r="Q233" s="1" t="s">
        <v>72</v>
      </c>
      <c r="R233" t="s">
        <v>72</v>
      </c>
      <c r="S233" t="str">
        <f>IF(T233="","",INDEX('Backing 4'!Z:Z,MATCH(T233,'Backing 4'!Y:Y,0)))</f>
        <v>Even</v>
      </c>
      <c r="T233" t="str">
        <f t="shared" si="6"/>
        <v>6 - Junior Officer</v>
      </c>
      <c r="U233">
        <v>3</v>
      </c>
      <c r="V233" t="s">
        <v>74</v>
      </c>
      <c r="W233">
        <v>34</v>
      </c>
      <c r="X233" t="s">
        <v>27</v>
      </c>
      <c r="Y233" t="s">
        <v>78</v>
      </c>
      <c r="Z233" t="s">
        <v>78</v>
      </c>
      <c r="AA233" s="3">
        <v>42826</v>
      </c>
      <c r="AB233">
        <v>3</v>
      </c>
      <c r="AC233">
        <f t="shared" ca="1" si="7"/>
        <v>0.50173190363898867</v>
      </c>
    </row>
    <row r="234" spans="1:29" x14ac:dyDescent="0.3">
      <c r="A234">
        <v>233</v>
      </c>
      <c r="B234" t="s">
        <v>7</v>
      </c>
      <c r="C234" t="str">
        <f>IF(G234="Y","",IF(J234="Y",INDEX('Backing 2'!B:B,MATCH(D234,'Backing 2'!C:C,0)),D234))</f>
        <v/>
      </c>
      <c r="D234" t="s">
        <v>90</v>
      </c>
      <c r="E234" t="s">
        <v>90</v>
      </c>
      <c r="G234" t="s">
        <v>83</v>
      </c>
      <c r="J234" t="s">
        <v>85</v>
      </c>
      <c r="K234" t="s">
        <v>86</v>
      </c>
      <c r="L234" t="s">
        <v>86</v>
      </c>
      <c r="M234" s="2">
        <v>0.5</v>
      </c>
      <c r="N234" t="s">
        <v>86</v>
      </c>
      <c r="O234" t="s">
        <v>85</v>
      </c>
      <c r="P234" t="s">
        <v>17</v>
      </c>
      <c r="Q234" s="1" t="s">
        <v>71</v>
      </c>
      <c r="R234" t="s">
        <v>71</v>
      </c>
      <c r="S234" t="str">
        <f>IF(T234="","",INDEX('Backing 4'!Z:Z,MATCH(T234,'Backing 4'!Y:Y,0)))</f>
        <v>Even</v>
      </c>
      <c r="T234" t="str">
        <f t="shared" si="6"/>
        <v>6 - Junior Officer</v>
      </c>
      <c r="U234">
        <v>0</v>
      </c>
      <c r="V234" t="s">
        <v>73</v>
      </c>
      <c r="W234">
        <v>25</v>
      </c>
      <c r="X234" t="s">
        <v>25</v>
      </c>
      <c r="Y234" t="s">
        <v>25</v>
      </c>
      <c r="Z234" t="s">
        <v>25</v>
      </c>
      <c r="AA234" s="3">
        <v>43922</v>
      </c>
      <c r="AB234">
        <v>0</v>
      </c>
      <c r="AC234">
        <f t="shared" ca="1" si="7"/>
        <v>0.32998949980482761</v>
      </c>
    </row>
    <row r="235" spans="1:29" x14ac:dyDescent="0.3">
      <c r="A235">
        <v>234</v>
      </c>
      <c r="B235" t="s">
        <v>7</v>
      </c>
      <c r="C235" t="str">
        <f>IF(G235="Y","",IF(J235="Y",INDEX('Backing 2'!B:B,MATCH(D235,'Backing 2'!C:C,0)),D235))</f>
        <v>6 - Junior Officer</v>
      </c>
      <c r="D235" t="s">
        <v>90</v>
      </c>
      <c r="E235" t="s">
        <v>125</v>
      </c>
      <c r="G235" t="s">
        <v>85</v>
      </c>
      <c r="H235">
        <v>2</v>
      </c>
      <c r="I235">
        <v>2</v>
      </c>
      <c r="J235" t="s">
        <v>85</v>
      </c>
      <c r="K235" t="s">
        <v>84</v>
      </c>
      <c r="L235" t="s">
        <v>84</v>
      </c>
      <c r="M235" s="2">
        <v>0.5</v>
      </c>
      <c r="N235" t="s">
        <v>86</v>
      </c>
      <c r="O235" t="s">
        <v>83</v>
      </c>
      <c r="P235" t="s">
        <v>14</v>
      </c>
      <c r="Q235" s="1" t="s">
        <v>72</v>
      </c>
      <c r="R235" t="s">
        <v>72</v>
      </c>
      <c r="S235" t="str">
        <f>IF(T235="","",INDEX('Backing 4'!Z:Z,MATCH(T235,'Backing 4'!Y:Y,0)))</f>
        <v>Even</v>
      </c>
      <c r="T235" t="str">
        <f t="shared" si="6"/>
        <v>6 - Junior Officer</v>
      </c>
      <c r="U235">
        <v>2</v>
      </c>
      <c r="V235" t="s">
        <v>73</v>
      </c>
      <c r="W235">
        <v>29</v>
      </c>
      <c r="X235" t="s">
        <v>36</v>
      </c>
      <c r="Y235" t="s">
        <v>78</v>
      </c>
      <c r="Z235" t="s">
        <v>78</v>
      </c>
      <c r="AA235" s="3">
        <v>43191</v>
      </c>
      <c r="AB235">
        <v>2</v>
      </c>
      <c r="AC235">
        <f t="shared" ca="1" si="7"/>
        <v>0.42272647711862965</v>
      </c>
    </row>
    <row r="236" spans="1:29" x14ac:dyDescent="0.3">
      <c r="A236">
        <v>235</v>
      </c>
      <c r="B236" t="s">
        <v>8</v>
      </c>
      <c r="C236" t="str">
        <f>IF(G236="Y","",IF(J236="Y",INDEX('Backing 2'!B:B,MATCH(D236,'Backing 2'!C:C,0)),D236))</f>
        <v>4 - Manager</v>
      </c>
      <c r="D236" t="s">
        <v>91</v>
      </c>
      <c r="E236" t="s">
        <v>91</v>
      </c>
      <c r="G236" t="s">
        <v>85</v>
      </c>
      <c r="H236">
        <v>3</v>
      </c>
      <c r="I236">
        <v>3</v>
      </c>
      <c r="J236" t="s">
        <v>85</v>
      </c>
      <c r="K236" t="s">
        <v>86</v>
      </c>
      <c r="L236" t="s">
        <v>84</v>
      </c>
      <c r="M236" s="2">
        <v>0.5</v>
      </c>
      <c r="N236" t="s">
        <v>86</v>
      </c>
      <c r="O236" t="s">
        <v>83</v>
      </c>
      <c r="P236" t="s">
        <v>15</v>
      </c>
      <c r="Q236" s="1" t="s">
        <v>72</v>
      </c>
      <c r="R236" t="s">
        <v>72</v>
      </c>
      <c r="S236" t="str">
        <f>IF(T236="","",INDEX('Backing 4'!Z:Z,MATCH(T236,'Backing 4'!Y:Y,0)))</f>
        <v>Even</v>
      </c>
      <c r="T236" t="str">
        <f t="shared" si="6"/>
        <v>4 - Manager</v>
      </c>
      <c r="U236">
        <v>2</v>
      </c>
      <c r="V236" t="s">
        <v>74</v>
      </c>
      <c r="W236">
        <v>32</v>
      </c>
      <c r="X236" t="s">
        <v>25</v>
      </c>
      <c r="Y236" t="s">
        <v>25</v>
      </c>
      <c r="Z236" t="s">
        <v>25</v>
      </c>
      <c r="AA236" s="3">
        <v>41730</v>
      </c>
      <c r="AB236">
        <v>6</v>
      </c>
      <c r="AC236">
        <f t="shared" ca="1" si="7"/>
        <v>0.52384714542548194</v>
      </c>
    </row>
    <row r="237" spans="1:29" x14ac:dyDescent="0.3">
      <c r="A237">
        <v>236</v>
      </c>
      <c r="B237" t="s">
        <v>7</v>
      </c>
      <c r="C237" t="str">
        <f>IF(G237="Y","",IF(J237="Y",INDEX('Backing 2'!B:B,MATCH(D237,'Backing 2'!C:C,0)),D237))</f>
        <v>6 - Junior Officer</v>
      </c>
      <c r="D237" t="s">
        <v>90</v>
      </c>
      <c r="E237" t="s">
        <v>90</v>
      </c>
      <c r="G237" t="s">
        <v>85</v>
      </c>
      <c r="I237">
        <v>3</v>
      </c>
      <c r="J237" t="s">
        <v>85</v>
      </c>
      <c r="K237" t="s">
        <v>86</v>
      </c>
      <c r="L237" t="s">
        <v>84</v>
      </c>
      <c r="M237" s="2">
        <v>0.5</v>
      </c>
      <c r="N237" t="s">
        <v>86</v>
      </c>
      <c r="O237" t="s">
        <v>83</v>
      </c>
      <c r="P237" t="s">
        <v>16</v>
      </c>
      <c r="Q237" s="1" t="s">
        <v>72</v>
      </c>
      <c r="R237" t="s">
        <v>72</v>
      </c>
      <c r="S237" t="str">
        <f>IF(T237="","",INDEX('Backing 4'!Z:Z,MATCH(T237,'Backing 4'!Y:Y,0)))</f>
        <v>Even</v>
      </c>
      <c r="T237" t="str">
        <f t="shared" si="6"/>
        <v>6 - Junior Officer</v>
      </c>
      <c r="U237">
        <v>1</v>
      </c>
      <c r="V237" t="s">
        <v>73</v>
      </c>
      <c r="W237">
        <v>22</v>
      </c>
      <c r="X237" t="s">
        <v>25</v>
      </c>
      <c r="Y237" t="s">
        <v>25</v>
      </c>
      <c r="Z237" t="s">
        <v>25</v>
      </c>
      <c r="AA237" s="3">
        <v>43556</v>
      </c>
      <c r="AB237">
        <v>1</v>
      </c>
      <c r="AC237">
        <f t="shared" ca="1" si="7"/>
        <v>0.21066437073671973</v>
      </c>
    </row>
    <row r="238" spans="1:29" x14ac:dyDescent="0.3">
      <c r="A238">
        <v>237</v>
      </c>
      <c r="B238" t="s">
        <v>7</v>
      </c>
      <c r="C238" t="str">
        <f>IF(G238="Y","",IF(J238="Y",INDEX('Backing 2'!B:B,MATCH(D238,'Backing 2'!C:C,0)),D238))</f>
        <v>6 - Junior Officer</v>
      </c>
      <c r="D238" t="s">
        <v>90</v>
      </c>
      <c r="E238" t="s">
        <v>125</v>
      </c>
      <c r="G238" t="s">
        <v>85</v>
      </c>
      <c r="H238">
        <v>3</v>
      </c>
      <c r="I238">
        <v>2</v>
      </c>
      <c r="J238" t="s">
        <v>85</v>
      </c>
      <c r="K238" t="s">
        <v>84</v>
      </c>
      <c r="L238" t="s">
        <v>84</v>
      </c>
      <c r="M238" s="2">
        <v>0.5</v>
      </c>
      <c r="N238" t="s">
        <v>86</v>
      </c>
      <c r="O238" t="s">
        <v>83</v>
      </c>
      <c r="P238" t="s">
        <v>14</v>
      </c>
      <c r="Q238" s="1" t="s">
        <v>72</v>
      </c>
      <c r="R238" t="s">
        <v>72</v>
      </c>
      <c r="S238" t="str">
        <f>IF(T238="","",INDEX('Backing 4'!Z:Z,MATCH(T238,'Backing 4'!Y:Y,0)))</f>
        <v>Even</v>
      </c>
      <c r="T238" t="str">
        <f t="shared" si="6"/>
        <v>6 - Junior Officer</v>
      </c>
      <c r="U238">
        <v>4</v>
      </c>
      <c r="V238" t="s">
        <v>74</v>
      </c>
      <c r="W238">
        <v>31</v>
      </c>
      <c r="X238" t="s">
        <v>25</v>
      </c>
      <c r="Y238" t="s">
        <v>25</v>
      </c>
      <c r="Z238" t="s">
        <v>25</v>
      </c>
      <c r="AA238" s="3">
        <v>42461</v>
      </c>
      <c r="AB238">
        <v>4</v>
      </c>
      <c r="AC238">
        <f t="shared" ca="1" si="7"/>
        <v>0.17544444982632923</v>
      </c>
    </row>
    <row r="239" spans="1:29" x14ac:dyDescent="0.3">
      <c r="A239">
        <v>238</v>
      </c>
      <c r="B239" t="s">
        <v>7</v>
      </c>
      <c r="C239" t="str">
        <f>IF(G239="Y","",IF(J239="Y",INDEX('Backing 2'!B:B,MATCH(D239,'Backing 2'!C:C,0)),D239))</f>
        <v/>
      </c>
      <c r="D239" t="s">
        <v>90</v>
      </c>
      <c r="E239" t="s">
        <v>90</v>
      </c>
      <c r="G239" t="s">
        <v>83</v>
      </c>
      <c r="J239" t="s">
        <v>85</v>
      </c>
      <c r="K239" t="s">
        <v>86</v>
      </c>
      <c r="L239" t="s">
        <v>86</v>
      </c>
      <c r="M239" s="2">
        <v>0.5</v>
      </c>
      <c r="N239" t="s">
        <v>86</v>
      </c>
      <c r="O239" t="s">
        <v>85</v>
      </c>
      <c r="P239" t="s">
        <v>14</v>
      </c>
      <c r="Q239" s="1" t="s">
        <v>72</v>
      </c>
      <c r="R239" t="s">
        <v>72</v>
      </c>
      <c r="S239" t="str">
        <f>IF(T239="","",INDEX('Backing 4'!Z:Z,MATCH(T239,'Backing 4'!Y:Y,0)))</f>
        <v>Even</v>
      </c>
      <c r="T239" t="str">
        <f t="shared" si="6"/>
        <v>6 - Junior Officer</v>
      </c>
      <c r="U239">
        <v>0</v>
      </c>
      <c r="V239" t="s">
        <v>73</v>
      </c>
      <c r="W239">
        <v>22</v>
      </c>
      <c r="X239" t="s">
        <v>37</v>
      </c>
      <c r="Y239" t="s">
        <v>78</v>
      </c>
      <c r="Z239" t="s">
        <v>78</v>
      </c>
      <c r="AA239" s="3">
        <v>43922</v>
      </c>
      <c r="AB239">
        <v>0</v>
      </c>
      <c r="AC239">
        <f t="shared" ca="1" si="7"/>
        <v>0.52927169208786073</v>
      </c>
    </row>
    <row r="240" spans="1:29" x14ac:dyDescent="0.3">
      <c r="A240">
        <v>239</v>
      </c>
      <c r="B240" t="s">
        <v>8</v>
      </c>
      <c r="C240" t="str">
        <f>IF(G240="Y","",IF(J240="Y",INDEX('Backing 2'!B:B,MATCH(D240,'Backing 2'!C:C,0)),D240))</f>
        <v>4 - Manager</v>
      </c>
      <c r="D240" t="s">
        <v>91</v>
      </c>
      <c r="E240" t="s">
        <v>91</v>
      </c>
      <c r="G240" t="s">
        <v>85</v>
      </c>
      <c r="H240">
        <v>2</v>
      </c>
      <c r="I240">
        <v>2</v>
      </c>
      <c r="J240" t="s">
        <v>85</v>
      </c>
      <c r="K240" t="s">
        <v>86</v>
      </c>
      <c r="L240" t="s">
        <v>84</v>
      </c>
      <c r="M240" s="2">
        <v>0.5</v>
      </c>
      <c r="N240" t="s">
        <v>86</v>
      </c>
      <c r="O240" t="s">
        <v>83</v>
      </c>
      <c r="P240" t="s">
        <v>16</v>
      </c>
      <c r="Q240" s="1" t="s">
        <v>72</v>
      </c>
      <c r="R240" t="s">
        <v>72</v>
      </c>
      <c r="S240" t="str">
        <f>IF(T240="","",INDEX('Backing 4'!Z:Z,MATCH(T240,'Backing 4'!Y:Y,0)))</f>
        <v>Even</v>
      </c>
      <c r="T240" t="str">
        <f t="shared" si="6"/>
        <v>4 - Manager</v>
      </c>
      <c r="U240">
        <v>2</v>
      </c>
      <c r="V240" t="s">
        <v>74</v>
      </c>
      <c r="W240">
        <v>36</v>
      </c>
      <c r="X240" t="s">
        <v>32</v>
      </c>
      <c r="Y240" t="s">
        <v>78</v>
      </c>
      <c r="Z240" t="s">
        <v>78</v>
      </c>
      <c r="AA240" s="3">
        <v>41730</v>
      </c>
      <c r="AB240">
        <v>6</v>
      </c>
      <c r="AC240">
        <f t="shared" ca="1" si="7"/>
        <v>0.50295391325523064</v>
      </c>
    </row>
    <row r="241" spans="1:29" x14ac:dyDescent="0.3">
      <c r="A241">
        <v>240</v>
      </c>
      <c r="B241" t="s">
        <v>7</v>
      </c>
      <c r="C241" t="str">
        <f>IF(G241="Y","",IF(J241="Y",INDEX('Backing 2'!B:B,MATCH(D241,'Backing 2'!C:C,0)),D241))</f>
        <v>6 - Junior Officer</v>
      </c>
      <c r="D241" t="s">
        <v>90</v>
      </c>
      <c r="E241" t="s">
        <v>90</v>
      </c>
      <c r="G241" t="s">
        <v>85</v>
      </c>
      <c r="H241">
        <v>3</v>
      </c>
      <c r="I241">
        <v>2</v>
      </c>
      <c r="J241" t="s">
        <v>85</v>
      </c>
      <c r="K241" t="s">
        <v>86</v>
      </c>
      <c r="L241" t="s">
        <v>84</v>
      </c>
      <c r="M241" s="2">
        <v>0.5</v>
      </c>
      <c r="N241" t="s">
        <v>86</v>
      </c>
      <c r="O241" t="s">
        <v>83</v>
      </c>
      <c r="P241" t="s">
        <v>14</v>
      </c>
      <c r="Q241" s="1" t="s">
        <v>72</v>
      </c>
      <c r="R241" t="s">
        <v>72</v>
      </c>
      <c r="S241" t="str">
        <f>IF(T241="","",INDEX('Backing 4'!Z:Z,MATCH(T241,'Backing 4'!Y:Y,0)))</f>
        <v>Even</v>
      </c>
      <c r="T241" t="str">
        <f t="shared" si="6"/>
        <v>6 - Junior Officer</v>
      </c>
      <c r="U241">
        <v>4</v>
      </c>
      <c r="V241" t="s">
        <v>73</v>
      </c>
      <c r="W241">
        <v>27</v>
      </c>
      <c r="X241" t="s">
        <v>32</v>
      </c>
      <c r="Y241" t="s">
        <v>78</v>
      </c>
      <c r="Z241" t="s">
        <v>78</v>
      </c>
      <c r="AA241" s="3">
        <v>42461</v>
      </c>
      <c r="AB241">
        <v>4</v>
      </c>
      <c r="AC241">
        <f t="shared" ca="1" si="7"/>
        <v>0.43239108424130124</v>
      </c>
    </row>
    <row r="242" spans="1:29" x14ac:dyDescent="0.3">
      <c r="A242">
        <v>241</v>
      </c>
      <c r="B242" t="s">
        <v>7</v>
      </c>
      <c r="C242" t="str">
        <f>IF(G242="Y","",IF(J242="Y",INDEX('Backing 2'!B:B,MATCH(D242,'Backing 2'!C:C,0)),D242))</f>
        <v>4 - Manager</v>
      </c>
      <c r="D242" t="s">
        <v>91</v>
      </c>
      <c r="E242" t="s">
        <v>91</v>
      </c>
      <c r="G242" t="s">
        <v>85</v>
      </c>
      <c r="H242">
        <v>2</v>
      </c>
      <c r="I242">
        <v>2</v>
      </c>
      <c r="J242" t="s">
        <v>85</v>
      </c>
      <c r="K242" t="s">
        <v>86</v>
      </c>
      <c r="L242" t="s">
        <v>84</v>
      </c>
      <c r="M242" s="2">
        <v>0.5</v>
      </c>
      <c r="N242" t="s">
        <v>86</v>
      </c>
      <c r="O242" t="s">
        <v>83</v>
      </c>
      <c r="P242" t="s">
        <v>15</v>
      </c>
      <c r="Q242" s="1" t="s">
        <v>72</v>
      </c>
      <c r="R242" t="s">
        <v>72</v>
      </c>
      <c r="S242" t="str">
        <f>IF(T242="","",INDEX('Backing 4'!Z:Z,MATCH(T242,'Backing 4'!Y:Y,0)))</f>
        <v>Even</v>
      </c>
      <c r="T242" t="str">
        <f t="shared" si="6"/>
        <v>4 - Manager</v>
      </c>
      <c r="U242">
        <v>2</v>
      </c>
      <c r="V242" t="s">
        <v>74</v>
      </c>
      <c r="W242">
        <v>38</v>
      </c>
      <c r="X242" t="s">
        <v>36</v>
      </c>
      <c r="Y242" t="s">
        <v>78</v>
      </c>
      <c r="Z242" t="s">
        <v>78</v>
      </c>
      <c r="AA242" s="3">
        <v>43191</v>
      </c>
      <c r="AB242">
        <v>2</v>
      </c>
      <c r="AC242">
        <f t="shared" ca="1" si="7"/>
        <v>2.5098009142212385E-2</v>
      </c>
    </row>
    <row r="243" spans="1:29" x14ac:dyDescent="0.3">
      <c r="A243">
        <v>242</v>
      </c>
      <c r="B243" t="s">
        <v>8</v>
      </c>
      <c r="C243" t="str">
        <f>IF(G243="Y","",IF(J243="Y",INDEX('Backing 2'!B:B,MATCH(D243,'Backing 2'!C:C,0)),D243))</f>
        <v>5 - Senior Officer</v>
      </c>
      <c r="D243" s="4" t="s">
        <v>125</v>
      </c>
      <c r="F243" t="s">
        <v>87</v>
      </c>
      <c r="G243" t="s">
        <v>85</v>
      </c>
      <c r="H243">
        <v>3</v>
      </c>
      <c r="I243">
        <v>3</v>
      </c>
      <c r="J243" t="s">
        <v>85</v>
      </c>
      <c r="K243" t="s">
        <v>86</v>
      </c>
      <c r="L243" t="s">
        <v>86</v>
      </c>
      <c r="M243" s="2">
        <v>0.5</v>
      </c>
      <c r="N243" t="s">
        <v>84</v>
      </c>
      <c r="O243" t="s">
        <v>83</v>
      </c>
      <c r="P243" t="s">
        <v>15</v>
      </c>
      <c r="Q243" s="1" t="s">
        <v>72</v>
      </c>
      <c r="R243" t="s">
        <v>72</v>
      </c>
      <c r="S243" t="str">
        <f>IF(T243="","",INDEX('Backing 4'!Z:Z,MATCH(T243,'Backing 4'!Y:Y,0)))</f>
        <v/>
      </c>
      <c r="T243" t="str">
        <f t="shared" si="6"/>
        <v/>
      </c>
      <c r="U243">
        <v>3</v>
      </c>
      <c r="V243" t="s">
        <v>74</v>
      </c>
      <c r="W243">
        <v>37</v>
      </c>
      <c r="X243" t="s">
        <v>37</v>
      </c>
      <c r="Y243" t="s">
        <v>78</v>
      </c>
      <c r="Z243" t="s">
        <v>78</v>
      </c>
      <c r="AA243" s="3">
        <v>42826</v>
      </c>
      <c r="AB243">
        <v>3</v>
      </c>
      <c r="AC243">
        <f t="shared" ca="1" si="7"/>
        <v>0.21358332919807632</v>
      </c>
    </row>
    <row r="244" spans="1:29" x14ac:dyDescent="0.3">
      <c r="A244">
        <v>243</v>
      </c>
      <c r="B244" t="s">
        <v>8</v>
      </c>
      <c r="C244" t="str">
        <f>IF(G244="Y","",IF(J244="Y",INDEX('Backing 2'!B:B,MATCH(D244,'Backing 2'!C:C,0)),D244))</f>
        <v>3 - Senior Manager</v>
      </c>
      <c r="D244" t="s">
        <v>93</v>
      </c>
      <c r="E244" t="s">
        <v>93</v>
      </c>
      <c r="G244" t="s">
        <v>85</v>
      </c>
      <c r="H244">
        <v>2</v>
      </c>
      <c r="I244">
        <v>3</v>
      </c>
      <c r="J244" t="s">
        <v>83</v>
      </c>
      <c r="K244" t="s">
        <v>86</v>
      </c>
      <c r="L244" t="s">
        <v>84</v>
      </c>
      <c r="M244" s="2">
        <v>0.5</v>
      </c>
      <c r="N244" t="s">
        <v>86</v>
      </c>
      <c r="O244" t="s">
        <v>83</v>
      </c>
      <c r="P244" t="s">
        <v>14</v>
      </c>
      <c r="Q244" s="1" t="s">
        <v>72</v>
      </c>
      <c r="R244" t="s">
        <v>72</v>
      </c>
      <c r="S244" t="s">
        <v>124</v>
      </c>
      <c r="T244" t="str">
        <f t="shared" si="6"/>
        <v>2 - Director</v>
      </c>
      <c r="U244">
        <v>1</v>
      </c>
      <c r="V244" t="s">
        <v>75</v>
      </c>
      <c r="W244">
        <v>42</v>
      </c>
      <c r="X244" t="s">
        <v>25</v>
      </c>
      <c r="Y244" t="s">
        <v>25</v>
      </c>
      <c r="Z244" t="s">
        <v>25</v>
      </c>
      <c r="AA244" s="3">
        <v>41365</v>
      </c>
      <c r="AB244">
        <v>7</v>
      </c>
      <c r="AC244">
        <f t="shared" ca="1" si="7"/>
        <v>0.87848167199477412</v>
      </c>
    </row>
    <row r="245" spans="1:29" x14ac:dyDescent="0.3">
      <c r="A245">
        <v>244</v>
      </c>
      <c r="B245" t="s">
        <v>8</v>
      </c>
      <c r="C245" t="str">
        <f>IF(G245="Y","",IF(J245="Y",INDEX('Backing 2'!B:B,MATCH(D245,'Backing 2'!C:C,0)),D245))</f>
        <v>3 - Senior Manager</v>
      </c>
      <c r="D245" t="s">
        <v>92</v>
      </c>
      <c r="E245" t="s">
        <v>92</v>
      </c>
      <c r="G245" t="s">
        <v>85</v>
      </c>
      <c r="H245">
        <v>4</v>
      </c>
      <c r="I245">
        <v>2</v>
      </c>
      <c r="J245" t="s">
        <v>85</v>
      </c>
      <c r="K245" t="s">
        <v>86</v>
      </c>
      <c r="L245" t="s">
        <v>84</v>
      </c>
      <c r="M245" s="2">
        <v>0.5</v>
      </c>
      <c r="N245" t="s">
        <v>86</v>
      </c>
      <c r="O245" t="s">
        <v>83</v>
      </c>
      <c r="P245" t="s">
        <v>16</v>
      </c>
      <c r="Q245" s="1" t="s">
        <v>72</v>
      </c>
      <c r="R245" t="s">
        <v>72</v>
      </c>
      <c r="S245" t="str">
        <f>IF(T245="","",INDEX('Backing 4'!Z:Z,MATCH(T245,'Backing 4'!Y:Y,0)))</f>
        <v>Uneven - Men benefit</v>
      </c>
      <c r="T245" t="str">
        <f t="shared" si="6"/>
        <v>3 - Senior Manager</v>
      </c>
      <c r="U245">
        <v>4</v>
      </c>
      <c r="V245" t="s">
        <v>75</v>
      </c>
      <c r="W245">
        <v>41</v>
      </c>
      <c r="X245" t="s">
        <v>42</v>
      </c>
      <c r="Y245" t="s">
        <v>78</v>
      </c>
      <c r="Z245" t="s">
        <v>78</v>
      </c>
      <c r="AA245" s="3">
        <v>40634</v>
      </c>
      <c r="AB245">
        <v>9</v>
      </c>
      <c r="AC245">
        <f t="shared" ca="1" si="7"/>
        <v>0.53006353957263674</v>
      </c>
    </row>
    <row r="246" spans="1:29" x14ac:dyDescent="0.3">
      <c r="A246">
        <v>245</v>
      </c>
      <c r="B246" t="s">
        <v>7</v>
      </c>
      <c r="C246" t="str">
        <f>IF(G246="Y","",IF(J246="Y",INDEX('Backing 2'!B:B,MATCH(D246,'Backing 2'!C:C,0)),D246))</f>
        <v>5 - Senior Officer</v>
      </c>
      <c r="D246" s="4" t="s">
        <v>125</v>
      </c>
      <c r="F246" t="s">
        <v>87</v>
      </c>
      <c r="G246" t="s">
        <v>85</v>
      </c>
      <c r="H246">
        <v>3</v>
      </c>
      <c r="I246">
        <v>2</v>
      </c>
      <c r="J246" t="s">
        <v>85</v>
      </c>
      <c r="K246" t="s">
        <v>86</v>
      </c>
      <c r="L246" t="s">
        <v>86</v>
      </c>
      <c r="M246" s="2">
        <v>0.5</v>
      </c>
      <c r="N246" t="s">
        <v>84</v>
      </c>
      <c r="O246" t="s">
        <v>83</v>
      </c>
      <c r="P246" t="s">
        <v>14</v>
      </c>
      <c r="Q246" s="1" t="s">
        <v>71</v>
      </c>
      <c r="R246" t="s">
        <v>71</v>
      </c>
      <c r="S246" t="str">
        <f>IF(T246="","",INDEX('Backing 4'!Z:Z,MATCH(T246,'Backing 4'!Y:Y,0)))</f>
        <v/>
      </c>
      <c r="T246" t="str">
        <f t="shared" si="6"/>
        <v/>
      </c>
      <c r="U246">
        <v>5</v>
      </c>
      <c r="V246" t="s">
        <v>75</v>
      </c>
      <c r="W246">
        <v>49</v>
      </c>
      <c r="X246" t="s">
        <v>25</v>
      </c>
      <c r="Y246" t="s">
        <v>25</v>
      </c>
      <c r="Z246" t="s">
        <v>25</v>
      </c>
      <c r="AA246" s="3">
        <v>42095</v>
      </c>
      <c r="AB246">
        <v>5</v>
      </c>
      <c r="AC246">
        <f t="shared" ca="1" si="7"/>
        <v>0.83161737596578389</v>
      </c>
    </row>
    <row r="247" spans="1:29" x14ac:dyDescent="0.3">
      <c r="A247">
        <v>246</v>
      </c>
      <c r="B247" t="s">
        <v>8</v>
      </c>
      <c r="C247" t="str">
        <f>IF(G247="Y","",IF(J247="Y",INDEX('Backing 2'!B:B,MATCH(D247,'Backing 2'!C:C,0)),D247))</f>
        <v>6 - Junior Officer</v>
      </c>
      <c r="D247" s="4" t="s">
        <v>90</v>
      </c>
      <c r="F247" t="s">
        <v>87</v>
      </c>
      <c r="G247" t="s">
        <v>85</v>
      </c>
      <c r="H247">
        <v>3</v>
      </c>
      <c r="I247">
        <v>3</v>
      </c>
      <c r="J247" t="s">
        <v>85</v>
      </c>
      <c r="K247" t="s">
        <v>86</v>
      </c>
      <c r="L247" t="s">
        <v>86</v>
      </c>
      <c r="M247" s="2">
        <v>0.5</v>
      </c>
      <c r="N247" t="s">
        <v>84</v>
      </c>
      <c r="O247" t="s">
        <v>83</v>
      </c>
      <c r="P247" t="s">
        <v>16</v>
      </c>
      <c r="Q247" s="1" t="s">
        <v>72</v>
      </c>
      <c r="R247" t="s">
        <v>72</v>
      </c>
      <c r="S247" t="str">
        <f>IF(T247="","",INDEX('Backing 4'!Z:Z,MATCH(T247,'Backing 4'!Y:Y,0)))</f>
        <v/>
      </c>
      <c r="T247" t="str">
        <f t="shared" si="6"/>
        <v/>
      </c>
      <c r="U247">
        <v>5</v>
      </c>
      <c r="V247" t="s">
        <v>73</v>
      </c>
      <c r="W247">
        <v>25</v>
      </c>
      <c r="X247" t="s">
        <v>25</v>
      </c>
      <c r="Y247" t="s">
        <v>25</v>
      </c>
      <c r="Z247" t="s">
        <v>25</v>
      </c>
      <c r="AA247" s="3">
        <v>42095</v>
      </c>
      <c r="AB247">
        <v>5</v>
      </c>
      <c r="AC247">
        <f t="shared" ca="1" si="7"/>
        <v>0.787704841415103</v>
      </c>
    </row>
    <row r="248" spans="1:29" x14ac:dyDescent="0.3">
      <c r="A248">
        <v>247</v>
      </c>
      <c r="B248" t="s">
        <v>8</v>
      </c>
      <c r="C248" t="str">
        <f>IF(G248="Y","",IF(J248="Y",INDEX('Backing 2'!B:B,MATCH(D248,'Backing 2'!C:C,0)),D248))</f>
        <v>6 - Junior Officer</v>
      </c>
      <c r="D248" t="s">
        <v>90</v>
      </c>
      <c r="E248" t="s">
        <v>90</v>
      </c>
      <c r="G248" t="s">
        <v>85</v>
      </c>
      <c r="H248">
        <v>3</v>
      </c>
      <c r="I248">
        <v>3</v>
      </c>
      <c r="J248" t="s">
        <v>85</v>
      </c>
      <c r="K248" t="s">
        <v>86</v>
      </c>
      <c r="L248" t="s">
        <v>84</v>
      </c>
      <c r="M248" s="2">
        <v>0.5</v>
      </c>
      <c r="N248" t="s">
        <v>86</v>
      </c>
      <c r="O248" t="s">
        <v>83</v>
      </c>
      <c r="P248" t="s">
        <v>14</v>
      </c>
      <c r="Q248" s="1" t="s">
        <v>72</v>
      </c>
      <c r="R248" t="s">
        <v>72</v>
      </c>
      <c r="S248" t="str">
        <f>IF(T248="","",INDEX('Backing 4'!Z:Z,MATCH(T248,'Backing 4'!Y:Y,0)))</f>
        <v>Even</v>
      </c>
      <c r="T248" t="str">
        <f t="shared" si="6"/>
        <v>6 - Junior Officer</v>
      </c>
      <c r="U248">
        <v>3</v>
      </c>
      <c r="V248" t="s">
        <v>73</v>
      </c>
      <c r="W248">
        <v>22</v>
      </c>
      <c r="X248" t="s">
        <v>25</v>
      </c>
      <c r="Y248" t="s">
        <v>25</v>
      </c>
      <c r="Z248" t="s">
        <v>25</v>
      </c>
      <c r="AA248" s="3">
        <v>42826</v>
      </c>
      <c r="AB248">
        <v>3</v>
      </c>
      <c r="AC248">
        <f t="shared" ca="1" si="7"/>
        <v>0.54690786838035221</v>
      </c>
    </row>
    <row r="249" spans="1:29" x14ac:dyDescent="0.3">
      <c r="A249">
        <v>248</v>
      </c>
      <c r="B249" t="s">
        <v>8</v>
      </c>
      <c r="C249" t="str">
        <f>IF(G249="Y","",IF(J249="Y",INDEX('Backing 2'!B:B,MATCH(D249,'Backing 2'!C:C,0)),D249))</f>
        <v>5 - Senior Officer</v>
      </c>
      <c r="D249" t="s">
        <v>91</v>
      </c>
      <c r="E249" t="s">
        <v>91</v>
      </c>
      <c r="G249" t="s">
        <v>85</v>
      </c>
      <c r="H249">
        <v>1</v>
      </c>
      <c r="I249">
        <v>2</v>
      </c>
      <c r="J249" t="s">
        <v>83</v>
      </c>
      <c r="K249" t="s">
        <v>86</v>
      </c>
      <c r="L249" t="s">
        <v>84</v>
      </c>
      <c r="M249" s="2">
        <v>0.5</v>
      </c>
      <c r="N249" t="s">
        <v>86</v>
      </c>
      <c r="O249" t="s">
        <v>83</v>
      </c>
      <c r="P249" t="s">
        <v>14</v>
      </c>
      <c r="Q249" s="1" t="s">
        <v>72</v>
      </c>
      <c r="R249" t="s">
        <v>72</v>
      </c>
      <c r="S249" t="str">
        <f>IF(T249="","",INDEX('Backing 4'!Z:Z,MATCH(T249,'Backing 4'!Y:Y,0)))</f>
        <v>Even</v>
      </c>
      <c r="T249" t="str">
        <f t="shared" si="6"/>
        <v>4 - Manager</v>
      </c>
      <c r="U249">
        <v>1</v>
      </c>
      <c r="V249" t="s">
        <v>74</v>
      </c>
      <c r="W249">
        <v>30</v>
      </c>
      <c r="X249" t="s">
        <v>27</v>
      </c>
      <c r="Y249" t="s">
        <v>78</v>
      </c>
      <c r="Z249" t="s">
        <v>78</v>
      </c>
      <c r="AA249" s="3">
        <v>41000</v>
      </c>
      <c r="AB249">
        <v>8</v>
      </c>
      <c r="AC249">
        <f t="shared" ca="1" si="7"/>
        <v>0.3378690639816746</v>
      </c>
    </row>
    <row r="250" spans="1:29" x14ac:dyDescent="0.3">
      <c r="A250">
        <v>249</v>
      </c>
      <c r="B250" t="s">
        <v>8</v>
      </c>
      <c r="C250" t="str">
        <f>IF(G250="Y","",IF(J250="Y",INDEX('Backing 2'!B:B,MATCH(D250,'Backing 2'!C:C,0)),D250))</f>
        <v>6 - Junior Officer</v>
      </c>
      <c r="D250" t="s">
        <v>90</v>
      </c>
      <c r="E250" t="s">
        <v>90</v>
      </c>
      <c r="G250" t="s">
        <v>85</v>
      </c>
      <c r="H250">
        <v>3</v>
      </c>
      <c r="I250">
        <v>2</v>
      </c>
      <c r="J250" t="s">
        <v>85</v>
      </c>
      <c r="K250" t="s">
        <v>86</v>
      </c>
      <c r="L250" t="s">
        <v>84</v>
      </c>
      <c r="M250" s="2">
        <v>0.5</v>
      </c>
      <c r="N250" t="s">
        <v>86</v>
      </c>
      <c r="O250" t="s">
        <v>83</v>
      </c>
      <c r="P250" t="s">
        <v>14</v>
      </c>
      <c r="Q250" s="1" t="s">
        <v>72</v>
      </c>
      <c r="R250" t="s">
        <v>72</v>
      </c>
      <c r="S250" t="str">
        <f>IF(T250="","",INDEX('Backing 4'!Z:Z,MATCH(T250,'Backing 4'!Y:Y,0)))</f>
        <v>Even</v>
      </c>
      <c r="T250" t="str">
        <f t="shared" si="6"/>
        <v>6 - Junior Officer</v>
      </c>
      <c r="U250">
        <v>2</v>
      </c>
      <c r="V250" t="s">
        <v>73</v>
      </c>
      <c r="W250">
        <v>21</v>
      </c>
      <c r="X250" t="s">
        <v>25</v>
      </c>
      <c r="Y250" t="s">
        <v>25</v>
      </c>
      <c r="Z250" t="s">
        <v>25</v>
      </c>
      <c r="AA250" s="3">
        <v>43191</v>
      </c>
      <c r="AB250">
        <v>2</v>
      </c>
      <c r="AC250">
        <f t="shared" ca="1" si="7"/>
        <v>0.3025822720051381</v>
      </c>
    </row>
    <row r="251" spans="1:29" x14ac:dyDescent="0.3">
      <c r="A251">
        <v>250</v>
      </c>
      <c r="B251" t="s">
        <v>8</v>
      </c>
      <c r="C251" t="str">
        <f>IF(G251="Y","",IF(J251="Y",INDEX('Backing 2'!B:B,MATCH(D251,'Backing 2'!C:C,0)),D251))</f>
        <v>6 - Junior Officer</v>
      </c>
      <c r="D251" s="4" t="s">
        <v>90</v>
      </c>
      <c r="F251" t="s">
        <v>87</v>
      </c>
      <c r="G251" t="s">
        <v>85</v>
      </c>
      <c r="H251">
        <v>2</v>
      </c>
      <c r="I251">
        <v>2</v>
      </c>
      <c r="J251" t="s">
        <v>85</v>
      </c>
      <c r="K251" t="s">
        <v>86</v>
      </c>
      <c r="L251" t="s">
        <v>86</v>
      </c>
      <c r="M251" s="2">
        <v>0.5</v>
      </c>
      <c r="N251" t="s">
        <v>84</v>
      </c>
      <c r="O251" t="s">
        <v>83</v>
      </c>
      <c r="P251" t="s">
        <v>14</v>
      </c>
      <c r="Q251" s="1" t="s">
        <v>72</v>
      </c>
      <c r="R251" t="s">
        <v>72</v>
      </c>
      <c r="S251" t="str">
        <f>IF(T251="","",INDEX('Backing 4'!Z:Z,MATCH(T251,'Backing 4'!Y:Y,0)))</f>
        <v/>
      </c>
      <c r="T251" t="str">
        <f t="shared" si="6"/>
        <v/>
      </c>
      <c r="U251">
        <v>5</v>
      </c>
      <c r="V251" t="s">
        <v>73</v>
      </c>
      <c r="W251">
        <v>24</v>
      </c>
      <c r="X251" t="s">
        <v>25</v>
      </c>
      <c r="Y251" t="s">
        <v>25</v>
      </c>
      <c r="Z251" t="s">
        <v>25</v>
      </c>
      <c r="AA251" s="3">
        <v>42095</v>
      </c>
      <c r="AB251">
        <v>5</v>
      </c>
      <c r="AC251">
        <f t="shared" ca="1" si="7"/>
        <v>0.99514358340658826</v>
      </c>
    </row>
    <row r="252" spans="1:29" x14ac:dyDescent="0.3">
      <c r="A252">
        <v>251</v>
      </c>
      <c r="B252" t="s">
        <v>8</v>
      </c>
      <c r="C252" t="str">
        <f>IF(G252="Y","",IF(J252="Y",INDEX('Backing 2'!B:B,MATCH(D252,'Backing 2'!C:C,0)),D252))</f>
        <v>6 - Junior Officer</v>
      </c>
      <c r="D252" t="s">
        <v>90</v>
      </c>
      <c r="E252" t="s">
        <v>125</v>
      </c>
      <c r="G252" t="s">
        <v>85</v>
      </c>
      <c r="I252">
        <v>2</v>
      </c>
      <c r="J252" t="s">
        <v>85</v>
      </c>
      <c r="K252" t="s">
        <v>84</v>
      </c>
      <c r="L252" t="s">
        <v>84</v>
      </c>
      <c r="M252" s="2">
        <v>0.5</v>
      </c>
      <c r="N252" t="s">
        <v>86</v>
      </c>
      <c r="O252" t="s">
        <v>83</v>
      </c>
      <c r="P252" t="s">
        <v>16</v>
      </c>
      <c r="Q252" s="1" t="s">
        <v>72</v>
      </c>
      <c r="R252" t="s">
        <v>72</v>
      </c>
      <c r="S252" t="str">
        <f>IF(T252="","",INDEX('Backing 4'!Z:Z,MATCH(T252,'Backing 4'!Y:Y,0)))</f>
        <v>Even</v>
      </c>
      <c r="T252" t="str">
        <f t="shared" si="6"/>
        <v>6 - Junior Officer</v>
      </c>
      <c r="U252">
        <v>1</v>
      </c>
      <c r="V252" t="s">
        <v>73</v>
      </c>
      <c r="W252">
        <v>29</v>
      </c>
      <c r="X252" t="s">
        <v>25</v>
      </c>
      <c r="Y252" t="s">
        <v>25</v>
      </c>
      <c r="Z252" t="s">
        <v>25</v>
      </c>
      <c r="AA252" s="3">
        <v>43556</v>
      </c>
      <c r="AB252">
        <v>1</v>
      </c>
      <c r="AC252">
        <f t="shared" ca="1" si="7"/>
        <v>0.9306628281999505</v>
      </c>
    </row>
    <row r="253" spans="1:29" x14ac:dyDescent="0.3">
      <c r="A253">
        <v>252</v>
      </c>
      <c r="B253" t="s">
        <v>7</v>
      </c>
      <c r="C253" t="str">
        <f>IF(G253="Y","",IF(J253="Y",INDEX('Backing 2'!B:B,MATCH(D253,'Backing 2'!C:C,0)),D253))</f>
        <v>6 - Junior Officer</v>
      </c>
      <c r="D253" t="s">
        <v>90</v>
      </c>
      <c r="E253" t="s">
        <v>90</v>
      </c>
      <c r="G253" t="s">
        <v>85</v>
      </c>
      <c r="H253">
        <v>3</v>
      </c>
      <c r="I253">
        <v>2</v>
      </c>
      <c r="J253" t="s">
        <v>85</v>
      </c>
      <c r="K253" t="s">
        <v>86</v>
      </c>
      <c r="L253" t="s">
        <v>84</v>
      </c>
      <c r="M253" s="2">
        <v>0.5</v>
      </c>
      <c r="N253" t="s">
        <v>86</v>
      </c>
      <c r="O253" t="s">
        <v>83</v>
      </c>
      <c r="P253" t="s">
        <v>14</v>
      </c>
      <c r="Q253" s="1" t="s">
        <v>72</v>
      </c>
      <c r="R253" t="s">
        <v>72</v>
      </c>
      <c r="S253" t="str">
        <f>IF(T253="","",INDEX('Backing 4'!Z:Z,MATCH(T253,'Backing 4'!Y:Y,0)))</f>
        <v>Even</v>
      </c>
      <c r="T253" t="str">
        <f t="shared" si="6"/>
        <v>6 - Junior Officer</v>
      </c>
      <c r="U253">
        <v>2</v>
      </c>
      <c r="V253" t="s">
        <v>73</v>
      </c>
      <c r="W253">
        <v>27</v>
      </c>
      <c r="X253" t="s">
        <v>25</v>
      </c>
      <c r="Y253" t="s">
        <v>25</v>
      </c>
      <c r="Z253" t="s">
        <v>25</v>
      </c>
      <c r="AA253" s="3">
        <v>43191</v>
      </c>
      <c r="AB253">
        <v>2</v>
      </c>
      <c r="AC253">
        <f t="shared" ca="1" si="7"/>
        <v>0.9490007885905043</v>
      </c>
    </row>
    <row r="254" spans="1:29" x14ac:dyDescent="0.3">
      <c r="A254">
        <v>253</v>
      </c>
      <c r="B254" t="s">
        <v>8</v>
      </c>
      <c r="C254" t="str">
        <f>IF(G254="Y","",IF(J254="Y",INDEX('Backing 2'!B:B,MATCH(D254,'Backing 2'!C:C,0)),D254))</f>
        <v>6 - Junior Officer</v>
      </c>
      <c r="D254" t="s">
        <v>90</v>
      </c>
      <c r="E254" t="s">
        <v>90</v>
      </c>
      <c r="G254" t="s">
        <v>85</v>
      </c>
      <c r="H254">
        <v>2</v>
      </c>
      <c r="I254">
        <v>4</v>
      </c>
      <c r="J254" t="s">
        <v>85</v>
      </c>
      <c r="K254" t="s">
        <v>86</v>
      </c>
      <c r="L254" t="s">
        <v>84</v>
      </c>
      <c r="M254" s="2">
        <v>0.5</v>
      </c>
      <c r="N254" t="s">
        <v>86</v>
      </c>
      <c r="O254" t="s">
        <v>83</v>
      </c>
      <c r="P254" t="s">
        <v>12</v>
      </c>
      <c r="Q254" s="1" t="s">
        <v>72</v>
      </c>
      <c r="R254" t="s">
        <v>72</v>
      </c>
      <c r="S254" t="str">
        <f>IF(T254="","",INDEX('Backing 4'!Z:Z,MATCH(T254,'Backing 4'!Y:Y,0)))</f>
        <v>Even</v>
      </c>
      <c r="T254" t="str">
        <f t="shared" si="6"/>
        <v>6 - Junior Officer</v>
      </c>
      <c r="U254">
        <v>5</v>
      </c>
      <c r="V254" t="s">
        <v>73</v>
      </c>
      <c r="W254">
        <v>26</v>
      </c>
      <c r="X254" t="s">
        <v>25</v>
      </c>
      <c r="Y254" t="s">
        <v>25</v>
      </c>
      <c r="Z254" t="s">
        <v>25</v>
      </c>
      <c r="AA254" s="3">
        <v>42095</v>
      </c>
      <c r="AB254">
        <v>5</v>
      </c>
      <c r="AC254">
        <f t="shared" ca="1" si="7"/>
        <v>0.93490081577162654</v>
      </c>
    </row>
    <row r="255" spans="1:29" x14ac:dyDescent="0.3">
      <c r="A255">
        <v>254</v>
      </c>
      <c r="B255" t="s">
        <v>7</v>
      </c>
      <c r="C255" t="str">
        <f>IF(G255="Y","",IF(J255="Y",INDEX('Backing 2'!B:B,MATCH(D255,'Backing 2'!C:C,0)),D255))</f>
        <v>6 - Junior Officer</v>
      </c>
      <c r="D255" t="s">
        <v>90</v>
      </c>
      <c r="E255" t="s">
        <v>90</v>
      </c>
      <c r="G255" t="s">
        <v>85</v>
      </c>
      <c r="H255">
        <v>3</v>
      </c>
      <c r="I255">
        <v>2</v>
      </c>
      <c r="J255" t="s">
        <v>85</v>
      </c>
      <c r="K255" t="s">
        <v>86</v>
      </c>
      <c r="L255" t="s">
        <v>84</v>
      </c>
      <c r="M255" s="2">
        <v>0.5</v>
      </c>
      <c r="N255" t="s">
        <v>86</v>
      </c>
      <c r="O255" t="s">
        <v>83</v>
      </c>
      <c r="P255" t="s">
        <v>15</v>
      </c>
      <c r="Q255" s="1" t="s">
        <v>72</v>
      </c>
      <c r="R255" t="s">
        <v>72</v>
      </c>
      <c r="S255" t="str">
        <f>IF(T255="","",INDEX('Backing 4'!Z:Z,MATCH(T255,'Backing 4'!Y:Y,0)))</f>
        <v>Even</v>
      </c>
      <c r="T255" t="str">
        <f t="shared" si="6"/>
        <v>6 - Junior Officer</v>
      </c>
      <c r="U255">
        <v>2</v>
      </c>
      <c r="V255" t="s">
        <v>73</v>
      </c>
      <c r="W255">
        <v>23</v>
      </c>
      <c r="X255" t="s">
        <v>25</v>
      </c>
      <c r="Y255" t="s">
        <v>25</v>
      </c>
      <c r="Z255" t="s">
        <v>25</v>
      </c>
      <c r="AA255" s="3">
        <v>43191</v>
      </c>
      <c r="AB255">
        <v>2</v>
      </c>
      <c r="AC255">
        <f t="shared" ca="1" si="7"/>
        <v>0.54896024489033524</v>
      </c>
    </row>
    <row r="256" spans="1:29" x14ac:dyDescent="0.3">
      <c r="A256">
        <v>255</v>
      </c>
      <c r="B256" t="s">
        <v>8</v>
      </c>
      <c r="C256" t="str">
        <f>IF(G256="Y","",IF(J256="Y",INDEX('Backing 2'!B:B,MATCH(D256,'Backing 2'!C:C,0)),D256))</f>
        <v>6 - Junior Officer</v>
      </c>
      <c r="D256" t="s">
        <v>90</v>
      </c>
      <c r="E256" t="s">
        <v>90</v>
      </c>
      <c r="G256" t="s">
        <v>85</v>
      </c>
      <c r="I256">
        <v>3</v>
      </c>
      <c r="J256" t="s">
        <v>85</v>
      </c>
      <c r="K256" t="s">
        <v>86</v>
      </c>
      <c r="L256" t="s">
        <v>84</v>
      </c>
      <c r="M256" s="2">
        <v>0.5</v>
      </c>
      <c r="N256" t="s">
        <v>86</v>
      </c>
      <c r="O256" t="s">
        <v>83</v>
      </c>
      <c r="P256" t="s">
        <v>14</v>
      </c>
      <c r="Q256" s="1" t="s">
        <v>72</v>
      </c>
      <c r="R256" t="s">
        <v>72</v>
      </c>
      <c r="S256" t="str">
        <f>IF(T256="","",INDEX('Backing 4'!Z:Z,MATCH(T256,'Backing 4'!Y:Y,0)))</f>
        <v>Even</v>
      </c>
      <c r="T256" t="str">
        <f t="shared" si="6"/>
        <v>6 - Junior Officer</v>
      </c>
      <c r="U256">
        <v>1</v>
      </c>
      <c r="V256" t="s">
        <v>73</v>
      </c>
      <c r="W256">
        <v>26</v>
      </c>
      <c r="X256" t="s">
        <v>25</v>
      </c>
      <c r="Y256" t="s">
        <v>25</v>
      </c>
      <c r="Z256" t="s">
        <v>25</v>
      </c>
      <c r="AA256" s="3">
        <v>43556</v>
      </c>
      <c r="AB256">
        <v>1</v>
      </c>
      <c r="AC256">
        <f t="shared" ca="1" si="7"/>
        <v>7.2316354954309991E-2</v>
      </c>
    </row>
    <row r="257" spans="1:29" x14ac:dyDescent="0.3">
      <c r="A257">
        <v>256</v>
      </c>
      <c r="B257" t="s">
        <v>7</v>
      </c>
      <c r="C257" t="str">
        <f>IF(G257="Y","",IF(J257="Y",INDEX('Backing 2'!B:B,MATCH(D257,'Backing 2'!C:C,0)),D257))</f>
        <v>5 - Senior Officer</v>
      </c>
      <c r="D257" t="s">
        <v>125</v>
      </c>
      <c r="E257" t="s">
        <v>125</v>
      </c>
      <c r="G257" t="s">
        <v>85</v>
      </c>
      <c r="H257">
        <v>3</v>
      </c>
      <c r="I257">
        <v>3</v>
      </c>
      <c r="J257" t="s">
        <v>85</v>
      </c>
      <c r="K257" t="s">
        <v>86</v>
      </c>
      <c r="L257" t="s">
        <v>84</v>
      </c>
      <c r="M257" s="2">
        <v>0.5</v>
      </c>
      <c r="N257" t="s">
        <v>86</v>
      </c>
      <c r="O257" t="s">
        <v>83</v>
      </c>
      <c r="P257" t="s">
        <v>14</v>
      </c>
      <c r="Q257" s="1" t="s">
        <v>72</v>
      </c>
      <c r="R257" t="s">
        <v>72</v>
      </c>
      <c r="S257" t="str">
        <f>IF(T257="","",INDEX('Backing 4'!Z:Z,MATCH(T257,'Backing 4'!Y:Y,0)))</f>
        <v>Even</v>
      </c>
      <c r="T257" t="str">
        <f t="shared" si="6"/>
        <v>5 - Senior Officer</v>
      </c>
      <c r="U257">
        <v>3</v>
      </c>
      <c r="V257" t="s">
        <v>73</v>
      </c>
      <c r="W257">
        <v>29</v>
      </c>
      <c r="X257" t="s">
        <v>36</v>
      </c>
      <c r="Y257" t="s">
        <v>78</v>
      </c>
      <c r="Z257" t="s">
        <v>78</v>
      </c>
      <c r="AA257" s="3">
        <v>42095</v>
      </c>
      <c r="AB257">
        <v>5</v>
      </c>
      <c r="AC257">
        <f t="shared" ca="1" si="7"/>
        <v>0.39360589603918672</v>
      </c>
    </row>
    <row r="258" spans="1:29" x14ac:dyDescent="0.3">
      <c r="A258">
        <v>257</v>
      </c>
      <c r="B258" t="s">
        <v>8</v>
      </c>
      <c r="C258" t="str">
        <f>IF(G258="Y","",IF(J258="Y",INDEX('Backing 2'!B:B,MATCH(D258,'Backing 2'!C:C,0)),D258))</f>
        <v>1 - Executive</v>
      </c>
      <c r="D258" t="s">
        <v>94</v>
      </c>
      <c r="E258" t="s">
        <v>94</v>
      </c>
      <c r="G258" t="s">
        <v>85</v>
      </c>
      <c r="H258">
        <v>3</v>
      </c>
      <c r="J258" t="s">
        <v>85</v>
      </c>
      <c r="K258" t="s">
        <v>86</v>
      </c>
      <c r="L258" t="s">
        <v>86</v>
      </c>
      <c r="M258" s="2">
        <v>0.5</v>
      </c>
      <c r="N258" t="s">
        <v>86</v>
      </c>
      <c r="O258" t="s">
        <v>83</v>
      </c>
      <c r="P258" t="s">
        <v>17</v>
      </c>
      <c r="Q258" s="1" t="s">
        <v>72</v>
      </c>
      <c r="R258" t="s">
        <v>72</v>
      </c>
      <c r="S258" t="str">
        <f>IF(T258="","",INDEX('Backing 4'!Z:Z,MATCH(T258,'Backing 4'!Y:Y,0)))</f>
        <v/>
      </c>
      <c r="T258" t="str">
        <f t="shared" ref="T258:T321" si="8">IF(E258="","",IF(D258="1 - Executive","",D258))</f>
        <v/>
      </c>
      <c r="U258">
        <v>3</v>
      </c>
      <c r="V258" t="s">
        <v>75</v>
      </c>
      <c r="W258">
        <v>43</v>
      </c>
      <c r="X258" t="s">
        <v>25</v>
      </c>
      <c r="Y258" t="s">
        <v>25</v>
      </c>
      <c r="Z258" t="s">
        <v>25</v>
      </c>
      <c r="AA258" s="3">
        <v>40634</v>
      </c>
      <c r="AB258">
        <v>9</v>
      </c>
      <c r="AC258">
        <f t="shared" ref="AC258:AC321" ca="1" si="9">RAND()</f>
        <v>0.85748400921248613</v>
      </c>
    </row>
    <row r="259" spans="1:29" x14ac:dyDescent="0.3">
      <c r="A259">
        <v>258</v>
      </c>
      <c r="B259" t="s">
        <v>8</v>
      </c>
      <c r="C259" t="str">
        <f>IF(G259="Y","",IF(J259="Y",INDEX('Backing 2'!B:B,MATCH(D259,'Backing 2'!C:C,0)),D259))</f>
        <v>6 - Junior Officer</v>
      </c>
      <c r="D259" t="s">
        <v>90</v>
      </c>
      <c r="E259" t="s">
        <v>90</v>
      </c>
      <c r="G259" t="s">
        <v>85</v>
      </c>
      <c r="H259">
        <v>3</v>
      </c>
      <c r="I259">
        <v>3</v>
      </c>
      <c r="J259" t="s">
        <v>85</v>
      </c>
      <c r="K259" t="s">
        <v>86</v>
      </c>
      <c r="L259" t="s">
        <v>84</v>
      </c>
      <c r="M259" s="2">
        <v>0.5</v>
      </c>
      <c r="N259" t="s">
        <v>86</v>
      </c>
      <c r="O259" t="s">
        <v>83</v>
      </c>
      <c r="P259" t="s">
        <v>14</v>
      </c>
      <c r="Q259" s="1" t="s">
        <v>72</v>
      </c>
      <c r="R259" t="s">
        <v>72</v>
      </c>
      <c r="S259" t="str">
        <f>IF(T259="","",INDEX('Backing 4'!Z:Z,MATCH(T259,'Backing 4'!Y:Y,0)))</f>
        <v>Even</v>
      </c>
      <c r="T259" t="str">
        <f t="shared" si="8"/>
        <v>6 - Junior Officer</v>
      </c>
      <c r="U259">
        <v>2</v>
      </c>
      <c r="V259" t="s">
        <v>73</v>
      </c>
      <c r="W259">
        <v>26</v>
      </c>
      <c r="X259" t="s">
        <v>37</v>
      </c>
      <c r="Y259" t="s">
        <v>78</v>
      </c>
      <c r="Z259" t="s">
        <v>78</v>
      </c>
      <c r="AA259" s="3">
        <v>43191</v>
      </c>
      <c r="AB259">
        <v>2</v>
      </c>
      <c r="AC259">
        <f t="shared" ca="1" si="9"/>
        <v>0.38231317079806315</v>
      </c>
    </row>
    <row r="260" spans="1:29" x14ac:dyDescent="0.3">
      <c r="A260">
        <v>259</v>
      </c>
      <c r="B260" t="s">
        <v>7</v>
      </c>
      <c r="C260" t="str">
        <f>IF(G260="Y","",IF(J260="Y",INDEX('Backing 2'!B:B,MATCH(D260,'Backing 2'!C:C,0)),D260))</f>
        <v>6 - Junior Officer</v>
      </c>
      <c r="D260" t="s">
        <v>90</v>
      </c>
      <c r="E260" t="s">
        <v>90</v>
      </c>
      <c r="G260" t="s">
        <v>85</v>
      </c>
      <c r="H260">
        <v>3</v>
      </c>
      <c r="I260">
        <v>3</v>
      </c>
      <c r="J260" t="s">
        <v>85</v>
      </c>
      <c r="K260" t="s">
        <v>86</v>
      </c>
      <c r="L260" t="s">
        <v>84</v>
      </c>
      <c r="M260" s="2">
        <v>0.5</v>
      </c>
      <c r="N260" t="s">
        <v>86</v>
      </c>
      <c r="O260" t="s">
        <v>83</v>
      </c>
      <c r="P260" t="s">
        <v>13</v>
      </c>
      <c r="Q260" s="1" t="s">
        <v>72</v>
      </c>
      <c r="R260" t="s">
        <v>72</v>
      </c>
      <c r="S260" t="str">
        <f>IF(T260="","",INDEX('Backing 4'!Z:Z,MATCH(T260,'Backing 4'!Y:Y,0)))</f>
        <v>Even</v>
      </c>
      <c r="T260" t="str">
        <f t="shared" si="8"/>
        <v>6 - Junior Officer</v>
      </c>
      <c r="U260">
        <v>3</v>
      </c>
      <c r="V260" t="s">
        <v>73</v>
      </c>
      <c r="W260">
        <v>23</v>
      </c>
      <c r="X260" t="s">
        <v>25</v>
      </c>
      <c r="Y260" t="s">
        <v>25</v>
      </c>
      <c r="Z260" t="s">
        <v>25</v>
      </c>
      <c r="AA260" s="3">
        <v>42826</v>
      </c>
      <c r="AB260">
        <v>3</v>
      </c>
      <c r="AC260">
        <f t="shared" ca="1" si="9"/>
        <v>0.43346858696934543</v>
      </c>
    </row>
    <row r="261" spans="1:29" x14ac:dyDescent="0.3">
      <c r="A261">
        <v>260</v>
      </c>
      <c r="B261" t="s">
        <v>8</v>
      </c>
      <c r="C261" t="str">
        <f>IF(G261="Y","",IF(J261="Y",INDEX('Backing 2'!B:B,MATCH(D261,'Backing 2'!C:C,0)),D261))</f>
        <v>5 - Senior Officer</v>
      </c>
      <c r="D261" t="s">
        <v>125</v>
      </c>
      <c r="E261" t="s">
        <v>125</v>
      </c>
      <c r="G261" t="s">
        <v>85</v>
      </c>
      <c r="H261">
        <v>3</v>
      </c>
      <c r="I261">
        <v>3</v>
      </c>
      <c r="J261" t="s">
        <v>85</v>
      </c>
      <c r="K261" t="s">
        <v>86</v>
      </c>
      <c r="L261" t="s">
        <v>84</v>
      </c>
      <c r="M261" s="2">
        <v>0.5</v>
      </c>
      <c r="N261" t="s">
        <v>86</v>
      </c>
      <c r="O261" t="s">
        <v>83</v>
      </c>
      <c r="P261" t="s">
        <v>16</v>
      </c>
      <c r="Q261" s="1" t="s">
        <v>72</v>
      </c>
      <c r="R261" t="s">
        <v>72</v>
      </c>
      <c r="S261" t="str">
        <f>IF(T261="","",INDEX('Backing 4'!Z:Z,MATCH(T261,'Backing 4'!Y:Y,0)))</f>
        <v>Even</v>
      </c>
      <c r="T261" t="str">
        <f t="shared" si="8"/>
        <v>5 - Senior Officer</v>
      </c>
      <c r="U261">
        <v>2</v>
      </c>
      <c r="V261" t="s">
        <v>73</v>
      </c>
      <c r="W261">
        <v>28</v>
      </c>
      <c r="X261" t="s">
        <v>25</v>
      </c>
      <c r="Y261" t="s">
        <v>25</v>
      </c>
      <c r="Z261" t="s">
        <v>25</v>
      </c>
      <c r="AA261" s="3">
        <v>42095</v>
      </c>
      <c r="AB261">
        <v>5</v>
      </c>
      <c r="AC261">
        <f t="shared" ca="1" si="9"/>
        <v>0.63864623272735477</v>
      </c>
    </row>
    <row r="262" spans="1:29" x14ac:dyDescent="0.3">
      <c r="A262">
        <v>261</v>
      </c>
      <c r="B262" t="s">
        <v>7</v>
      </c>
      <c r="C262" t="str">
        <f>IF(G262="Y","",IF(J262="Y",INDEX('Backing 2'!B:B,MATCH(D262,'Backing 2'!C:C,0)),D262))</f>
        <v>4 - Manager</v>
      </c>
      <c r="D262" t="s">
        <v>91</v>
      </c>
      <c r="E262" t="s">
        <v>91</v>
      </c>
      <c r="G262" t="s">
        <v>85</v>
      </c>
      <c r="H262">
        <v>3</v>
      </c>
      <c r="I262">
        <v>2</v>
      </c>
      <c r="J262" t="s">
        <v>85</v>
      </c>
      <c r="K262" t="s">
        <v>86</v>
      </c>
      <c r="L262" t="s">
        <v>84</v>
      </c>
      <c r="M262" s="2">
        <v>0.5</v>
      </c>
      <c r="N262" t="s">
        <v>86</v>
      </c>
      <c r="O262" t="s">
        <v>83</v>
      </c>
      <c r="P262" t="s">
        <v>13</v>
      </c>
      <c r="Q262" s="1" t="s">
        <v>72</v>
      </c>
      <c r="R262" t="s">
        <v>72</v>
      </c>
      <c r="S262" t="str">
        <f>IF(T262="","",INDEX('Backing 4'!Z:Z,MATCH(T262,'Backing 4'!Y:Y,0)))</f>
        <v>Even</v>
      </c>
      <c r="T262" t="str">
        <f t="shared" si="8"/>
        <v>4 - Manager</v>
      </c>
      <c r="U262">
        <v>7</v>
      </c>
      <c r="V262" t="s">
        <v>74</v>
      </c>
      <c r="W262">
        <v>39</v>
      </c>
      <c r="X262" t="s">
        <v>37</v>
      </c>
      <c r="Y262" t="s">
        <v>78</v>
      </c>
      <c r="Z262" t="s">
        <v>78</v>
      </c>
      <c r="AA262" s="3">
        <v>41365</v>
      </c>
      <c r="AB262">
        <v>7</v>
      </c>
      <c r="AC262">
        <f t="shared" ca="1" si="9"/>
        <v>0.73008610263736595</v>
      </c>
    </row>
    <row r="263" spans="1:29" x14ac:dyDescent="0.3">
      <c r="A263">
        <v>262</v>
      </c>
      <c r="B263" t="s">
        <v>8</v>
      </c>
      <c r="C263" t="str">
        <f>IF(G263="Y","",IF(J263="Y",INDEX('Backing 2'!B:B,MATCH(D263,'Backing 2'!C:C,0)),D263))</f>
        <v>3 - Senior Manager</v>
      </c>
      <c r="D263" t="s">
        <v>93</v>
      </c>
      <c r="E263" t="s">
        <v>93</v>
      </c>
      <c r="G263" t="s">
        <v>85</v>
      </c>
      <c r="H263">
        <v>2</v>
      </c>
      <c r="I263">
        <v>2</v>
      </c>
      <c r="J263" t="s">
        <v>83</v>
      </c>
      <c r="K263" t="s">
        <v>86</v>
      </c>
      <c r="L263" t="s">
        <v>84</v>
      </c>
      <c r="M263" s="2">
        <v>0.5</v>
      </c>
      <c r="N263" t="s">
        <v>86</v>
      </c>
      <c r="O263" t="s">
        <v>83</v>
      </c>
      <c r="P263" t="s">
        <v>12</v>
      </c>
      <c r="Q263" s="1" t="s">
        <v>72</v>
      </c>
      <c r="R263" t="s">
        <v>72</v>
      </c>
      <c r="S263" t="s">
        <v>124</v>
      </c>
      <c r="T263" t="str">
        <f t="shared" si="8"/>
        <v>2 - Director</v>
      </c>
      <c r="U263">
        <v>1</v>
      </c>
      <c r="V263" t="s">
        <v>75</v>
      </c>
      <c r="W263">
        <v>41</v>
      </c>
      <c r="X263" t="s">
        <v>25</v>
      </c>
      <c r="Y263" t="s">
        <v>25</v>
      </c>
      <c r="Z263" t="s">
        <v>25</v>
      </c>
      <c r="AA263" s="3">
        <v>42095</v>
      </c>
      <c r="AB263">
        <v>5</v>
      </c>
      <c r="AC263">
        <f t="shared" ca="1" si="9"/>
        <v>0.61661324157738395</v>
      </c>
    </row>
    <row r="264" spans="1:29" x14ac:dyDescent="0.3">
      <c r="A264">
        <v>263</v>
      </c>
      <c r="B264" t="s">
        <v>8</v>
      </c>
      <c r="C264" t="str">
        <f>IF(G264="Y","",IF(J264="Y",INDEX('Backing 2'!B:B,MATCH(D264,'Backing 2'!C:C,0)),D264))</f>
        <v/>
      </c>
      <c r="D264" t="s">
        <v>125</v>
      </c>
      <c r="E264" t="s">
        <v>125</v>
      </c>
      <c r="G264" t="s">
        <v>83</v>
      </c>
      <c r="J264" t="s">
        <v>85</v>
      </c>
      <c r="K264" t="s">
        <v>86</v>
      </c>
      <c r="L264" t="s">
        <v>86</v>
      </c>
      <c r="M264" s="2">
        <v>0.5</v>
      </c>
      <c r="N264" t="s">
        <v>86</v>
      </c>
      <c r="O264" t="s">
        <v>85</v>
      </c>
      <c r="P264" t="s">
        <v>14</v>
      </c>
      <c r="Q264" s="1" t="s">
        <v>72</v>
      </c>
      <c r="R264" t="s">
        <v>72</v>
      </c>
      <c r="S264" t="str">
        <f>IF(T264="","",INDEX('Backing 4'!Z:Z,MATCH(T264,'Backing 4'!Y:Y,0)))</f>
        <v>Even</v>
      </c>
      <c r="T264" t="str">
        <f t="shared" si="8"/>
        <v>5 - Senior Officer</v>
      </c>
      <c r="U264">
        <v>0</v>
      </c>
      <c r="V264" t="s">
        <v>73</v>
      </c>
      <c r="W264">
        <v>27</v>
      </c>
      <c r="X264" t="s">
        <v>45</v>
      </c>
      <c r="Y264" t="s">
        <v>78</v>
      </c>
      <c r="Z264" t="s">
        <v>78</v>
      </c>
      <c r="AA264" s="3">
        <v>43922</v>
      </c>
      <c r="AB264">
        <v>0</v>
      </c>
      <c r="AC264">
        <f t="shared" ca="1" si="9"/>
        <v>0.87119474952856724</v>
      </c>
    </row>
    <row r="265" spans="1:29" x14ac:dyDescent="0.3">
      <c r="A265">
        <v>264</v>
      </c>
      <c r="B265" t="s">
        <v>8</v>
      </c>
      <c r="C265" t="str">
        <f>IF(G265="Y","",IF(J265="Y",INDEX('Backing 2'!B:B,MATCH(D265,'Backing 2'!C:C,0)),D265))</f>
        <v>6 - Junior Officer</v>
      </c>
      <c r="D265" t="s">
        <v>90</v>
      </c>
      <c r="E265" t="s">
        <v>125</v>
      </c>
      <c r="G265" t="s">
        <v>85</v>
      </c>
      <c r="I265">
        <v>2</v>
      </c>
      <c r="J265" t="s">
        <v>85</v>
      </c>
      <c r="K265" t="s">
        <v>84</v>
      </c>
      <c r="L265" t="s">
        <v>84</v>
      </c>
      <c r="M265" s="2">
        <v>0.5</v>
      </c>
      <c r="N265" t="s">
        <v>86</v>
      </c>
      <c r="O265" t="s">
        <v>83</v>
      </c>
      <c r="P265" t="s">
        <v>14</v>
      </c>
      <c r="Q265" s="1" t="s">
        <v>72</v>
      </c>
      <c r="R265" t="s">
        <v>72</v>
      </c>
      <c r="S265" t="str">
        <f>IF(T265="","",INDEX('Backing 4'!Z:Z,MATCH(T265,'Backing 4'!Y:Y,0)))</f>
        <v>Even</v>
      </c>
      <c r="T265" t="str">
        <f t="shared" si="8"/>
        <v>6 - Junior Officer</v>
      </c>
      <c r="U265">
        <v>1</v>
      </c>
      <c r="V265" t="s">
        <v>73</v>
      </c>
      <c r="W265">
        <v>28</v>
      </c>
      <c r="X265" t="s">
        <v>37</v>
      </c>
      <c r="Y265" t="s">
        <v>78</v>
      </c>
      <c r="Z265" t="s">
        <v>78</v>
      </c>
      <c r="AA265" s="3">
        <v>43556</v>
      </c>
      <c r="AB265">
        <v>1</v>
      </c>
      <c r="AC265">
        <f t="shared" ca="1" si="9"/>
        <v>0.45366794329794402</v>
      </c>
    </row>
    <row r="266" spans="1:29" x14ac:dyDescent="0.3">
      <c r="A266">
        <v>265</v>
      </c>
      <c r="B266" t="s">
        <v>7</v>
      </c>
      <c r="C266" t="str">
        <f>IF(G266="Y","",IF(J266="Y",INDEX('Backing 2'!B:B,MATCH(D266,'Backing 2'!C:C,0)),D266))</f>
        <v>4 - Manager</v>
      </c>
      <c r="D266" t="s">
        <v>91</v>
      </c>
      <c r="E266" t="s">
        <v>91</v>
      </c>
      <c r="G266" t="s">
        <v>85</v>
      </c>
      <c r="H266">
        <v>3</v>
      </c>
      <c r="I266">
        <v>2</v>
      </c>
      <c r="J266" t="s">
        <v>85</v>
      </c>
      <c r="K266" t="s">
        <v>86</v>
      </c>
      <c r="L266" t="s">
        <v>84</v>
      </c>
      <c r="M266" s="2">
        <v>0.5</v>
      </c>
      <c r="N266" t="s">
        <v>86</v>
      </c>
      <c r="O266" t="s">
        <v>83</v>
      </c>
      <c r="P266" t="s">
        <v>14</v>
      </c>
      <c r="Q266" s="1" t="s">
        <v>72</v>
      </c>
      <c r="R266" t="s">
        <v>72</v>
      </c>
      <c r="S266" t="str">
        <f>IF(T266="","",INDEX('Backing 4'!Z:Z,MATCH(T266,'Backing 4'!Y:Y,0)))</f>
        <v>Even</v>
      </c>
      <c r="T266" t="str">
        <f t="shared" si="8"/>
        <v>4 - Manager</v>
      </c>
      <c r="U266">
        <v>2</v>
      </c>
      <c r="V266" t="s">
        <v>75</v>
      </c>
      <c r="W266">
        <v>41</v>
      </c>
      <c r="X266" t="s">
        <v>25</v>
      </c>
      <c r="Y266" t="s">
        <v>25</v>
      </c>
      <c r="Z266" t="s">
        <v>25</v>
      </c>
      <c r="AA266" s="3">
        <v>41000</v>
      </c>
      <c r="AB266">
        <v>8</v>
      </c>
      <c r="AC266">
        <f t="shared" ca="1" si="9"/>
        <v>0.56628238427529143</v>
      </c>
    </row>
    <row r="267" spans="1:29" x14ac:dyDescent="0.3">
      <c r="A267">
        <v>266</v>
      </c>
      <c r="B267" t="s">
        <v>7</v>
      </c>
      <c r="C267" t="str">
        <f>IF(G267="Y","",IF(J267="Y",INDEX('Backing 2'!B:B,MATCH(D267,'Backing 2'!C:C,0)),D267))</f>
        <v>5 - Senior Officer</v>
      </c>
      <c r="D267" t="s">
        <v>125</v>
      </c>
      <c r="E267" t="s">
        <v>125</v>
      </c>
      <c r="G267" t="s">
        <v>85</v>
      </c>
      <c r="H267">
        <v>2</v>
      </c>
      <c r="I267">
        <v>3</v>
      </c>
      <c r="J267" t="s">
        <v>85</v>
      </c>
      <c r="K267" t="s">
        <v>86</v>
      </c>
      <c r="L267" t="s">
        <v>84</v>
      </c>
      <c r="M267" s="2">
        <v>0.5</v>
      </c>
      <c r="N267" t="s">
        <v>86</v>
      </c>
      <c r="O267" t="s">
        <v>83</v>
      </c>
      <c r="P267" t="s">
        <v>14</v>
      </c>
      <c r="Q267" s="1" t="s">
        <v>71</v>
      </c>
      <c r="R267" t="s">
        <v>71</v>
      </c>
      <c r="S267" t="str">
        <f>IF(T267="","",INDEX('Backing 4'!Z:Z,MATCH(T267,'Backing 4'!Y:Y,0)))</f>
        <v>Even</v>
      </c>
      <c r="T267" t="str">
        <f t="shared" si="8"/>
        <v>5 - Senior Officer</v>
      </c>
      <c r="U267">
        <v>2</v>
      </c>
      <c r="V267" t="s">
        <v>74</v>
      </c>
      <c r="W267">
        <v>32</v>
      </c>
      <c r="X267" t="s">
        <v>25</v>
      </c>
      <c r="Y267" t="s">
        <v>25</v>
      </c>
      <c r="Z267" t="s">
        <v>25</v>
      </c>
      <c r="AA267" s="3">
        <v>43191</v>
      </c>
      <c r="AB267">
        <v>2</v>
      </c>
      <c r="AC267">
        <f t="shared" ca="1" si="9"/>
        <v>0.54599626053691952</v>
      </c>
    </row>
    <row r="268" spans="1:29" x14ac:dyDescent="0.3">
      <c r="A268">
        <v>267</v>
      </c>
      <c r="B268" t="s">
        <v>7</v>
      </c>
      <c r="C268" t="str">
        <f>IF(G268="Y","",IF(J268="Y",INDEX('Backing 2'!B:B,MATCH(D268,'Backing 2'!C:C,0)),D268))</f>
        <v>6 - Junior Officer</v>
      </c>
      <c r="D268" t="s">
        <v>125</v>
      </c>
      <c r="E268" t="s">
        <v>125</v>
      </c>
      <c r="G268" t="s">
        <v>85</v>
      </c>
      <c r="H268">
        <v>1</v>
      </c>
      <c r="I268">
        <v>2</v>
      </c>
      <c r="J268" t="s">
        <v>83</v>
      </c>
      <c r="K268" t="s">
        <v>86</v>
      </c>
      <c r="L268" t="s">
        <v>84</v>
      </c>
      <c r="M268" s="2">
        <v>0.5</v>
      </c>
      <c r="N268" t="s">
        <v>86</v>
      </c>
      <c r="O268" t="s">
        <v>83</v>
      </c>
      <c r="P268" t="s">
        <v>12</v>
      </c>
      <c r="Q268" s="1" t="s">
        <v>72</v>
      </c>
      <c r="R268" t="s">
        <v>72</v>
      </c>
      <c r="S268" t="str">
        <f>IF(T268="","",INDEX('Backing 4'!Z:Z,MATCH(T268,'Backing 4'!Y:Y,0)))</f>
        <v>Even</v>
      </c>
      <c r="T268" t="str">
        <f t="shared" si="8"/>
        <v>5 - Senior Officer</v>
      </c>
      <c r="U268">
        <v>1</v>
      </c>
      <c r="V268" t="s">
        <v>73</v>
      </c>
      <c r="W268">
        <v>29</v>
      </c>
      <c r="X268" t="s">
        <v>25</v>
      </c>
      <c r="Y268" t="s">
        <v>25</v>
      </c>
      <c r="Z268" t="s">
        <v>25</v>
      </c>
      <c r="AA268" s="3">
        <v>42826</v>
      </c>
      <c r="AB268">
        <v>3</v>
      </c>
      <c r="AC268">
        <f t="shared" ca="1" si="9"/>
        <v>0.40580183807315939</v>
      </c>
    </row>
    <row r="269" spans="1:29" x14ac:dyDescent="0.3">
      <c r="A269">
        <v>268</v>
      </c>
      <c r="B269" t="s">
        <v>7</v>
      </c>
      <c r="C269" t="str">
        <f>IF(G269="Y","",IF(J269="Y",INDEX('Backing 2'!B:B,MATCH(D269,'Backing 2'!C:C,0)),D269))</f>
        <v>6 - Junior Officer</v>
      </c>
      <c r="D269" t="s">
        <v>90</v>
      </c>
      <c r="E269" t="s">
        <v>90</v>
      </c>
      <c r="G269" t="s">
        <v>85</v>
      </c>
      <c r="H269">
        <v>3</v>
      </c>
      <c r="I269">
        <v>3</v>
      </c>
      <c r="J269" t="s">
        <v>85</v>
      </c>
      <c r="K269" t="s">
        <v>86</v>
      </c>
      <c r="L269" t="s">
        <v>84</v>
      </c>
      <c r="M269" s="2">
        <v>0.5</v>
      </c>
      <c r="N269" t="s">
        <v>86</v>
      </c>
      <c r="O269" t="s">
        <v>83</v>
      </c>
      <c r="P269" t="s">
        <v>14</v>
      </c>
      <c r="Q269" s="1" t="s">
        <v>72</v>
      </c>
      <c r="R269" t="s">
        <v>72</v>
      </c>
      <c r="S269" t="str">
        <f>IF(T269="","",INDEX('Backing 4'!Z:Z,MATCH(T269,'Backing 4'!Y:Y,0)))</f>
        <v>Even</v>
      </c>
      <c r="T269" t="str">
        <f t="shared" si="8"/>
        <v>6 - Junior Officer</v>
      </c>
      <c r="U269">
        <v>3</v>
      </c>
      <c r="V269" t="s">
        <v>73</v>
      </c>
      <c r="W269">
        <v>23</v>
      </c>
      <c r="X269" t="s">
        <v>37</v>
      </c>
      <c r="Y269" t="s">
        <v>78</v>
      </c>
      <c r="Z269" t="s">
        <v>78</v>
      </c>
      <c r="AA269" s="3">
        <v>42826</v>
      </c>
      <c r="AB269">
        <v>3</v>
      </c>
      <c r="AC269">
        <f t="shared" ca="1" si="9"/>
        <v>0.54143214230463044</v>
      </c>
    </row>
    <row r="270" spans="1:29" x14ac:dyDescent="0.3">
      <c r="A270">
        <v>269</v>
      </c>
      <c r="B270" t="s">
        <v>8</v>
      </c>
      <c r="C270" t="str">
        <f>IF(G270="Y","",IF(J270="Y",INDEX('Backing 2'!B:B,MATCH(D270,'Backing 2'!C:C,0)),D270))</f>
        <v>5 - Senior Officer</v>
      </c>
      <c r="D270" t="s">
        <v>125</v>
      </c>
      <c r="E270" t="s">
        <v>91</v>
      </c>
      <c r="G270" t="s">
        <v>85</v>
      </c>
      <c r="H270">
        <v>3</v>
      </c>
      <c r="I270">
        <v>3</v>
      </c>
      <c r="J270" t="s">
        <v>85</v>
      </c>
      <c r="K270" t="s">
        <v>84</v>
      </c>
      <c r="L270" t="s">
        <v>84</v>
      </c>
      <c r="M270" s="2">
        <v>0.5</v>
      </c>
      <c r="N270" t="s">
        <v>86</v>
      </c>
      <c r="O270" t="s">
        <v>83</v>
      </c>
      <c r="P270" t="s">
        <v>17</v>
      </c>
      <c r="Q270" s="1" t="s">
        <v>72</v>
      </c>
      <c r="R270" t="s">
        <v>72</v>
      </c>
      <c r="S270" t="str">
        <f>IF(T270="","",INDEX('Backing 4'!Z:Z,MATCH(T270,'Backing 4'!Y:Y,0)))</f>
        <v>Even</v>
      </c>
      <c r="T270" t="str">
        <f t="shared" si="8"/>
        <v>5 - Senior Officer</v>
      </c>
      <c r="U270">
        <v>3</v>
      </c>
      <c r="V270" t="s">
        <v>74</v>
      </c>
      <c r="W270">
        <v>36</v>
      </c>
      <c r="X270" t="s">
        <v>25</v>
      </c>
      <c r="Y270" t="s">
        <v>25</v>
      </c>
      <c r="Z270" t="s">
        <v>25</v>
      </c>
      <c r="AA270" s="3">
        <v>42826</v>
      </c>
      <c r="AB270">
        <v>3</v>
      </c>
      <c r="AC270">
        <f t="shared" ca="1" si="9"/>
        <v>0.66815445616833702</v>
      </c>
    </row>
    <row r="271" spans="1:29" x14ac:dyDescent="0.3">
      <c r="A271">
        <v>270</v>
      </c>
      <c r="B271" t="s">
        <v>7</v>
      </c>
      <c r="C271" t="str">
        <f>IF(G271="Y","",IF(J271="Y",INDEX('Backing 2'!B:B,MATCH(D271,'Backing 2'!C:C,0)),D271))</f>
        <v>6 - Junior Officer</v>
      </c>
      <c r="D271" t="s">
        <v>90</v>
      </c>
      <c r="E271" t="s">
        <v>90</v>
      </c>
      <c r="G271" t="s">
        <v>85</v>
      </c>
      <c r="H271">
        <v>3</v>
      </c>
      <c r="I271">
        <v>2</v>
      </c>
      <c r="J271" t="s">
        <v>85</v>
      </c>
      <c r="K271" t="s">
        <v>86</v>
      </c>
      <c r="L271" t="s">
        <v>84</v>
      </c>
      <c r="M271" s="2">
        <v>0.5</v>
      </c>
      <c r="N271" t="s">
        <v>86</v>
      </c>
      <c r="O271" t="s">
        <v>83</v>
      </c>
      <c r="P271" t="s">
        <v>14</v>
      </c>
      <c r="Q271" s="1" t="s">
        <v>72</v>
      </c>
      <c r="R271" t="s">
        <v>72</v>
      </c>
      <c r="S271" t="str">
        <f>IF(T271="","",INDEX('Backing 4'!Z:Z,MATCH(T271,'Backing 4'!Y:Y,0)))</f>
        <v>Even</v>
      </c>
      <c r="T271" t="str">
        <f t="shared" si="8"/>
        <v>6 - Junior Officer</v>
      </c>
      <c r="U271">
        <v>5</v>
      </c>
      <c r="V271" t="s">
        <v>73</v>
      </c>
      <c r="W271">
        <v>27</v>
      </c>
      <c r="X271" t="s">
        <v>25</v>
      </c>
      <c r="Y271" t="s">
        <v>25</v>
      </c>
      <c r="Z271" t="s">
        <v>25</v>
      </c>
      <c r="AA271" s="3">
        <v>42095</v>
      </c>
      <c r="AB271">
        <v>5</v>
      </c>
      <c r="AC271">
        <f t="shared" ca="1" si="9"/>
        <v>0.79679544241663214</v>
      </c>
    </row>
    <row r="272" spans="1:29" x14ac:dyDescent="0.3">
      <c r="A272">
        <v>271</v>
      </c>
      <c r="B272" t="s">
        <v>7</v>
      </c>
      <c r="C272" t="str">
        <f>IF(G272="Y","",IF(J272="Y",INDEX('Backing 2'!B:B,MATCH(D272,'Backing 2'!C:C,0)),D272))</f>
        <v>4 - Manager</v>
      </c>
      <c r="D272" t="s">
        <v>91</v>
      </c>
      <c r="E272" t="s">
        <v>91</v>
      </c>
      <c r="G272" t="s">
        <v>85</v>
      </c>
      <c r="H272">
        <v>3</v>
      </c>
      <c r="I272">
        <v>4</v>
      </c>
      <c r="J272" t="s">
        <v>85</v>
      </c>
      <c r="K272" t="s">
        <v>86</v>
      </c>
      <c r="L272" t="s">
        <v>84</v>
      </c>
      <c r="M272" s="2">
        <v>0.5</v>
      </c>
      <c r="N272" t="s">
        <v>86</v>
      </c>
      <c r="O272" t="s">
        <v>83</v>
      </c>
      <c r="P272" t="s">
        <v>16</v>
      </c>
      <c r="Q272" s="1" t="s">
        <v>72</v>
      </c>
      <c r="R272" t="s">
        <v>72</v>
      </c>
      <c r="S272" t="str">
        <f>IF(T272="","",INDEX('Backing 4'!Z:Z,MATCH(T272,'Backing 4'!Y:Y,0)))</f>
        <v>Even</v>
      </c>
      <c r="T272" t="str">
        <f t="shared" si="8"/>
        <v>4 - Manager</v>
      </c>
      <c r="U272">
        <v>3</v>
      </c>
      <c r="V272" t="s">
        <v>75</v>
      </c>
      <c r="W272">
        <v>41</v>
      </c>
      <c r="X272" t="s">
        <v>25</v>
      </c>
      <c r="Y272" t="s">
        <v>25</v>
      </c>
      <c r="Z272" t="s">
        <v>25</v>
      </c>
      <c r="AA272" s="3">
        <v>40634</v>
      </c>
      <c r="AB272">
        <v>9</v>
      </c>
      <c r="AC272">
        <f t="shared" ca="1" si="9"/>
        <v>0.70882858536581328</v>
      </c>
    </row>
    <row r="273" spans="1:29" x14ac:dyDescent="0.3">
      <c r="A273">
        <v>272</v>
      </c>
      <c r="B273" t="s">
        <v>7</v>
      </c>
      <c r="C273" t="str">
        <f>IF(G273="Y","",IF(J273="Y",INDEX('Backing 2'!B:B,MATCH(D273,'Backing 2'!C:C,0)),D273))</f>
        <v/>
      </c>
      <c r="D273" t="s">
        <v>93</v>
      </c>
      <c r="E273" t="s">
        <v>93</v>
      </c>
      <c r="G273" t="s">
        <v>83</v>
      </c>
      <c r="J273" t="s">
        <v>85</v>
      </c>
      <c r="K273" t="s">
        <v>86</v>
      </c>
      <c r="L273" t="s">
        <v>86</v>
      </c>
      <c r="M273" s="2">
        <v>0.5</v>
      </c>
      <c r="N273" t="s">
        <v>86</v>
      </c>
      <c r="O273" t="s">
        <v>85</v>
      </c>
      <c r="P273" t="s">
        <v>14</v>
      </c>
      <c r="Q273" s="1" t="s">
        <v>72</v>
      </c>
      <c r="R273" t="s">
        <v>72</v>
      </c>
      <c r="S273" t="s">
        <v>124</v>
      </c>
      <c r="T273" t="str">
        <f t="shared" si="8"/>
        <v>2 - Director</v>
      </c>
      <c r="U273">
        <v>0</v>
      </c>
      <c r="V273" t="s">
        <v>74</v>
      </c>
      <c r="W273">
        <v>39</v>
      </c>
      <c r="X273" t="s">
        <v>25</v>
      </c>
      <c r="Y273" t="s">
        <v>25</v>
      </c>
      <c r="Z273" t="s">
        <v>25</v>
      </c>
      <c r="AA273" s="3">
        <v>43922</v>
      </c>
      <c r="AB273">
        <v>0</v>
      </c>
      <c r="AC273">
        <f t="shared" ca="1" si="9"/>
        <v>0.82831787160097303</v>
      </c>
    </row>
    <row r="274" spans="1:29" x14ac:dyDescent="0.3">
      <c r="A274">
        <v>273</v>
      </c>
      <c r="B274" t="s">
        <v>7</v>
      </c>
      <c r="C274" t="str">
        <f>IF(G274="Y","",IF(J274="Y",INDEX('Backing 2'!B:B,MATCH(D274,'Backing 2'!C:C,0)),D274))</f>
        <v>6 - Junior Officer</v>
      </c>
      <c r="D274" t="s">
        <v>90</v>
      </c>
      <c r="E274" t="s">
        <v>90</v>
      </c>
      <c r="G274" t="s">
        <v>85</v>
      </c>
      <c r="H274">
        <v>3</v>
      </c>
      <c r="I274">
        <v>3</v>
      </c>
      <c r="J274" t="s">
        <v>85</v>
      </c>
      <c r="K274" t="s">
        <v>86</v>
      </c>
      <c r="L274" t="s">
        <v>84</v>
      </c>
      <c r="M274" s="2">
        <v>0.5</v>
      </c>
      <c r="N274" t="s">
        <v>86</v>
      </c>
      <c r="O274" t="s">
        <v>83</v>
      </c>
      <c r="P274" t="s">
        <v>15</v>
      </c>
      <c r="Q274" s="1" t="s">
        <v>72</v>
      </c>
      <c r="R274" t="s">
        <v>72</v>
      </c>
      <c r="S274" t="str">
        <f>IF(T274="","",INDEX('Backing 4'!Z:Z,MATCH(T274,'Backing 4'!Y:Y,0)))</f>
        <v>Even</v>
      </c>
      <c r="T274" t="str">
        <f t="shared" si="8"/>
        <v>6 - Junior Officer</v>
      </c>
      <c r="U274">
        <v>4</v>
      </c>
      <c r="V274" t="s">
        <v>73</v>
      </c>
      <c r="W274">
        <v>24</v>
      </c>
      <c r="X274" t="s">
        <v>25</v>
      </c>
      <c r="Y274" t="s">
        <v>25</v>
      </c>
      <c r="Z274" t="s">
        <v>25</v>
      </c>
      <c r="AA274" s="3">
        <v>42461</v>
      </c>
      <c r="AB274">
        <v>4</v>
      </c>
      <c r="AC274">
        <f t="shared" ca="1" si="9"/>
        <v>0.8473145810578312</v>
      </c>
    </row>
    <row r="275" spans="1:29" x14ac:dyDescent="0.3">
      <c r="A275">
        <v>274</v>
      </c>
      <c r="B275" t="s">
        <v>8</v>
      </c>
      <c r="C275" t="str">
        <f>IF(G275="Y","",IF(J275="Y",INDEX('Backing 2'!B:B,MATCH(D275,'Backing 2'!C:C,0)),D275))</f>
        <v>6 - Junior Officer</v>
      </c>
      <c r="D275" t="s">
        <v>90</v>
      </c>
      <c r="E275" t="s">
        <v>90</v>
      </c>
      <c r="G275" t="s">
        <v>85</v>
      </c>
      <c r="H275">
        <v>3</v>
      </c>
      <c r="I275">
        <v>2</v>
      </c>
      <c r="J275" t="s">
        <v>85</v>
      </c>
      <c r="K275" t="s">
        <v>86</v>
      </c>
      <c r="L275" t="s">
        <v>84</v>
      </c>
      <c r="M275" s="2">
        <v>0.5</v>
      </c>
      <c r="N275" t="s">
        <v>86</v>
      </c>
      <c r="O275" t="s">
        <v>83</v>
      </c>
      <c r="P275" t="s">
        <v>14</v>
      </c>
      <c r="Q275" s="1" t="s">
        <v>72</v>
      </c>
      <c r="R275" t="s">
        <v>72</v>
      </c>
      <c r="S275" t="str">
        <f>IF(T275="","",INDEX('Backing 4'!Z:Z,MATCH(T275,'Backing 4'!Y:Y,0)))</f>
        <v>Even</v>
      </c>
      <c r="T275" t="str">
        <f t="shared" si="8"/>
        <v>6 - Junior Officer</v>
      </c>
      <c r="U275">
        <v>2</v>
      </c>
      <c r="V275" t="s">
        <v>133</v>
      </c>
      <c r="W275">
        <v>19</v>
      </c>
      <c r="X275" t="s">
        <v>25</v>
      </c>
      <c r="Y275" t="s">
        <v>25</v>
      </c>
      <c r="Z275" t="s">
        <v>25</v>
      </c>
      <c r="AA275" s="3">
        <v>43191</v>
      </c>
      <c r="AB275">
        <v>2</v>
      </c>
      <c r="AC275">
        <f t="shared" ca="1" si="9"/>
        <v>0.14283734795525205</v>
      </c>
    </row>
    <row r="276" spans="1:29" x14ac:dyDescent="0.3">
      <c r="A276">
        <v>275</v>
      </c>
      <c r="B276" t="s">
        <v>7</v>
      </c>
      <c r="C276" t="str">
        <f>IF(G276="Y","",IF(J276="Y",INDEX('Backing 2'!B:B,MATCH(D276,'Backing 2'!C:C,0)),D276))</f>
        <v>2 - Director</v>
      </c>
      <c r="D276" s="4" t="s">
        <v>93</v>
      </c>
      <c r="F276" t="s">
        <v>87</v>
      </c>
      <c r="G276" t="s">
        <v>85</v>
      </c>
      <c r="I276">
        <v>3</v>
      </c>
      <c r="J276" t="s">
        <v>85</v>
      </c>
      <c r="K276" t="s">
        <v>86</v>
      </c>
      <c r="L276" t="s">
        <v>86</v>
      </c>
      <c r="M276" s="2">
        <v>0.5</v>
      </c>
      <c r="N276" t="s">
        <v>84</v>
      </c>
      <c r="O276" t="s">
        <v>83</v>
      </c>
      <c r="P276" t="s">
        <v>14</v>
      </c>
      <c r="Q276" s="1" t="s">
        <v>72</v>
      </c>
      <c r="R276" t="s">
        <v>72</v>
      </c>
      <c r="S276" t="str">
        <f>IF(T276="","",INDEX('Backing 4'!Z:Z,MATCH(T276,'Backing 4'!Y:Y,0)))</f>
        <v/>
      </c>
      <c r="T276" t="str">
        <f t="shared" si="8"/>
        <v/>
      </c>
      <c r="U276">
        <v>5</v>
      </c>
      <c r="V276" t="s">
        <v>75</v>
      </c>
      <c r="W276">
        <v>41</v>
      </c>
      <c r="X276" t="s">
        <v>37</v>
      </c>
      <c r="Y276" t="s">
        <v>78</v>
      </c>
      <c r="Z276" t="s">
        <v>78</v>
      </c>
      <c r="AA276" s="3">
        <v>42095</v>
      </c>
      <c r="AB276">
        <v>5</v>
      </c>
      <c r="AC276">
        <f t="shared" ca="1" si="9"/>
        <v>0.511182104635302</v>
      </c>
    </row>
    <row r="277" spans="1:29" x14ac:dyDescent="0.3">
      <c r="A277">
        <v>276</v>
      </c>
      <c r="B277" t="s">
        <v>8</v>
      </c>
      <c r="C277" t="str">
        <f>IF(G277="Y","",IF(J277="Y",INDEX('Backing 2'!B:B,MATCH(D277,'Backing 2'!C:C,0)),D277))</f>
        <v>6 - Junior Officer</v>
      </c>
      <c r="D277" t="s">
        <v>90</v>
      </c>
      <c r="E277" t="s">
        <v>90</v>
      </c>
      <c r="G277" t="s">
        <v>85</v>
      </c>
      <c r="H277">
        <v>2</v>
      </c>
      <c r="I277">
        <v>1</v>
      </c>
      <c r="J277" t="s">
        <v>85</v>
      </c>
      <c r="K277" t="s">
        <v>86</v>
      </c>
      <c r="L277" t="s">
        <v>84</v>
      </c>
      <c r="M277" s="2">
        <v>0.5</v>
      </c>
      <c r="N277" t="s">
        <v>86</v>
      </c>
      <c r="O277" t="s">
        <v>83</v>
      </c>
      <c r="P277" t="s">
        <v>16</v>
      </c>
      <c r="Q277" s="1" t="s">
        <v>72</v>
      </c>
      <c r="R277" t="s">
        <v>72</v>
      </c>
      <c r="S277" t="str">
        <f>IF(T277="","",INDEX('Backing 4'!Z:Z,MATCH(T277,'Backing 4'!Y:Y,0)))</f>
        <v>Even</v>
      </c>
      <c r="T277" t="str">
        <f t="shared" si="8"/>
        <v>6 - Junior Officer</v>
      </c>
      <c r="U277">
        <v>3</v>
      </c>
      <c r="V277" t="s">
        <v>133</v>
      </c>
      <c r="W277">
        <v>19</v>
      </c>
      <c r="X277" t="s">
        <v>37</v>
      </c>
      <c r="Y277" t="s">
        <v>78</v>
      </c>
      <c r="Z277" t="s">
        <v>78</v>
      </c>
      <c r="AA277" s="3">
        <v>42826</v>
      </c>
      <c r="AB277">
        <v>3</v>
      </c>
      <c r="AC277">
        <f t="shared" ca="1" si="9"/>
        <v>0.97315295066973606</v>
      </c>
    </row>
    <row r="278" spans="1:29" x14ac:dyDescent="0.3">
      <c r="A278">
        <v>277</v>
      </c>
      <c r="B278" t="s">
        <v>8</v>
      </c>
      <c r="C278" t="str">
        <f>IF(G278="Y","",IF(J278="Y",INDEX('Backing 2'!B:B,MATCH(D278,'Backing 2'!C:C,0)),D278))</f>
        <v>6 - Junior Officer</v>
      </c>
      <c r="D278" t="s">
        <v>90</v>
      </c>
      <c r="E278" t="s">
        <v>90</v>
      </c>
      <c r="G278" t="s">
        <v>85</v>
      </c>
      <c r="H278">
        <v>2</v>
      </c>
      <c r="I278">
        <v>3</v>
      </c>
      <c r="J278" t="s">
        <v>85</v>
      </c>
      <c r="K278" t="s">
        <v>86</v>
      </c>
      <c r="L278" t="s">
        <v>84</v>
      </c>
      <c r="M278" s="2">
        <v>0.5</v>
      </c>
      <c r="N278" t="s">
        <v>86</v>
      </c>
      <c r="O278" t="s">
        <v>83</v>
      </c>
      <c r="P278" t="s">
        <v>14</v>
      </c>
      <c r="Q278" s="1" t="s">
        <v>72</v>
      </c>
      <c r="R278" t="s">
        <v>72</v>
      </c>
      <c r="S278" t="str">
        <f>IF(T278="","",INDEX('Backing 4'!Z:Z,MATCH(T278,'Backing 4'!Y:Y,0)))</f>
        <v>Even</v>
      </c>
      <c r="T278" t="str">
        <f t="shared" si="8"/>
        <v>6 - Junior Officer</v>
      </c>
      <c r="U278">
        <v>3</v>
      </c>
      <c r="V278" t="s">
        <v>73</v>
      </c>
      <c r="W278">
        <v>23</v>
      </c>
      <c r="X278" t="s">
        <v>37</v>
      </c>
      <c r="Y278" t="s">
        <v>78</v>
      </c>
      <c r="Z278" t="s">
        <v>78</v>
      </c>
      <c r="AA278" s="3">
        <v>42826</v>
      </c>
      <c r="AB278">
        <v>3</v>
      </c>
      <c r="AC278">
        <f t="shared" ca="1" si="9"/>
        <v>0.84160889233824576</v>
      </c>
    </row>
    <row r="279" spans="1:29" x14ac:dyDescent="0.3">
      <c r="A279">
        <v>278</v>
      </c>
      <c r="B279" t="s">
        <v>8</v>
      </c>
      <c r="C279" t="str">
        <f>IF(G279="Y","",IF(J279="Y",INDEX('Backing 2'!B:B,MATCH(D279,'Backing 2'!C:C,0)),D279))</f>
        <v>3 - Senior Manager</v>
      </c>
      <c r="D279" t="s">
        <v>92</v>
      </c>
      <c r="E279" t="s">
        <v>92</v>
      </c>
      <c r="G279" t="s">
        <v>85</v>
      </c>
      <c r="H279">
        <v>3</v>
      </c>
      <c r="I279">
        <v>2</v>
      </c>
      <c r="J279" t="s">
        <v>85</v>
      </c>
      <c r="K279" t="s">
        <v>86</v>
      </c>
      <c r="L279" t="s">
        <v>84</v>
      </c>
      <c r="M279" s="2">
        <v>0.5</v>
      </c>
      <c r="N279" t="s">
        <v>86</v>
      </c>
      <c r="O279" t="s">
        <v>83</v>
      </c>
      <c r="P279" t="s">
        <v>16</v>
      </c>
      <c r="Q279" s="1" t="s">
        <v>72</v>
      </c>
      <c r="R279" t="s">
        <v>72</v>
      </c>
      <c r="S279" t="str">
        <f>IF(T279="","",INDEX('Backing 4'!Z:Z,MATCH(T279,'Backing 4'!Y:Y,0)))</f>
        <v>Uneven - Men benefit</v>
      </c>
      <c r="T279" t="str">
        <f t="shared" si="8"/>
        <v>3 - Senior Manager</v>
      </c>
      <c r="U279">
        <v>4</v>
      </c>
      <c r="V279" t="s">
        <v>74</v>
      </c>
      <c r="W279">
        <v>39</v>
      </c>
      <c r="X279" t="s">
        <v>25</v>
      </c>
      <c r="Y279" t="s">
        <v>25</v>
      </c>
      <c r="Z279" t="s">
        <v>25</v>
      </c>
      <c r="AA279" s="3">
        <v>42461</v>
      </c>
      <c r="AB279">
        <v>4</v>
      </c>
      <c r="AC279">
        <f t="shared" ca="1" si="9"/>
        <v>0.24960960790528941</v>
      </c>
    </row>
    <row r="280" spans="1:29" x14ac:dyDescent="0.3">
      <c r="A280">
        <v>279</v>
      </c>
      <c r="B280" t="s">
        <v>8</v>
      </c>
      <c r="C280" t="str">
        <f>IF(G280="Y","",IF(J280="Y",INDEX('Backing 2'!B:B,MATCH(D280,'Backing 2'!C:C,0)),D280))</f>
        <v>6 - Junior Officer</v>
      </c>
      <c r="D280" t="s">
        <v>90</v>
      </c>
      <c r="E280" t="s">
        <v>90</v>
      </c>
      <c r="G280" t="s">
        <v>85</v>
      </c>
      <c r="H280">
        <v>3</v>
      </c>
      <c r="I280">
        <v>2</v>
      </c>
      <c r="J280" t="s">
        <v>85</v>
      </c>
      <c r="K280" t="s">
        <v>86</v>
      </c>
      <c r="L280" t="s">
        <v>84</v>
      </c>
      <c r="M280" s="2">
        <v>0.5</v>
      </c>
      <c r="N280" t="s">
        <v>86</v>
      </c>
      <c r="O280" t="s">
        <v>83</v>
      </c>
      <c r="P280" t="s">
        <v>16</v>
      </c>
      <c r="Q280" s="1" t="s">
        <v>72</v>
      </c>
      <c r="R280" t="s">
        <v>72</v>
      </c>
      <c r="S280" t="str">
        <f>IF(T280="","",INDEX('Backing 4'!Z:Z,MATCH(T280,'Backing 4'!Y:Y,0)))</f>
        <v>Even</v>
      </c>
      <c r="T280" t="str">
        <f t="shared" si="8"/>
        <v>6 - Junior Officer</v>
      </c>
      <c r="U280">
        <v>4</v>
      </c>
      <c r="V280" t="s">
        <v>73</v>
      </c>
      <c r="W280">
        <v>24</v>
      </c>
      <c r="X280" t="s">
        <v>25</v>
      </c>
      <c r="Y280" t="s">
        <v>25</v>
      </c>
      <c r="Z280" t="s">
        <v>25</v>
      </c>
      <c r="AA280" s="3">
        <v>42461</v>
      </c>
      <c r="AB280">
        <v>4</v>
      </c>
      <c r="AC280">
        <f t="shared" ca="1" si="9"/>
        <v>0.63422370801808003</v>
      </c>
    </row>
    <row r="281" spans="1:29" x14ac:dyDescent="0.3">
      <c r="A281">
        <v>280</v>
      </c>
      <c r="B281" t="s">
        <v>8</v>
      </c>
      <c r="C281" t="str">
        <f>IF(G281="Y","",IF(J281="Y",INDEX('Backing 2'!B:B,MATCH(D281,'Backing 2'!C:C,0)),D281))</f>
        <v/>
      </c>
      <c r="D281" t="s">
        <v>94</v>
      </c>
      <c r="E281" t="s">
        <v>94</v>
      </c>
      <c r="G281" t="s">
        <v>83</v>
      </c>
      <c r="J281" t="s">
        <v>85</v>
      </c>
      <c r="K281" t="s">
        <v>86</v>
      </c>
      <c r="L281" t="s">
        <v>86</v>
      </c>
      <c r="M281" s="2">
        <v>0.5</v>
      </c>
      <c r="N281" t="s">
        <v>86</v>
      </c>
      <c r="O281" t="s">
        <v>85</v>
      </c>
      <c r="P281" t="s">
        <v>15</v>
      </c>
      <c r="Q281" s="1" t="s">
        <v>72</v>
      </c>
      <c r="R281" t="s">
        <v>72</v>
      </c>
      <c r="S281" t="str">
        <f>IF(T281="","",INDEX('Backing 4'!Z:Z,MATCH(T281,'Backing 4'!Y:Y,0)))</f>
        <v/>
      </c>
      <c r="T281" t="str">
        <f t="shared" si="8"/>
        <v/>
      </c>
      <c r="U281">
        <v>0</v>
      </c>
      <c r="V281" t="s">
        <v>74</v>
      </c>
      <c r="W281">
        <v>38</v>
      </c>
      <c r="X281" t="s">
        <v>37</v>
      </c>
      <c r="Y281" t="s">
        <v>78</v>
      </c>
      <c r="Z281" t="s">
        <v>78</v>
      </c>
      <c r="AA281" s="3">
        <v>43922</v>
      </c>
      <c r="AB281">
        <v>0</v>
      </c>
      <c r="AC281">
        <f t="shared" ca="1" si="9"/>
        <v>5.7939566281638211E-2</v>
      </c>
    </row>
    <row r="282" spans="1:29" x14ac:dyDescent="0.3">
      <c r="A282">
        <v>281</v>
      </c>
      <c r="B282" t="s">
        <v>8</v>
      </c>
      <c r="C282" t="str">
        <f>IF(G282="Y","",IF(J282="Y",INDEX('Backing 2'!B:B,MATCH(D282,'Backing 2'!C:C,0)),D282))</f>
        <v>6 - Junior Officer</v>
      </c>
      <c r="D282" t="s">
        <v>90</v>
      </c>
      <c r="E282" t="s">
        <v>90</v>
      </c>
      <c r="G282" t="s">
        <v>85</v>
      </c>
      <c r="H282">
        <v>3</v>
      </c>
      <c r="I282">
        <v>2</v>
      </c>
      <c r="J282" t="s">
        <v>85</v>
      </c>
      <c r="K282" t="s">
        <v>86</v>
      </c>
      <c r="L282" t="s">
        <v>84</v>
      </c>
      <c r="M282" s="2">
        <v>0.5</v>
      </c>
      <c r="N282" t="s">
        <v>86</v>
      </c>
      <c r="O282" t="s">
        <v>83</v>
      </c>
      <c r="P282" t="s">
        <v>14</v>
      </c>
      <c r="Q282" s="1" t="s">
        <v>72</v>
      </c>
      <c r="R282" t="s">
        <v>72</v>
      </c>
      <c r="S282" t="str">
        <f>IF(T282="","",INDEX('Backing 4'!Z:Z,MATCH(T282,'Backing 4'!Y:Y,0)))</f>
        <v>Even</v>
      </c>
      <c r="T282" t="str">
        <f t="shared" si="8"/>
        <v>6 - Junior Officer</v>
      </c>
      <c r="U282">
        <v>3</v>
      </c>
      <c r="V282" t="s">
        <v>73</v>
      </c>
      <c r="W282">
        <v>24</v>
      </c>
      <c r="X282" t="s">
        <v>32</v>
      </c>
      <c r="Y282" t="s">
        <v>78</v>
      </c>
      <c r="Z282" t="s">
        <v>78</v>
      </c>
      <c r="AA282" s="3">
        <v>42826</v>
      </c>
      <c r="AB282">
        <v>3</v>
      </c>
      <c r="AC282">
        <f t="shared" ca="1" si="9"/>
        <v>0.74464714977504887</v>
      </c>
    </row>
    <row r="283" spans="1:29" x14ac:dyDescent="0.3">
      <c r="A283">
        <v>282</v>
      </c>
      <c r="B283" t="s">
        <v>8</v>
      </c>
      <c r="C283" t="str">
        <f>IF(G283="Y","",IF(J283="Y",INDEX('Backing 2'!B:B,MATCH(D283,'Backing 2'!C:C,0)),D283))</f>
        <v>2 - Director</v>
      </c>
      <c r="D283" t="s">
        <v>93</v>
      </c>
      <c r="E283" t="s">
        <v>93</v>
      </c>
      <c r="G283" t="s">
        <v>85</v>
      </c>
      <c r="H283">
        <v>3</v>
      </c>
      <c r="I283">
        <v>2</v>
      </c>
      <c r="J283" t="s">
        <v>85</v>
      </c>
      <c r="K283" t="s">
        <v>86</v>
      </c>
      <c r="L283" t="s">
        <v>84</v>
      </c>
      <c r="M283" s="2">
        <v>0.5</v>
      </c>
      <c r="N283" t="s">
        <v>86</v>
      </c>
      <c r="O283" t="s">
        <v>83</v>
      </c>
      <c r="P283" t="s">
        <v>15</v>
      </c>
      <c r="Q283" s="1" t="s">
        <v>72</v>
      </c>
      <c r="R283" t="s">
        <v>72</v>
      </c>
      <c r="S283" t="s">
        <v>124</v>
      </c>
      <c r="T283" t="str">
        <f t="shared" si="8"/>
        <v>2 - Director</v>
      </c>
      <c r="U283">
        <v>3</v>
      </c>
      <c r="V283" t="s">
        <v>75</v>
      </c>
      <c r="W283">
        <v>44</v>
      </c>
      <c r="X283" t="s">
        <v>37</v>
      </c>
      <c r="Y283" t="s">
        <v>78</v>
      </c>
      <c r="Z283" t="s">
        <v>78</v>
      </c>
      <c r="AA283" s="3">
        <v>40634</v>
      </c>
      <c r="AB283">
        <v>9</v>
      </c>
      <c r="AC283">
        <f t="shared" ca="1" si="9"/>
        <v>0.41438639262175858</v>
      </c>
    </row>
    <row r="284" spans="1:29" x14ac:dyDescent="0.3">
      <c r="A284">
        <v>283</v>
      </c>
      <c r="B284" t="s">
        <v>8</v>
      </c>
      <c r="C284" t="str">
        <f>IF(G284="Y","",IF(J284="Y",INDEX('Backing 2'!B:B,MATCH(D284,'Backing 2'!C:C,0)),D284))</f>
        <v>6 - Junior Officer</v>
      </c>
      <c r="D284" t="s">
        <v>90</v>
      </c>
      <c r="E284" t="s">
        <v>90</v>
      </c>
      <c r="G284" t="s">
        <v>85</v>
      </c>
      <c r="H284">
        <v>3</v>
      </c>
      <c r="I284">
        <v>2</v>
      </c>
      <c r="J284" t="s">
        <v>85</v>
      </c>
      <c r="K284" t="s">
        <v>86</v>
      </c>
      <c r="L284" t="s">
        <v>84</v>
      </c>
      <c r="M284" s="2">
        <v>0.5</v>
      </c>
      <c r="N284" t="s">
        <v>86</v>
      </c>
      <c r="O284" t="s">
        <v>83</v>
      </c>
      <c r="P284" t="s">
        <v>14</v>
      </c>
      <c r="Q284" s="1" t="s">
        <v>72</v>
      </c>
      <c r="R284" t="s">
        <v>72</v>
      </c>
      <c r="S284" t="str">
        <f>IF(T284="","",INDEX('Backing 4'!Z:Z,MATCH(T284,'Backing 4'!Y:Y,0)))</f>
        <v>Even</v>
      </c>
      <c r="T284" t="str">
        <f t="shared" si="8"/>
        <v>6 - Junior Officer</v>
      </c>
      <c r="U284">
        <v>2</v>
      </c>
      <c r="V284" t="s">
        <v>73</v>
      </c>
      <c r="W284">
        <v>25</v>
      </c>
      <c r="X284" t="s">
        <v>25</v>
      </c>
      <c r="Y284" t="s">
        <v>25</v>
      </c>
      <c r="Z284" t="s">
        <v>25</v>
      </c>
      <c r="AA284" s="3">
        <v>43191</v>
      </c>
      <c r="AB284">
        <v>2</v>
      </c>
      <c r="AC284">
        <f t="shared" ca="1" si="9"/>
        <v>0.87562340004088912</v>
      </c>
    </row>
    <row r="285" spans="1:29" x14ac:dyDescent="0.3">
      <c r="A285">
        <v>284</v>
      </c>
      <c r="B285" t="s">
        <v>8</v>
      </c>
      <c r="C285" t="str">
        <f>IF(G285="Y","",IF(J285="Y",INDEX('Backing 2'!B:B,MATCH(D285,'Backing 2'!C:C,0)),D285))</f>
        <v>6 - Junior Officer</v>
      </c>
      <c r="D285" t="s">
        <v>90</v>
      </c>
      <c r="E285" t="s">
        <v>90</v>
      </c>
      <c r="G285" t="s">
        <v>85</v>
      </c>
      <c r="H285">
        <v>2</v>
      </c>
      <c r="I285">
        <v>3</v>
      </c>
      <c r="J285" t="s">
        <v>85</v>
      </c>
      <c r="K285" t="s">
        <v>86</v>
      </c>
      <c r="L285" t="s">
        <v>84</v>
      </c>
      <c r="M285" s="2">
        <v>0.5</v>
      </c>
      <c r="N285" t="s">
        <v>86</v>
      </c>
      <c r="O285" t="s">
        <v>83</v>
      </c>
      <c r="P285" t="s">
        <v>14</v>
      </c>
      <c r="Q285" s="1" t="s">
        <v>72</v>
      </c>
      <c r="R285" t="s">
        <v>72</v>
      </c>
      <c r="S285" t="str">
        <f>IF(T285="","",INDEX('Backing 4'!Z:Z,MATCH(T285,'Backing 4'!Y:Y,0)))</f>
        <v>Even</v>
      </c>
      <c r="T285" t="str">
        <f t="shared" si="8"/>
        <v>6 - Junior Officer</v>
      </c>
      <c r="U285">
        <v>3</v>
      </c>
      <c r="V285" t="s">
        <v>73</v>
      </c>
      <c r="W285">
        <v>21</v>
      </c>
      <c r="X285" t="s">
        <v>37</v>
      </c>
      <c r="Y285" t="s">
        <v>78</v>
      </c>
      <c r="Z285" t="s">
        <v>78</v>
      </c>
      <c r="AA285" s="3">
        <v>42826</v>
      </c>
      <c r="AB285">
        <v>3</v>
      </c>
      <c r="AC285">
        <f t="shared" ca="1" si="9"/>
        <v>0.16288825541297702</v>
      </c>
    </row>
    <row r="286" spans="1:29" x14ac:dyDescent="0.3">
      <c r="A286">
        <v>285</v>
      </c>
      <c r="B286" t="s">
        <v>8</v>
      </c>
      <c r="C286" t="str">
        <f>IF(G286="Y","",IF(J286="Y",INDEX('Backing 2'!B:B,MATCH(D286,'Backing 2'!C:C,0)),D286))</f>
        <v>6 - Junior Officer</v>
      </c>
      <c r="D286" t="s">
        <v>90</v>
      </c>
      <c r="E286" t="s">
        <v>90</v>
      </c>
      <c r="G286" t="s">
        <v>85</v>
      </c>
      <c r="H286">
        <v>3</v>
      </c>
      <c r="I286">
        <v>3</v>
      </c>
      <c r="J286" t="s">
        <v>85</v>
      </c>
      <c r="K286" t="s">
        <v>86</v>
      </c>
      <c r="L286" t="s">
        <v>84</v>
      </c>
      <c r="M286" s="2">
        <v>0.5</v>
      </c>
      <c r="N286" t="s">
        <v>86</v>
      </c>
      <c r="O286" t="s">
        <v>83</v>
      </c>
      <c r="P286" t="s">
        <v>16</v>
      </c>
      <c r="Q286" s="1" t="s">
        <v>72</v>
      </c>
      <c r="R286" t="s">
        <v>72</v>
      </c>
      <c r="S286" t="str">
        <f>IF(T286="","",INDEX('Backing 4'!Z:Z,MATCH(T286,'Backing 4'!Y:Y,0)))</f>
        <v>Even</v>
      </c>
      <c r="T286" t="str">
        <f t="shared" si="8"/>
        <v>6 - Junior Officer</v>
      </c>
      <c r="U286">
        <v>2</v>
      </c>
      <c r="V286" t="s">
        <v>73</v>
      </c>
      <c r="W286">
        <v>22</v>
      </c>
      <c r="X286" t="s">
        <v>25</v>
      </c>
      <c r="Y286" t="s">
        <v>25</v>
      </c>
      <c r="Z286" t="s">
        <v>25</v>
      </c>
      <c r="AA286" s="3">
        <v>43191</v>
      </c>
      <c r="AB286">
        <v>2</v>
      </c>
      <c r="AC286">
        <f t="shared" ca="1" si="9"/>
        <v>0.42801307972237579</v>
      </c>
    </row>
    <row r="287" spans="1:29" x14ac:dyDescent="0.3">
      <c r="A287">
        <v>286</v>
      </c>
      <c r="B287" t="s">
        <v>8</v>
      </c>
      <c r="C287" t="str">
        <f>IF(G287="Y","",IF(J287="Y",INDEX('Backing 2'!B:B,MATCH(D287,'Backing 2'!C:C,0)),D287))</f>
        <v>5 - Senior Officer</v>
      </c>
      <c r="D287" t="s">
        <v>91</v>
      </c>
      <c r="E287" t="s">
        <v>91</v>
      </c>
      <c r="G287" t="s">
        <v>85</v>
      </c>
      <c r="H287">
        <v>2</v>
      </c>
      <c r="I287">
        <v>3</v>
      </c>
      <c r="J287" t="s">
        <v>83</v>
      </c>
      <c r="K287" t="s">
        <v>86</v>
      </c>
      <c r="L287" t="s">
        <v>84</v>
      </c>
      <c r="M287" s="2">
        <v>0.5</v>
      </c>
      <c r="N287" t="s">
        <v>86</v>
      </c>
      <c r="O287" t="s">
        <v>83</v>
      </c>
      <c r="P287" t="s">
        <v>14</v>
      </c>
      <c r="Q287" s="1" t="s">
        <v>72</v>
      </c>
      <c r="R287" t="s">
        <v>72</v>
      </c>
      <c r="S287" t="str">
        <f>IF(T287="","",INDEX('Backing 4'!Z:Z,MATCH(T287,'Backing 4'!Y:Y,0)))</f>
        <v>Even</v>
      </c>
      <c r="T287" t="str">
        <f t="shared" si="8"/>
        <v>4 - Manager</v>
      </c>
      <c r="U287">
        <v>1</v>
      </c>
      <c r="V287" t="s">
        <v>74</v>
      </c>
      <c r="W287">
        <v>30</v>
      </c>
      <c r="X287" t="s">
        <v>36</v>
      </c>
      <c r="Y287" t="s">
        <v>78</v>
      </c>
      <c r="Z287" t="s">
        <v>78</v>
      </c>
      <c r="AA287" s="3">
        <v>43191</v>
      </c>
      <c r="AB287">
        <v>2</v>
      </c>
      <c r="AC287">
        <f t="shared" ca="1" si="9"/>
        <v>0.21221239021490268</v>
      </c>
    </row>
    <row r="288" spans="1:29" x14ac:dyDescent="0.3">
      <c r="A288">
        <v>287</v>
      </c>
      <c r="B288" t="s">
        <v>7</v>
      </c>
      <c r="C288" t="str">
        <f>IF(G288="Y","",IF(J288="Y",INDEX('Backing 2'!B:B,MATCH(D288,'Backing 2'!C:C,0)),D288))</f>
        <v/>
      </c>
      <c r="D288" t="s">
        <v>90</v>
      </c>
      <c r="E288" t="s">
        <v>90</v>
      </c>
      <c r="G288" t="s">
        <v>83</v>
      </c>
      <c r="J288" t="s">
        <v>85</v>
      </c>
      <c r="K288" t="s">
        <v>86</v>
      </c>
      <c r="L288" t="s">
        <v>86</v>
      </c>
      <c r="M288" s="2">
        <v>0.5</v>
      </c>
      <c r="N288" t="s">
        <v>86</v>
      </c>
      <c r="O288" t="s">
        <v>85</v>
      </c>
      <c r="P288" t="s">
        <v>15</v>
      </c>
      <c r="Q288" s="1" t="s">
        <v>71</v>
      </c>
      <c r="R288" t="s">
        <v>71</v>
      </c>
      <c r="S288" t="str">
        <f>IF(T288="","",INDEX('Backing 4'!Z:Z,MATCH(T288,'Backing 4'!Y:Y,0)))</f>
        <v>Even</v>
      </c>
      <c r="T288" t="str">
        <f t="shared" si="8"/>
        <v>6 - Junior Officer</v>
      </c>
      <c r="U288">
        <v>0</v>
      </c>
      <c r="V288" t="s">
        <v>73</v>
      </c>
      <c r="W288">
        <v>22</v>
      </c>
      <c r="X288" t="s">
        <v>37</v>
      </c>
      <c r="Y288" t="s">
        <v>78</v>
      </c>
      <c r="Z288" t="s">
        <v>78</v>
      </c>
      <c r="AA288" s="3">
        <v>43922</v>
      </c>
      <c r="AB288">
        <v>0</v>
      </c>
      <c r="AC288">
        <f t="shared" ca="1" si="9"/>
        <v>0.50085097064169859</v>
      </c>
    </row>
    <row r="289" spans="1:29" x14ac:dyDescent="0.3">
      <c r="A289">
        <v>288</v>
      </c>
      <c r="B289" t="s">
        <v>8</v>
      </c>
      <c r="C289" t="str">
        <f>IF(G289="Y","",IF(J289="Y",INDEX('Backing 2'!B:B,MATCH(D289,'Backing 2'!C:C,0)),D289))</f>
        <v>5 - Senior Officer</v>
      </c>
      <c r="D289" t="s">
        <v>125</v>
      </c>
      <c r="E289" t="s">
        <v>125</v>
      </c>
      <c r="G289" t="s">
        <v>85</v>
      </c>
      <c r="H289">
        <v>2</v>
      </c>
      <c r="I289">
        <v>2</v>
      </c>
      <c r="J289" t="s">
        <v>85</v>
      </c>
      <c r="K289" t="s">
        <v>86</v>
      </c>
      <c r="L289" t="s">
        <v>84</v>
      </c>
      <c r="M289" s="2">
        <v>0.5</v>
      </c>
      <c r="N289" t="s">
        <v>86</v>
      </c>
      <c r="O289" t="s">
        <v>83</v>
      </c>
      <c r="P289" t="s">
        <v>16</v>
      </c>
      <c r="Q289" s="1" t="s">
        <v>72</v>
      </c>
      <c r="R289" t="s">
        <v>72</v>
      </c>
      <c r="S289" t="str">
        <f>IF(T289="","",INDEX('Backing 4'!Z:Z,MATCH(T289,'Backing 4'!Y:Y,0)))</f>
        <v>Even</v>
      </c>
      <c r="T289" t="str">
        <f t="shared" si="8"/>
        <v>5 - Senior Officer</v>
      </c>
      <c r="U289">
        <v>3</v>
      </c>
      <c r="V289" t="s">
        <v>73</v>
      </c>
      <c r="W289">
        <v>25</v>
      </c>
      <c r="X289" t="s">
        <v>36</v>
      </c>
      <c r="Y289" t="s">
        <v>78</v>
      </c>
      <c r="Z289" t="s">
        <v>78</v>
      </c>
      <c r="AA289" s="3">
        <v>42461</v>
      </c>
      <c r="AB289">
        <v>4</v>
      </c>
      <c r="AC289">
        <f t="shared" ca="1" si="9"/>
        <v>0.18679900573419295</v>
      </c>
    </row>
    <row r="290" spans="1:29" x14ac:dyDescent="0.3">
      <c r="A290">
        <v>289</v>
      </c>
      <c r="B290" t="s">
        <v>7</v>
      </c>
      <c r="C290" t="str">
        <f>IF(G290="Y","",IF(J290="Y",INDEX('Backing 2'!B:B,MATCH(D290,'Backing 2'!C:C,0)),D290))</f>
        <v>5 - Senior Officer</v>
      </c>
      <c r="D290" t="s">
        <v>125</v>
      </c>
      <c r="E290" t="s">
        <v>125</v>
      </c>
      <c r="G290" t="s">
        <v>85</v>
      </c>
      <c r="H290">
        <v>2</v>
      </c>
      <c r="I290">
        <v>3</v>
      </c>
      <c r="J290" t="s">
        <v>85</v>
      </c>
      <c r="K290" t="s">
        <v>86</v>
      </c>
      <c r="L290" t="s">
        <v>84</v>
      </c>
      <c r="M290" s="2">
        <v>0.5</v>
      </c>
      <c r="N290" t="s">
        <v>86</v>
      </c>
      <c r="O290" t="s">
        <v>83</v>
      </c>
      <c r="P290" t="s">
        <v>16</v>
      </c>
      <c r="Q290" s="1" t="s">
        <v>72</v>
      </c>
      <c r="R290" t="s">
        <v>72</v>
      </c>
      <c r="S290" t="str">
        <f>IF(T290="","",INDEX('Backing 4'!Z:Z,MATCH(T290,'Backing 4'!Y:Y,0)))</f>
        <v>Even</v>
      </c>
      <c r="T290" t="str">
        <f t="shared" si="8"/>
        <v>5 - Senior Officer</v>
      </c>
      <c r="U290">
        <v>3</v>
      </c>
      <c r="V290" t="s">
        <v>74</v>
      </c>
      <c r="W290">
        <v>33</v>
      </c>
      <c r="X290" t="s">
        <v>32</v>
      </c>
      <c r="Y290" t="s">
        <v>78</v>
      </c>
      <c r="Z290" t="s">
        <v>78</v>
      </c>
      <c r="AA290" s="3">
        <v>42461</v>
      </c>
      <c r="AB290">
        <v>4</v>
      </c>
      <c r="AC290">
        <f t="shared" ca="1" si="9"/>
        <v>0.89144445723489141</v>
      </c>
    </row>
    <row r="291" spans="1:29" x14ac:dyDescent="0.3">
      <c r="A291">
        <v>290</v>
      </c>
      <c r="B291" t="s">
        <v>7</v>
      </c>
      <c r="C291" t="str">
        <f>IF(G291="Y","",IF(J291="Y",INDEX('Backing 2'!B:B,MATCH(D291,'Backing 2'!C:C,0)),D291))</f>
        <v>6 - Junior Officer</v>
      </c>
      <c r="D291" t="s">
        <v>90</v>
      </c>
      <c r="E291" t="s">
        <v>90</v>
      </c>
      <c r="G291" t="s">
        <v>85</v>
      </c>
      <c r="H291">
        <v>2</v>
      </c>
      <c r="I291">
        <v>2</v>
      </c>
      <c r="J291" t="s">
        <v>85</v>
      </c>
      <c r="K291" t="s">
        <v>86</v>
      </c>
      <c r="L291" t="s">
        <v>84</v>
      </c>
      <c r="M291" s="2">
        <v>0.5</v>
      </c>
      <c r="N291" t="s">
        <v>86</v>
      </c>
      <c r="O291" t="s">
        <v>83</v>
      </c>
      <c r="P291" t="s">
        <v>14</v>
      </c>
      <c r="Q291" s="1" t="s">
        <v>72</v>
      </c>
      <c r="R291" t="s">
        <v>72</v>
      </c>
      <c r="S291" t="str">
        <f>IF(T291="","",INDEX('Backing 4'!Z:Z,MATCH(T291,'Backing 4'!Y:Y,0)))</f>
        <v>Even</v>
      </c>
      <c r="T291" t="str">
        <f t="shared" si="8"/>
        <v>6 - Junior Officer</v>
      </c>
      <c r="U291">
        <v>2</v>
      </c>
      <c r="V291" t="s">
        <v>73</v>
      </c>
      <c r="W291">
        <v>26</v>
      </c>
      <c r="X291" t="s">
        <v>37</v>
      </c>
      <c r="Y291" t="s">
        <v>78</v>
      </c>
      <c r="Z291" t="s">
        <v>78</v>
      </c>
      <c r="AA291" s="3">
        <v>43191</v>
      </c>
      <c r="AB291">
        <v>2</v>
      </c>
      <c r="AC291">
        <f t="shared" ca="1" si="9"/>
        <v>2.1078207875405153E-2</v>
      </c>
    </row>
    <row r="292" spans="1:29" x14ac:dyDescent="0.3">
      <c r="A292">
        <v>291</v>
      </c>
      <c r="B292" t="s">
        <v>7</v>
      </c>
      <c r="C292" t="str">
        <f>IF(G292="Y","",IF(J292="Y",INDEX('Backing 2'!B:B,MATCH(D292,'Backing 2'!C:C,0)),D292))</f>
        <v>4 - Manager</v>
      </c>
      <c r="D292" t="s">
        <v>91</v>
      </c>
      <c r="E292" t="s">
        <v>91</v>
      </c>
      <c r="G292" t="s">
        <v>85</v>
      </c>
      <c r="H292">
        <v>3</v>
      </c>
      <c r="I292">
        <v>2</v>
      </c>
      <c r="J292" t="s">
        <v>85</v>
      </c>
      <c r="K292" t="s">
        <v>86</v>
      </c>
      <c r="L292" t="s">
        <v>84</v>
      </c>
      <c r="M292" s="2">
        <v>0.5</v>
      </c>
      <c r="N292" t="s">
        <v>86</v>
      </c>
      <c r="O292" t="s">
        <v>83</v>
      </c>
      <c r="P292" t="s">
        <v>16</v>
      </c>
      <c r="Q292" s="1" t="s">
        <v>72</v>
      </c>
      <c r="R292" t="s">
        <v>72</v>
      </c>
      <c r="S292" t="str">
        <f>IF(T292="","",INDEX('Backing 4'!Z:Z,MATCH(T292,'Backing 4'!Y:Y,0)))</f>
        <v>Even</v>
      </c>
      <c r="T292" t="str">
        <f t="shared" si="8"/>
        <v>4 - Manager</v>
      </c>
      <c r="U292">
        <v>3</v>
      </c>
      <c r="V292" t="s">
        <v>74</v>
      </c>
      <c r="W292">
        <v>38</v>
      </c>
      <c r="X292" t="s">
        <v>39</v>
      </c>
      <c r="Y292" t="s">
        <v>78</v>
      </c>
      <c r="Z292" t="s">
        <v>78</v>
      </c>
      <c r="AA292" s="3">
        <v>41730</v>
      </c>
      <c r="AB292">
        <v>6</v>
      </c>
      <c r="AC292">
        <f t="shared" ca="1" si="9"/>
        <v>0.29555899248428197</v>
      </c>
    </row>
    <row r="293" spans="1:29" x14ac:dyDescent="0.3">
      <c r="A293">
        <v>292</v>
      </c>
      <c r="B293" t="s">
        <v>8</v>
      </c>
      <c r="C293" t="str">
        <f>IF(G293="Y","",IF(J293="Y",INDEX('Backing 2'!B:B,MATCH(D293,'Backing 2'!C:C,0)),D293))</f>
        <v>6 - Junior Officer</v>
      </c>
      <c r="D293" t="s">
        <v>90</v>
      </c>
      <c r="E293" t="s">
        <v>90</v>
      </c>
      <c r="G293" t="s">
        <v>85</v>
      </c>
      <c r="H293">
        <v>3</v>
      </c>
      <c r="I293">
        <v>3</v>
      </c>
      <c r="J293" t="s">
        <v>85</v>
      </c>
      <c r="K293" t="s">
        <v>86</v>
      </c>
      <c r="L293" t="s">
        <v>84</v>
      </c>
      <c r="M293" s="2">
        <v>0.5</v>
      </c>
      <c r="N293" t="s">
        <v>86</v>
      </c>
      <c r="O293" t="s">
        <v>83</v>
      </c>
      <c r="P293" t="s">
        <v>16</v>
      </c>
      <c r="Q293" s="1" t="s">
        <v>72</v>
      </c>
      <c r="R293" t="s">
        <v>72</v>
      </c>
      <c r="S293" t="str">
        <f>IF(T293="","",INDEX('Backing 4'!Z:Z,MATCH(T293,'Backing 4'!Y:Y,0)))</f>
        <v>Even</v>
      </c>
      <c r="T293" t="str">
        <f t="shared" si="8"/>
        <v>6 - Junior Officer</v>
      </c>
      <c r="U293">
        <v>2</v>
      </c>
      <c r="V293" t="s">
        <v>73</v>
      </c>
      <c r="W293">
        <v>22</v>
      </c>
      <c r="X293" t="s">
        <v>37</v>
      </c>
      <c r="Y293" t="s">
        <v>78</v>
      </c>
      <c r="Z293" t="s">
        <v>78</v>
      </c>
      <c r="AA293" s="3">
        <v>43191</v>
      </c>
      <c r="AB293">
        <v>2</v>
      </c>
      <c r="AC293">
        <f t="shared" ca="1" si="9"/>
        <v>0.31281118708926992</v>
      </c>
    </row>
    <row r="294" spans="1:29" x14ac:dyDescent="0.3">
      <c r="A294">
        <v>293</v>
      </c>
      <c r="B294" t="s">
        <v>7</v>
      </c>
      <c r="C294" t="str">
        <f>IF(G294="Y","",IF(J294="Y",INDEX('Backing 2'!B:B,MATCH(D294,'Backing 2'!C:C,0)),D294))</f>
        <v>6 - Junior Officer</v>
      </c>
      <c r="D294" t="s">
        <v>90</v>
      </c>
      <c r="E294" t="s">
        <v>125</v>
      </c>
      <c r="G294" t="s">
        <v>85</v>
      </c>
      <c r="H294">
        <v>2</v>
      </c>
      <c r="I294">
        <v>2</v>
      </c>
      <c r="J294" t="s">
        <v>85</v>
      </c>
      <c r="K294" t="s">
        <v>84</v>
      </c>
      <c r="L294" t="s">
        <v>84</v>
      </c>
      <c r="M294" s="2">
        <v>0.5</v>
      </c>
      <c r="N294" t="s">
        <v>86</v>
      </c>
      <c r="O294" t="s">
        <v>83</v>
      </c>
      <c r="P294" t="s">
        <v>15</v>
      </c>
      <c r="Q294" s="1" t="s">
        <v>71</v>
      </c>
      <c r="R294" t="s">
        <v>71</v>
      </c>
      <c r="S294" t="str">
        <f>IF(T294="","",INDEX('Backing 4'!Z:Z,MATCH(T294,'Backing 4'!Y:Y,0)))</f>
        <v>Even</v>
      </c>
      <c r="T294" t="str">
        <f t="shared" si="8"/>
        <v>6 - Junior Officer</v>
      </c>
      <c r="U294">
        <v>2</v>
      </c>
      <c r="V294" t="s">
        <v>74</v>
      </c>
      <c r="W294">
        <v>33</v>
      </c>
      <c r="X294" t="s">
        <v>37</v>
      </c>
      <c r="Y294" t="s">
        <v>78</v>
      </c>
      <c r="Z294" t="s">
        <v>78</v>
      </c>
      <c r="AA294" s="3">
        <v>43191</v>
      </c>
      <c r="AB294">
        <v>2</v>
      </c>
      <c r="AC294">
        <f t="shared" ca="1" si="9"/>
        <v>0.63943186438225097</v>
      </c>
    </row>
    <row r="295" spans="1:29" x14ac:dyDescent="0.3">
      <c r="A295">
        <v>294</v>
      </c>
      <c r="B295" t="s">
        <v>7</v>
      </c>
      <c r="C295" t="str">
        <f>IF(G295="Y","",IF(J295="Y",INDEX('Backing 2'!B:B,MATCH(D295,'Backing 2'!C:C,0)),D295))</f>
        <v/>
      </c>
      <c r="D295" t="s">
        <v>91</v>
      </c>
      <c r="E295" t="s">
        <v>91</v>
      </c>
      <c r="G295" t="s">
        <v>83</v>
      </c>
      <c r="J295" t="s">
        <v>85</v>
      </c>
      <c r="K295" t="s">
        <v>86</v>
      </c>
      <c r="L295" t="s">
        <v>86</v>
      </c>
      <c r="M295" s="2">
        <v>0.5</v>
      </c>
      <c r="N295" t="s">
        <v>86</v>
      </c>
      <c r="O295" t="s">
        <v>85</v>
      </c>
      <c r="P295" t="s">
        <v>14</v>
      </c>
      <c r="Q295" s="1" t="s">
        <v>72</v>
      </c>
      <c r="R295" t="s">
        <v>72</v>
      </c>
      <c r="S295" t="str">
        <f>IF(T295="","",INDEX('Backing 4'!Z:Z,MATCH(T295,'Backing 4'!Y:Y,0)))</f>
        <v>Even</v>
      </c>
      <c r="T295" t="str">
        <f t="shared" si="8"/>
        <v>4 - Manager</v>
      </c>
      <c r="U295">
        <v>0</v>
      </c>
      <c r="V295" t="s">
        <v>74</v>
      </c>
      <c r="W295">
        <v>34</v>
      </c>
      <c r="X295" t="s">
        <v>25</v>
      </c>
      <c r="Y295" t="s">
        <v>25</v>
      </c>
      <c r="Z295" t="s">
        <v>25</v>
      </c>
      <c r="AA295" s="3">
        <v>43922</v>
      </c>
      <c r="AB295">
        <v>0</v>
      </c>
      <c r="AC295">
        <f t="shared" ca="1" si="9"/>
        <v>0.33699430998570756</v>
      </c>
    </row>
    <row r="296" spans="1:29" x14ac:dyDescent="0.3">
      <c r="A296">
        <v>295</v>
      </c>
      <c r="B296" t="s">
        <v>7</v>
      </c>
      <c r="C296" t="str">
        <f>IF(G296="Y","",IF(J296="Y",INDEX('Backing 2'!B:B,MATCH(D296,'Backing 2'!C:C,0)),D296))</f>
        <v>5 - Senior Officer</v>
      </c>
      <c r="D296" t="s">
        <v>125</v>
      </c>
      <c r="E296" t="s">
        <v>125</v>
      </c>
      <c r="G296" t="s">
        <v>85</v>
      </c>
      <c r="H296">
        <v>3</v>
      </c>
      <c r="I296">
        <v>2</v>
      </c>
      <c r="J296" t="s">
        <v>85</v>
      </c>
      <c r="K296" t="s">
        <v>86</v>
      </c>
      <c r="L296" t="s">
        <v>84</v>
      </c>
      <c r="M296" s="2">
        <v>0.5</v>
      </c>
      <c r="N296" t="s">
        <v>86</v>
      </c>
      <c r="O296" t="s">
        <v>83</v>
      </c>
      <c r="P296" t="s">
        <v>14</v>
      </c>
      <c r="Q296" s="1" t="s">
        <v>72</v>
      </c>
      <c r="R296" t="s">
        <v>72</v>
      </c>
      <c r="S296" t="str">
        <f>IF(T296="","",INDEX('Backing 4'!Z:Z,MATCH(T296,'Backing 4'!Y:Y,0)))</f>
        <v>Even</v>
      </c>
      <c r="T296" t="str">
        <f t="shared" si="8"/>
        <v>5 - Senior Officer</v>
      </c>
      <c r="U296">
        <v>3</v>
      </c>
      <c r="V296" t="s">
        <v>73</v>
      </c>
      <c r="W296">
        <v>28</v>
      </c>
      <c r="X296" t="s">
        <v>25</v>
      </c>
      <c r="Y296" t="s">
        <v>25</v>
      </c>
      <c r="Z296" t="s">
        <v>25</v>
      </c>
      <c r="AA296" s="3">
        <v>41000</v>
      </c>
      <c r="AB296">
        <v>8</v>
      </c>
      <c r="AC296">
        <f t="shared" ca="1" si="9"/>
        <v>0.78101802467864678</v>
      </c>
    </row>
    <row r="297" spans="1:29" x14ac:dyDescent="0.3">
      <c r="A297">
        <v>296</v>
      </c>
      <c r="B297" t="s">
        <v>8</v>
      </c>
      <c r="C297" t="str">
        <f>IF(G297="Y","",IF(J297="Y",INDEX('Backing 2'!B:B,MATCH(D297,'Backing 2'!C:C,0)),D297))</f>
        <v>6 - Junior Officer</v>
      </c>
      <c r="D297" t="s">
        <v>90</v>
      </c>
      <c r="E297" t="s">
        <v>90</v>
      </c>
      <c r="G297" t="s">
        <v>85</v>
      </c>
      <c r="H297">
        <v>3</v>
      </c>
      <c r="I297">
        <v>3</v>
      </c>
      <c r="J297" t="s">
        <v>85</v>
      </c>
      <c r="K297" t="s">
        <v>86</v>
      </c>
      <c r="L297" t="s">
        <v>84</v>
      </c>
      <c r="M297" s="2">
        <v>0.5</v>
      </c>
      <c r="N297" t="s">
        <v>86</v>
      </c>
      <c r="O297" t="s">
        <v>83</v>
      </c>
      <c r="P297" t="s">
        <v>16</v>
      </c>
      <c r="Q297" s="1" t="s">
        <v>72</v>
      </c>
      <c r="R297" t="s">
        <v>72</v>
      </c>
      <c r="S297" t="str">
        <f>IF(T297="","",INDEX('Backing 4'!Z:Z,MATCH(T297,'Backing 4'!Y:Y,0)))</f>
        <v>Even</v>
      </c>
      <c r="T297" t="str">
        <f t="shared" si="8"/>
        <v>6 - Junior Officer</v>
      </c>
      <c r="U297">
        <v>2</v>
      </c>
      <c r="V297" t="s">
        <v>73</v>
      </c>
      <c r="W297">
        <v>25</v>
      </c>
      <c r="X297" t="s">
        <v>38</v>
      </c>
      <c r="Y297" t="s">
        <v>78</v>
      </c>
      <c r="Z297" t="s">
        <v>78</v>
      </c>
      <c r="AA297" s="3">
        <v>43191</v>
      </c>
      <c r="AB297">
        <v>2</v>
      </c>
      <c r="AC297">
        <f t="shared" ca="1" si="9"/>
        <v>0.48493510151625374</v>
      </c>
    </row>
    <row r="298" spans="1:29" x14ac:dyDescent="0.3">
      <c r="A298">
        <v>297</v>
      </c>
      <c r="B298" t="s">
        <v>8</v>
      </c>
      <c r="C298" t="str">
        <f>IF(G298="Y","",IF(J298="Y",INDEX('Backing 2'!B:B,MATCH(D298,'Backing 2'!C:C,0)),D298))</f>
        <v>6 - Junior Officer</v>
      </c>
      <c r="D298" t="s">
        <v>90</v>
      </c>
      <c r="E298" t="s">
        <v>90</v>
      </c>
      <c r="G298" t="s">
        <v>85</v>
      </c>
      <c r="H298">
        <v>3</v>
      </c>
      <c r="I298">
        <v>3</v>
      </c>
      <c r="J298" t="s">
        <v>85</v>
      </c>
      <c r="K298" t="s">
        <v>86</v>
      </c>
      <c r="L298" t="s">
        <v>84</v>
      </c>
      <c r="M298" s="2">
        <v>0.5</v>
      </c>
      <c r="N298" t="s">
        <v>86</v>
      </c>
      <c r="O298" t="s">
        <v>83</v>
      </c>
      <c r="P298" t="s">
        <v>16</v>
      </c>
      <c r="Q298" s="1" t="s">
        <v>72</v>
      </c>
      <c r="R298" t="s">
        <v>72</v>
      </c>
      <c r="S298" t="str">
        <f>IF(T298="","",INDEX('Backing 4'!Z:Z,MATCH(T298,'Backing 4'!Y:Y,0)))</f>
        <v>Even</v>
      </c>
      <c r="T298" t="str">
        <f t="shared" si="8"/>
        <v>6 - Junior Officer</v>
      </c>
      <c r="U298">
        <v>2</v>
      </c>
      <c r="V298" t="s">
        <v>73</v>
      </c>
      <c r="W298">
        <v>24</v>
      </c>
      <c r="X298" t="s">
        <v>25</v>
      </c>
      <c r="Y298" t="s">
        <v>25</v>
      </c>
      <c r="Z298" t="s">
        <v>25</v>
      </c>
      <c r="AA298" s="3">
        <v>43191</v>
      </c>
      <c r="AB298">
        <v>2</v>
      </c>
      <c r="AC298">
        <f t="shared" ca="1" si="9"/>
        <v>0.11264829011594646</v>
      </c>
    </row>
    <row r="299" spans="1:29" x14ac:dyDescent="0.3">
      <c r="A299">
        <v>298</v>
      </c>
      <c r="B299" t="s">
        <v>7</v>
      </c>
      <c r="C299" t="str">
        <f>IF(G299="Y","",IF(J299="Y",INDEX('Backing 2'!B:B,MATCH(D299,'Backing 2'!C:C,0)),D299))</f>
        <v>3 - Senior Manager</v>
      </c>
      <c r="D299" t="s">
        <v>92</v>
      </c>
      <c r="E299" t="s">
        <v>92</v>
      </c>
      <c r="G299" t="s">
        <v>85</v>
      </c>
      <c r="H299">
        <v>3</v>
      </c>
      <c r="I299">
        <v>4</v>
      </c>
      <c r="J299" t="s">
        <v>85</v>
      </c>
      <c r="K299" t="s">
        <v>86</v>
      </c>
      <c r="L299" t="s">
        <v>84</v>
      </c>
      <c r="M299" s="2">
        <v>0.5</v>
      </c>
      <c r="N299" t="s">
        <v>86</v>
      </c>
      <c r="O299" t="s">
        <v>83</v>
      </c>
      <c r="P299" t="s">
        <v>14</v>
      </c>
      <c r="Q299" s="1" t="s">
        <v>72</v>
      </c>
      <c r="R299" t="s">
        <v>72</v>
      </c>
      <c r="S299" t="str">
        <f>IF(T299="","",INDEX('Backing 4'!Z:Z,MATCH(T299,'Backing 4'!Y:Y,0)))</f>
        <v>Uneven - Men benefit</v>
      </c>
      <c r="T299" t="str">
        <f t="shared" si="8"/>
        <v>3 - Senior Manager</v>
      </c>
      <c r="U299">
        <v>2</v>
      </c>
      <c r="V299" t="s">
        <v>75</v>
      </c>
      <c r="W299">
        <v>41</v>
      </c>
      <c r="X299" t="s">
        <v>25</v>
      </c>
      <c r="Y299" t="s">
        <v>25</v>
      </c>
      <c r="Z299" t="s">
        <v>25</v>
      </c>
      <c r="AA299" s="3">
        <v>40634</v>
      </c>
      <c r="AB299">
        <v>9</v>
      </c>
      <c r="AC299">
        <f t="shared" ca="1" si="9"/>
        <v>0.95984178804352605</v>
      </c>
    </row>
    <row r="300" spans="1:29" x14ac:dyDescent="0.3">
      <c r="A300">
        <v>299</v>
      </c>
      <c r="B300" t="s">
        <v>8</v>
      </c>
      <c r="C300" t="str">
        <f>IF(G300="Y","",IF(J300="Y",INDEX('Backing 2'!B:B,MATCH(D300,'Backing 2'!C:C,0)),D300))</f>
        <v>6 - Junior Officer</v>
      </c>
      <c r="D300" t="s">
        <v>90</v>
      </c>
      <c r="E300" t="s">
        <v>125</v>
      </c>
      <c r="G300" t="s">
        <v>85</v>
      </c>
      <c r="H300">
        <v>2</v>
      </c>
      <c r="I300">
        <v>3</v>
      </c>
      <c r="J300" t="s">
        <v>85</v>
      </c>
      <c r="K300" t="s">
        <v>84</v>
      </c>
      <c r="L300" t="s">
        <v>84</v>
      </c>
      <c r="M300" s="2">
        <v>0.5</v>
      </c>
      <c r="N300" t="s">
        <v>86</v>
      </c>
      <c r="O300" t="s">
        <v>83</v>
      </c>
      <c r="P300" t="s">
        <v>16</v>
      </c>
      <c r="Q300" s="1" t="s">
        <v>72</v>
      </c>
      <c r="R300" t="s">
        <v>72</v>
      </c>
      <c r="S300" t="str">
        <f>IF(T300="","",INDEX('Backing 4'!Z:Z,MATCH(T300,'Backing 4'!Y:Y,0)))</f>
        <v>Even</v>
      </c>
      <c r="T300" t="str">
        <f t="shared" si="8"/>
        <v>6 - Junior Officer</v>
      </c>
      <c r="U300">
        <v>3</v>
      </c>
      <c r="V300" t="s">
        <v>73</v>
      </c>
      <c r="W300">
        <v>24</v>
      </c>
      <c r="X300" t="s">
        <v>25</v>
      </c>
      <c r="Y300" t="s">
        <v>25</v>
      </c>
      <c r="Z300" t="s">
        <v>25</v>
      </c>
      <c r="AA300" s="3">
        <v>42826</v>
      </c>
      <c r="AB300">
        <v>3</v>
      </c>
      <c r="AC300">
        <f t="shared" ca="1" si="9"/>
        <v>0.68661025313411828</v>
      </c>
    </row>
    <row r="301" spans="1:29" x14ac:dyDescent="0.3">
      <c r="A301">
        <v>300</v>
      </c>
      <c r="B301" t="s">
        <v>8</v>
      </c>
      <c r="C301" t="str">
        <f>IF(G301="Y","",IF(J301="Y",INDEX('Backing 2'!B:B,MATCH(D301,'Backing 2'!C:C,0)),D301))</f>
        <v>4 - Manager</v>
      </c>
      <c r="D301" t="s">
        <v>91</v>
      </c>
      <c r="E301" t="s">
        <v>91</v>
      </c>
      <c r="G301" t="s">
        <v>85</v>
      </c>
      <c r="H301">
        <v>3</v>
      </c>
      <c r="I301">
        <v>3</v>
      </c>
      <c r="J301" t="s">
        <v>85</v>
      </c>
      <c r="K301" t="s">
        <v>86</v>
      </c>
      <c r="L301" t="s">
        <v>84</v>
      </c>
      <c r="M301" s="2">
        <v>0.5</v>
      </c>
      <c r="N301" t="s">
        <v>86</v>
      </c>
      <c r="O301" t="s">
        <v>83</v>
      </c>
      <c r="P301" t="s">
        <v>14</v>
      </c>
      <c r="Q301" s="1" t="s">
        <v>72</v>
      </c>
      <c r="R301" t="s">
        <v>72</v>
      </c>
      <c r="S301" t="str">
        <f>IF(T301="","",INDEX('Backing 4'!Z:Z,MATCH(T301,'Backing 4'!Y:Y,0)))</f>
        <v>Even</v>
      </c>
      <c r="T301" t="str">
        <f t="shared" si="8"/>
        <v>4 - Manager</v>
      </c>
      <c r="U301">
        <v>2</v>
      </c>
      <c r="V301" t="s">
        <v>74</v>
      </c>
      <c r="W301">
        <v>32</v>
      </c>
      <c r="X301" t="s">
        <v>37</v>
      </c>
      <c r="Y301" t="s">
        <v>78</v>
      </c>
      <c r="Z301" t="s">
        <v>78</v>
      </c>
      <c r="AA301" s="3">
        <v>42461</v>
      </c>
      <c r="AB301">
        <v>4</v>
      </c>
      <c r="AC301">
        <f t="shared" ca="1" si="9"/>
        <v>0.83568342650815952</v>
      </c>
    </row>
    <row r="302" spans="1:29" x14ac:dyDescent="0.3">
      <c r="A302">
        <v>301</v>
      </c>
      <c r="B302" t="s">
        <v>7</v>
      </c>
      <c r="C302" t="str">
        <f>IF(G302="Y","",IF(J302="Y",INDEX('Backing 2'!B:B,MATCH(D302,'Backing 2'!C:C,0)),D302))</f>
        <v>6 - Junior Officer</v>
      </c>
      <c r="D302" t="s">
        <v>90</v>
      </c>
      <c r="E302" t="s">
        <v>90</v>
      </c>
      <c r="G302" t="s">
        <v>85</v>
      </c>
      <c r="H302">
        <v>3</v>
      </c>
      <c r="I302">
        <v>3</v>
      </c>
      <c r="J302" t="s">
        <v>85</v>
      </c>
      <c r="K302" t="s">
        <v>86</v>
      </c>
      <c r="L302" t="s">
        <v>84</v>
      </c>
      <c r="M302" s="2">
        <v>0.5</v>
      </c>
      <c r="N302" t="s">
        <v>86</v>
      </c>
      <c r="O302" t="s">
        <v>83</v>
      </c>
      <c r="P302" t="s">
        <v>14</v>
      </c>
      <c r="Q302" s="1" t="s">
        <v>72</v>
      </c>
      <c r="R302" t="s">
        <v>72</v>
      </c>
      <c r="S302" t="str">
        <f>IF(T302="","",INDEX('Backing 4'!Z:Z,MATCH(T302,'Backing 4'!Y:Y,0)))</f>
        <v>Even</v>
      </c>
      <c r="T302" t="str">
        <f t="shared" si="8"/>
        <v>6 - Junior Officer</v>
      </c>
      <c r="U302">
        <v>2</v>
      </c>
      <c r="V302" t="s">
        <v>73</v>
      </c>
      <c r="W302">
        <v>25</v>
      </c>
      <c r="X302" t="s">
        <v>25</v>
      </c>
      <c r="Y302" t="s">
        <v>25</v>
      </c>
      <c r="Z302" t="s">
        <v>25</v>
      </c>
      <c r="AA302" s="3">
        <v>43191</v>
      </c>
      <c r="AB302">
        <v>2</v>
      </c>
      <c r="AC302">
        <f t="shared" ca="1" si="9"/>
        <v>0.31687057839810784</v>
      </c>
    </row>
    <row r="303" spans="1:29" x14ac:dyDescent="0.3">
      <c r="A303">
        <v>302</v>
      </c>
      <c r="B303" t="s">
        <v>7</v>
      </c>
      <c r="C303" t="str">
        <f>IF(G303="Y","",IF(J303="Y",INDEX('Backing 2'!B:B,MATCH(D303,'Backing 2'!C:C,0)),D303))</f>
        <v>6 - Junior Officer</v>
      </c>
      <c r="D303" t="s">
        <v>90</v>
      </c>
      <c r="E303" t="s">
        <v>90</v>
      </c>
      <c r="G303" t="s">
        <v>85</v>
      </c>
      <c r="H303">
        <v>3</v>
      </c>
      <c r="I303">
        <v>2</v>
      </c>
      <c r="J303" t="s">
        <v>85</v>
      </c>
      <c r="K303" t="s">
        <v>86</v>
      </c>
      <c r="L303" t="s">
        <v>84</v>
      </c>
      <c r="M303" s="2">
        <v>0.5</v>
      </c>
      <c r="N303" t="s">
        <v>86</v>
      </c>
      <c r="O303" t="s">
        <v>83</v>
      </c>
      <c r="P303" t="s">
        <v>15</v>
      </c>
      <c r="Q303" s="1" t="s">
        <v>72</v>
      </c>
      <c r="R303" t="s">
        <v>72</v>
      </c>
      <c r="S303" t="str">
        <f>IF(T303="","",INDEX('Backing 4'!Z:Z,MATCH(T303,'Backing 4'!Y:Y,0)))</f>
        <v>Even</v>
      </c>
      <c r="T303" t="str">
        <f t="shared" si="8"/>
        <v>6 - Junior Officer</v>
      </c>
      <c r="U303">
        <v>2</v>
      </c>
      <c r="V303" t="s">
        <v>73</v>
      </c>
      <c r="W303">
        <v>26</v>
      </c>
      <c r="X303" t="s">
        <v>25</v>
      </c>
      <c r="Y303" t="s">
        <v>25</v>
      </c>
      <c r="Z303" t="s">
        <v>25</v>
      </c>
      <c r="AA303" s="3">
        <v>43191</v>
      </c>
      <c r="AB303">
        <v>2</v>
      </c>
      <c r="AC303">
        <f t="shared" ca="1" si="9"/>
        <v>0.70150162210094535</v>
      </c>
    </row>
    <row r="304" spans="1:29" x14ac:dyDescent="0.3">
      <c r="A304">
        <v>303</v>
      </c>
      <c r="B304" t="s">
        <v>8</v>
      </c>
      <c r="C304" t="str">
        <f>IF(G304="Y","",IF(J304="Y",INDEX('Backing 2'!B:B,MATCH(D304,'Backing 2'!C:C,0)),D304))</f>
        <v/>
      </c>
      <c r="D304" t="s">
        <v>91</v>
      </c>
      <c r="E304" t="s">
        <v>91</v>
      </c>
      <c r="G304" t="s">
        <v>83</v>
      </c>
      <c r="J304" t="s">
        <v>85</v>
      </c>
      <c r="K304" t="s">
        <v>86</v>
      </c>
      <c r="L304" t="s">
        <v>86</v>
      </c>
      <c r="M304" s="2">
        <v>0.5</v>
      </c>
      <c r="N304" t="s">
        <v>86</v>
      </c>
      <c r="O304" t="s">
        <v>85</v>
      </c>
      <c r="P304" t="s">
        <v>14</v>
      </c>
      <c r="Q304" s="1" t="s">
        <v>72</v>
      </c>
      <c r="R304" t="s">
        <v>72</v>
      </c>
      <c r="S304" t="str">
        <f>IF(T304="","",INDEX('Backing 4'!Z:Z,MATCH(T304,'Backing 4'!Y:Y,0)))</f>
        <v>Even</v>
      </c>
      <c r="T304" t="str">
        <f t="shared" si="8"/>
        <v>4 - Manager</v>
      </c>
      <c r="U304">
        <v>0</v>
      </c>
      <c r="V304" t="s">
        <v>74</v>
      </c>
      <c r="W304">
        <v>34</v>
      </c>
      <c r="X304" t="s">
        <v>25</v>
      </c>
      <c r="Y304" t="s">
        <v>25</v>
      </c>
      <c r="Z304" t="s">
        <v>25</v>
      </c>
      <c r="AA304" s="3">
        <v>43922</v>
      </c>
      <c r="AB304">
        <v>0</v>
      </c>
      <c r="AC304">
        <f t="shared" ca="1" si="9"/>
        <v>0.33626740931500076</v>
      </c>
    </row>
    <row r="305" spans="1:29" x14ac:dyDescent="0.3">
      <c r="A305">
        <v>304</v>
      </c>
      <c r="B305" t="s">
        <v>7</v>
      </c>
      <c r="C305" t="str">
        <f>IF(G305="Y","",IF(J305="Y",INDEX('Backing 2'!B:B,MATCH(D305,'Backing 2'!C:C,0)),D305))</f>
        <v>3 - Senior Manager</v>
      </c>
      <c r="D305" t="s">
        <v>92</v>
      </c>
      <c r="E305" t="s">
        <v>92</v>
      </c>
      <c r="G305" t="s">
        <v>85</v>
      </c>
      <c r="H305">
        <v>3</v>
      </c>
      <c r="I305">
        <v>2</v>
      </c>
      <c r="J305" t="s">
        <v>85</v>
      </c>
      <c r="K305" t="s">
        <v>86</v>
      </c>
      <c r="L305" t="s">
        <v>84</v>
      </c>
      <c r="M305" s="2">
        <v>0.5</v>
      </c>
      <c r="N305" t="s">
        <v>86</v>
      </c>
      <c r="O305" t="s">
        <v>83</v>
      </c>
      <c r="P305" t="s">
        <v>14</v>
      </c>
      <c r="Q305" s="1" t="s">
        <v>72</v>
      </c>
      <c r="R305" t="s">
        <v>72</v>
      </c>
      <c r="S305" t="str">
        <f>IF(T305="","",INDEX('Backing 4'!Z:Z,MATCH(T305,'Backing 4'!Y:Y,0)))</f>
        <v>Uneven - Men benefit</v>
      </c>
      <c r="T305" t="str">
        <f t="shared" si="8"/>
        <v>3 - Senior Manager</v>
      </c>
      <c r="U305">
        <v>4</v>
      </c>
      <c r="V305" t="s">
        <v>76</v>
      </c>
      <c r="W305">
        <v>50</v>
      </c>
      <c r="X305" t="s">
        <v>45</v>
      </c>
      <c r="Y305" t="s">
        <v>78</v>
      </c>
      <c r="Z305" t="s">
        <v>78</v>
      </c>
      <c r="AA305" s="3">
        <v>41000</v>
      </c>
      <c r="AB305">
        <v>8</v>
      </c>
      <c r="AC305">
        <f t="shared" ca="1" si="9"/>
        <v>6.8790911787000031E-3</v>
      </c>
    </row>
    <row r="306" spans="1:29" x14ac:dyDescent="0.3">
      <c r="A306">
        <v>305</v>
      </c>
      <c r="B306" t="s">
        <v>8</v>
      </c>
      <c r="C306" t="str">
        <f>IF(G306="Y","",IF(J306="Y",INDEX('Backing 2'!B:B,MATCH(D306,'Backing 2'!C:C,0)),D306))</f>
        <v>6 - Junior Officer</v>
      </c>
      <c r="D306" t="s">
        <v>90</v>
      </c>
      <c r="E306" t="s">
        <v>125</v>
      </c>
      <c r="G306" t="s">
        <v>85</v>
      </c>
      <c r="H306">
        <v>3</v>
      </c>
      <c r="I306">
        <v>2</v>
      </c>
      <c r="J306" t="s">
        <v>85</v>
      </c>
      <c r="K306" t="s">
        <v>84</v>
      </c>
      <c r="L306" t="s">
        <v>84</v>
      </c>
      <c r="M306" s="2">
        <v>0.5</v>
      </c>
      <c r="N306" t="s">
        <v>86</v>
      </c>
      <c r="O306" t="s">
        <v>83</v>
      </c>
      <c r="P306" t="s">
        <v>16</v>
      </c>
      <c r="Q306" s="1" t="s">
        <v>72</v>
      </c>
      <c r="R306" t="s">
        <v>72</v>
      </c>
      <c r="S306" t="str">
        <f>IF(T306="","",INDEX('Backing 4'!Z:Z,MATCH(T306,'Backing 4'!Y:Y,0)))</f>
        <v>Even</v>
      </c>
      <c r="T306" t="str">
        <f t="shared" si="8"/>
        <v>6 - Junior Officer</v>
      </c>
      <c r="U306">
        <v>2</v>
      </c>
      <c r="V306" t="s">
        <v>73</v>
      </c>
      <c r="W306">
        <v>28</v>
      </c>
      <c r="X306" t="s">
        <v>32</v>
      </c>
      <c r="Y306" t="s">
        <v>78</v>
      </c>
      <c r="Z306" t="s">
        <v>78</v>
      </c>
      <c r="AA306" s="3">
        <v>43191</v>
      </c>
      <c r="AB306">
        <v>2</v>
      </c>
      <c r="AC306">
        <f t="shared" ca="1" si="9"/>
        <v>0.22046014627200194</v>
      </c>
    </row>
    <row r="307" spans="1:29" x14ac:dyDescent="0.3">
      <c r="A307">
        <v>306</v>
      </c>
      <c r="B307" t="s">
        <v>7</v>
      </c>
      <c r="C307" t="str">
        <f>IF(G307="Y","",IF(J307="Y",INDEX('Backing 2'!B:B,MATCH(D307,'Backing 2'!C:C,0)),D307))</f>
        <v>6 - Junior Officer</v>
      </c>
      <c r="D307" t="s">
        <v>90</v>
      </c>
      <c r="E307" t="s">
        <v>90</v>
      </c>
      <c r="G307" t="s">
        <v>85</v>
      </c>
      <c r="I307">
        <v>3</v>
      </c>
      <c r="J307" t="s">
        <v>85</v>
      </c>
      <c r="K307" t="s">
        <v>86</v>
      </c>
      <c r="L307" t="s">
        <v>84</v>
      </c>
      <c r="M307" s="2">
        <v>0.5</v>
      </c>
      <c r="N307" t="s">
        <v>86</v>
      </c>
      <c r="O307" t="s">
        <v>83</v>
      </c>
      <c r="P307" t="s">
        <v>14</v>
      </c>
      <c r="Q307" s="1" t="s">
        <v>72</v>
      </c>
      <c r="R307" t="s">
        <v>72</v>
      </c>
      <c r="S307" t="str">
        <f>IF(T307="","",INDEX('Backing 4'!Z:Z,MATCH(T307,'Backing 4'!Y:Y,0)))</f>
        <v>Even</v>
      </c>
      <c r="T307" t="str">
        <f t="shared" si="8"/>
        <v>6 - Junior Officer</v>
      </c>
      <c r="U307">
        <v>1</v>
      </c>
      <c r="V307" t="s">
        <v>73</v>
      </c>
      <c r="W307">
        <v>26</v>
      </c>
      <c r="X307" t="s">
        <v>25</v>
      </c>
      <c r="Y307" t="s">
        <v>25</v>
      </c>
      <c r="Z307" t="s">
        <v>25</v>
      </c>
      <c r="AA307" s="3">
        <v>43556</v>
      </c>
      <c r="AB307">
        <v>1</v>
      </c>
      <c r="AC307">
        <f t="shared" ca="1" si="9"/>
        <v>0.67772586836188231</v>
      </c>
    </row>
    <row r="308" spans="1:29" x14ac:dyDescent="0.3">
      <c r="A308">
        <v>307</v>
      </c>
      <c r="B308" t="s">
        <v>8</v>
      </c>
      <c r="C308" t="str">
        <f>IF(G308="Y","",IF(J308="Y",INDEX('Backing 2'!B:B,MATCH(D308,'Backing 2'!C:C,0)),D308))</f>
        <v>6 - Junior Officer</v>
      </c>
      <c r="D308" t="s">
        <v>90</v>
      </c>
      <c r="E308" t="s">
        <v>90</v>
      </c>
      <c r="G308" t="s">
        <v>85</v>
      </c>
      <c r="I308">
        <v>3</v>
      </c>
      <c r="J308" t="s">
        <v>85</v>
      </c>
      <c r="K308" t="s">
        <v>86</v>
      </c>
      <c r="L308" t="s">
        <v>84</v>
      </c>
      <c r="M308" s="2">
        <v>0.5</v>
      </c>
      <c r="N308" t="s">
        <v>86</v>
      </c>
      <c r="O308" t="s">
        <v>83</v>
      </c>
      <c r="P308" t="s">
        <v>14</v>
      </c>
      <c r="Q308" s="1" t="s">
        <v>72</v>
      </c>
      <c r="R308" t="s">
        <v>72</v>
      </c>
      <c r="S308" t="str">
        <f>IF(T308="","",INDEX('Backing 4'!Z:Z,MATCH(T308,'Backing 4'!Y:Y,0)))</f>
        <v>Even</v>
      </c>
      <c r="T308" t="str">
        <f t="shared" si="8"/>
        <v>6 - Junior Officer</v>
      </c>
      <c r="U308">
        <v>1</v>
      </c>
      <c r="V308" t="s">
        <v>73</v>
      </c>
      <c r="W308">
        <v>25</v>
      </c>
      <c r="X308" t="s">
        <v>25</v>
      </c>
      <c r="Y308" t="s">
        <v>25</v>
      </c>
      <c r="Z308" t="s">
        <v>25</v>
      </c>
      <c r="AA308" s="3">
        <v>43556</v>
      </c>
      <c r="AB308">
        <v>1</v>
      </c>
      <c r="AC308">
        <f t="shared" ca="1" si="9"/>
        <v>0.64792360250981251</v>
      </c>
    </row>
    <row r="309" spans="1:29" x14ac:dyDescent="0.3">
      <c r="A309">
        <v>308</v>
      </c>
      <c r="B309" t="s">
        <v>7</v>
      </c>
      <c r="C309" t="str">
        <f>IF(G309="Y","",IF(J309="Y",INDEX('Backing 2'!B:B,MATCH(D309,'Backing 2'!C:C,0)),D309))</f>
        <v/>
      </c>
      <c r="D309" t="s">
        <v>125</v>
      </c>
      <c r="E309" t="s">
        <v>125</v>
      </c>
      <c r="G309" t="s">
        <v>83</v>
      </c>
      <c r="J309" t="s">
        <v>85</v>
      </c>
      <c r="K309" t="s">
        <v>86</v>
      </c>
      <c r="L309" t="s">
        <v>86</v>
      </c>
      <c r="M309" s="2">
        <v>0.5</v>
      </c>
      <c r="N309" t="s">
        <v>86</v>
      </c>
      <c r="O309" t="s">
        <v>85</v>
      </c>
      <c r="P309" t="s">
        <v>16</v>
      </c>
      <c r="Q309" s="1" t="s">
        <v>72</v>
      </c>
      <c r="R309" t="s">
        <v>72</v>
      </c>
      <c r="S309" t="str">
        <f>IF(T309="","",INDEX('Backing 4'!Z:Z,MATCH(T309,'Backing 4'!Y:Y,0)))</f>
        <v>Even</v>
      </c>
      <c r="T309" t="str">
        <f t="shared" si="8"/>
        <v>5 - Senior Officer</v>
      </c>
      <c r="U309">
        <v>0</v>
      </c>
      <c r="V309" t="s">
        <v>74</v>
      </c>
      <c r="W309">
        <v>30</v>
      </c>
      <c r="X309" t="s">
        <v>25</v>
      </c>
      <c r="Y309" t="s">
        <v>25</v>
      </c>
      <c r="Z309" t="s">
        <v>25</v>
      </c>
      <c r="AA309" s="3">
        <v>43922</v>
      </c>
      <c r="AB309">
        <v>0</v>
      </c>
      <c r="AC309">
        <f t="shared" ca="1" si="9"/>
        <v>0.36755949054317072</v>
      </c>
    </row>
    <row r="310" spans="1:29" x14ac:dyDescent="0.3">
      <c r="A310">
        <v>309</v>
      </c>
      <c r="B310" t="s">
        <v>8</v>
      </c>
      <c r="C310" t="str">
        <f>IF(G310="Y","",IF(J310="Y",INDEX('Backing 2'!B:B,MATCH(D310,'Backing 2'!C:C,0)),D310))</f>
        <v>4 - Manager</v>
      </c>
      <c r="D310" s="4" t="s">
        <v>91</v>
      </c>
      <c r="F310" t="s">
        <v>87</v>
      </c>
      <c r="G310" t="s">
        <v>85</v>
      </c>
      <c r="H310">
        <v>4</v>
      </c>
      <c r="I310">
        <v>3</v>
      </c>
      <c r="J310" t="s">
        <v>85</v>
      </c>
      <c r="K310" t="s">
        <v>86</v>
      </c>
      <c r="L310" t="s">
        <v>86</v>
      </c>
      <c r="M310" s="2">
        <v>0.5</v>
      </c>
      <c r="N310" t="s">
        <v>84</v>
      </c>
      <c r="O310" t="s">
        <v>83</v>
      </c>
      <c r="P310" t="s">
        <v>16</v>
      </c>
      <c r="Q310" s="1" t="s">
        <v>72</v>
      </c>
      <c r="R310" t="s">
        <v>72</v>
      </c>
      <c r="S310" t="str">
        <f>IF(T310="","",INDEX('Backing 4'!Z:Z,MATCH(T310,'Backing 4'!Y:Y,0)))</f>
        <v/>
      </c>
      <c r="T310" t="str">
        <f t="shared" si="8"/>
        <v/>
      </c>
      <c r="U310">
        <v>3</v>
      </c>
      <c r="V310" t="s">
        <v>75</v>
      </c>
      <c r="W310">
        <v>46</v>
      </c>
      <c r="X310" t="s">
        <v>25</v>
      </c>
      <c r="Y310" t="s">
        <v>25</v>
      </c>
      <c r="Z310" t="s">
        <v>25</v>
      </c>
      <c r="AA310" s="3">
        <v>41365</v>
      </c>
      <c r="AB310">
        <v>7</v>
      </c>
      <c r="AC310">
        <f t="shared" ca="1" si="9"/>
        <v>2.4558654732038221E-2</v>
      </c>
    </row>
    <row r="311" spans="1:29" x14ac:dyDescent="0.3">
      <c r="A311">
        <v>310</v>
      </c>
      <c r="B311" t="s">
        <v>7</v>
      </c>
      <c r="C311" t="str">
        <f>IF(G311="Y","",IF(J311="Y",INDEX('Backing 2'!B:B,MATCH(D311,'Backing 2'!C:C,0)),D311))</f>
        <v/>
      </c>
      <c r="D311" t="s">
        <v>91</v>
      </c>
      <c r="E311" t="s">
        <v>91</v>
      </c>
      <c r="G311" t="s">
        <v>83</v>
      </c>
      <c r="J311" t="s">
        <v>85</v>
      </c>
      <c r="K311" t="s">
        <v>86</v>
      </c>
      <c r="L311" t="s">
        <v>86</v>
      </c>
      <c r="M311" s="2">
        <v>0.5</v>
      </c>
      <c r="N311" t="s">
        <v>86</v>
      </c>
      <c r="O311" t="s">
        <v>85</v>
      </c>
      <c r="P311" t="s">
        <v>14</v>
      </c>
      <c r="Q311" s="1" t="s">
        <v>72</v>
      </c>
      <c r="R311" t="s">
        <v>72</v>
      </c>
      <c r="S311" t="str">
        <f>IF(T311="","",INDEX('Backing 4'!Z:Z,MATCH(T311,'Backing 4'!Y:Y,0)))</f>
        <v>Even</v>
      </c>
      <c r="T311" t="str">
        <f t="shared" si="8"/>
        <v>4 - Manager</v>
      </c>
      <c r="U311">
        <v>0</v>
      </c>
      <c r="V311" t="s">
        <v>74</v>
      </c>
      <c r="W311">
        <v>37</v>
      </c>
      <c r="X311" t="s">
        <v>36</v>
      </c>
      <c r="Y311" t="s">
        <v>78</v>
      </c>
      <c r="Z311" t="s">
        <v>78</v>
      </c>
      <c r="AA311" s="3">
        <v>43922</v>
      </c>
      <c r="AB311">
        <v>0</v>
      </c>
      <c r="AC311">
        <f t="shared" ca="1" si="9"/>
        <v>3.8058948012937743E-2</v>
      </c>
    </row>
    <row r="312" spans="1:29" x14ac:dyDescent="0.3">
      <c r="A312">
        <v>311</v>
      </c>
      <c r="B312" t="s">
        <v>7</v>
      </c>
      <c r="C312" t="str">
        <f>IF(G312="Y","",IF(J312="Y",INDEX('Backing 2'!B:B,MATCH(D312,'Backing 2'!C:C,0)),D312))</f>
        <v>6 - Junior Officer</v>
      </c>
      <c r="D312" t="s">
        <v>90</v>
      </c>
      <c r="E312" t="s">
        <v>90</v>
      </c>
      <c r="G312" t="s">
        <v>85</v>
      </c>
      <c r="H312">
        <v>4</v>
      </c>
      <c r="I312">
        <v>2</v>
      </c>
      <c r="J312" t="s">
        <v>85</v>
      </c>
      <c r="K312" t="s">
        <v>86</v>
      </c>
      <c r="L312" t="s">
        <v>84</v>
      </c>
      <c r="M312" s="2">
        <v>0.5</v>
      </c>
      <c r="N312" t="s">
        <v>86</v>
      </c>
      <c r="O312" t="s">
        <v>83</v>
      </c>
      <c r="P312" t="s">
        <v>14</v>
      </c>
      <c r="Q312" s="1" t="s">
        <v>72</v>
      </c>
      <c r="R312" t="s">
        <v>72</v>
      </c>
      <c r="S312" t="str">
        <f>IF(T312="","",INDEX('Backing 4'!Z:Z,MATCH(T312,'Backing 4'!Y:Y,0)))</f>
        <v>Even</v>
      </c>
      <c r="T312" t="str">
        <f t="shared" si="8"/>
        <v>6 - Junior Officer</v>
      </c>
      <c r="U312">
        <v>3</v>
      </c>
      <c r="V312" t="s">
        <v>73</v>
      </c>
      <c r="W312">
        <v>22</v>
      </c>
      <c r="X312" t="s">
        <v>32</v>
      </c>
      <c r="Y312" t="s">
        <v>78</v>
      </c>
      <c r="Z312" t="s">
        <v>78</v>
      </c>
      <c r="AA312" s="3">
        <v>42826</v>
      </c>
      <c r="AB312">
        <v>3</v>
      </c>
      <c r="AC312">
        <f t="shared" ca="1" si="9"/>
        <v>0.43109427500508857</v>
      </c>
    </row>
    <row r="313" spans="1:29" x14ac:dyDescent="0.3">
      <c r="A313">
        <v>312</v>
      </c>
      <c r="B313" t="s">
        <v>7</v>
      </c>
      <c r="C313" t="str">
        <f>IF(G313="Y","",IF(J313="Y",INDEX('Backing 2'!B:B,MATCH(D313,'Backing 2'!C:C,0)),D313))</f>
        <v>5 - Senior Officer</v>
      </c>
      <c r="D313" t="s">
        <v>125</v>
      </c>
      <c r="E313" t="s">
        <v>125</v>
      </c>
      <c r="G313" t="s">
        <v>85</v>
      </c>
      <c r="H313">
        <v>3</v>
      </c>
      <c r="I313">
        <v>2</v>
      </c>
      <c r="J313" t="s">
        <v>85</v>
      </c>
      <c r="K313" t="s">
        <v>86</v>
      </c>
      <c r="L313" t="s">
        <v>84</v>
      </c>
      <c r="M313" s="2">
        <v>0.5</v>
      </c>
      <c r="N313" t="s">
        <v>86</v>
      </c>
      <c r="O313" t="s">
        <v>83</v>
      </c>
      <c r="P313" t="s">
        <v>14</v>
      </c>
      <c r="Q313" s="1" t="s">
        <v>72</v>
      </c>
      <c r="R313" t="s">
        <v>72</v>
      </c>
      <c r="S313" t="str">
        <f>IF(T313="","",INDEX('Backing 4'!Z:Z,MATCH(T313,'Backing 4'!Y:Y,0)))</f>
        <v>Even</v>
      </c>
      <c r="T313" t="str">
        <f t="shared" si="8"/>
        <v>5 - Senior Officer</v>
      </c>
      <c r="U313">
        <v>4</v>
      </c>
      <c r="V313" t="s">
        <v>74</v>
      </c>
      <c r="W313">
        <v>34</v>
      </c>
      <c r="X313" t="s">
        <v>36</v>
      </c>
      <c r="Y313" t="s">
        <v>78</v>
      </c>
      <c r="Z313" t="s">
        <v>78</v>
      </c>
      <c r="AA313" s="3">
        <v>41000</v>
      </c>
      <c r="AB313">
        <v>8</v>
      </c>
      <c r="AC313">
        <f t="shared" ca="1" si="9"/>
        <v>0.73072350326378954</v>
      </c>
    </row>
    <row r="314" spans="1:29" x14ac:dyDescent="0.3">
      <c r="A314">
        <v>313</v>
      </c>
      <c r="B314" t="s">
        <v>8</v>
      </c>
      <c r="C314" t="str">
        <f>IF(G314="Y","",IF(J314="Y",INDEX('Backing 2'!B:B,MATCH(D314,'Backing 2'!C:C,0)),D314))</f>
        <v>6 - Junior Officer</v>
      </c>
      <c r="D314" t="s">
        <v>90</v>
      </c>
      <c r="E314" t="s">
        <v>90</v>
      </c>
      <c r="G314" t="s">
        <v>85</v>
      </c>
      <c r="H314">
        <v>3</v>
      </c>
      <c r="I314">
        <v>2</v>
      </c>
      <c r="J314" t="s">
        <v>85</v>
      </c>
      <c r="K314" t="s">
        <v>86</v>
      </c>
      <c r="L314" t="s">
        <v>84</v>
      </c>
      <c r="M314" s="2">
        <v>0.5</v>
      </c>
      <c r="N314" t="s">
        <v>86</v>
      </c>
      <c r="O314" t="s">
        <v>83</v>
      </c>
      <c r="P314" t="s">
        <v>14</v>
      </c>
      <c r="Q314" s="1" t="s">
        <v>72</v>
      </c>
      <c r="R314" t="s">
        <v>72</v>
      </c>
      <c r="S314" t="str">
        <f>IF(T314="","",INDEX('Backing 4'!Z:Z,MATCH(T314,'Backing 4'!Y:Y,0)))</f>
        <v>Even</v>
      </c>
      <c r="T314" t="str">
        <f t="shared" si="8"/>
        <v>6 - Junior Officer</v>
      </c>
      <c r="U314">
        <v>2</v>
      </c>
      <c r="V314" t="s">
        <v>73</v>
      </c>
      <c r="W314">
        <v>22</v>
      </c>
      <c r="X314" t="s">
        <v>37</v>
      </c>
      <c r="Y314" t="s">
        <v>78</v>
      </c>
      <c r="Z314" t="s">
        <v>78</v>
      </c>
      <c r="AA314" s="3">
        <v>43191</v>
      </c>
      <c r="AB314">
        <v>2</v>
      </c>
      <c r="AC314">
        <f t="shared" ca="1" si="9"/>
        <v>0.55771449156980224</v>
      </c>
    </row>
    <row r="315" spans="1:29" x14ac:dyDescent="0.3">
      <c r="A315">
        <v>314</v>
      </c>
      <c r="B315" t="s">
        <v>7</v>
      </c>
      <c r="C315" t="str">
        <f>IF(G315="Y","",IF(J315="Y",INDEX('Backing 2'!B:B,MATCH(D315,'Backing 2'!C:C,0)),D315))</f>
        <v/>
      </c>
      <c r="D315" t="s">
        <v>90</v>
      </c>
      <c r="E315" t="s">
        <v>90</v>
      </c>
      <c r="G315" t="s">
        <v>83</v>
      </c>
      <c r="J315" t="s">
        <v>85</v>
      </c>
      <c r="K315" t="s">
        <v>86</v>
      </c>
      <c r="L315" t="s">
        <v>86</v>
      </c>
      <c r="M315" s="2">
        <v>0.5</v>
      </c>
      <c r="N315" t="s">
        <v>86</v>
      </c>
      <c r="O315" t="s">
        <v>85</v>
      </c>
      <c r="P315" t="s">
        <v>14</v>
      </c>
      <c r="Q315" s="1" t="s">
        <v>72</v>
      </c>
      <c r="R315" t="s">
        <v>72</v>
      </c>
      <c r="S315" t="str">
        <f>IF(T315="","",INDEX('Backing 4'!Z:Z,MATCH(T315,'Backing 4'!Y:Y,0)))</f>
        <v>Even</v>
      </c>
      <c r="T315" t="str">
        <f t="shared" si="8"/>
        <v>6 - Junior Officer</v>
      </c>
      <c r="U315">
        <v>0</v>
      </c>
      <c r="V315" t="s">
        <v>73</v>
      </c>
      <c r="W315">
        <v>24</v>
      </c>
      <c r="X315" t="s">
        <v>37</v>
      </c>
      <c r="Y315" t="s">
        <v>78</v>
      </c>
      <c r="Z315" t="s">
        <v>78</v>
      </c>
      <c r="AA315" s="3">
        <v>43922</v>
      </c>
      <c r="AB315">
        <v>0</v>
      </c>
      <c r="AC315">
        <f t="shared" ca="1" si="9"/>
        <v>0.82649038390300744</v>
      </c>
    </row>
    <row r="316" spans="1:29" x14ac:dyDescent="0.3">
      <c r="A316">
        <v>315</v>
      </c>
      <c r="B316" t="s">
        <v>7</v>
      </c>
      <c r="C316" t="str">
        <f>IF(G316="Y","",IF(J316="Y",INDEX('Backing 2'!B:B,MATCH(D316,'Backing 2'!C:C,0)),D316))</f>
        <v/>
      </c>
      <c r="D316" t="s">
        <v>90</v>
      </c>
      <c r="E316" t="s">
        <v>90</v>
      </c>
      <c r="G316" t="s">
        <v>83</v>
      </c>
      <c r="J316" t="s">
        <v>85</v>
      </c>
      <c r="K316" t="s">
        <v>86</v>
      </c>
      <c r="L316" t="s">
        <v>86</v>
      </c>
      <c r="M316" s="2">
        <v>0.5</v>
      </c>
      <c r="N316" t="s">
        <v>86</v>
      </c>
      <c r="O316" t="s">
        <v>85</v>
      </c>
      <c r="P316" t="s">
        <v>14</v>
      </c>
      <c r="Q316" s="1" t="s">
        <v>71</v>
      </c>
      <c r="R316" t="s">
        <v>71</v>
      </c>
      <c r="S316" t="str">
        <f>IF(T316="","",INDEX('Backing 4'!Z:Z,MATCH(T316,'Backing 4'!Y:Y,0)))</f>
        <v>Even</v>
      </c>
      <c r="T316" t="str">
        <f t="shared" si="8"/>
        <v>6 - Junior Officer</v>
      </c>
      <c r="U316">
        <v>0</v>
      </c>
      <c r="V316" t="s">
        <v>73</v>
      </c>
      <c r="W316">
        <v>26</v>
      </c>
      <c r="X316" t="s">
        <v>25</v>
      </c>
      <c r="Y316" t="s">
        <v>25</v>
      </c>
      <c r="Z316" t="s">
        <v>25</v>
      </c>
      <c r="AA316" s="3">
        <v>43922</v>
      </c>
      <c r="AB316">
        <v>0</v>
      </c>
      <c r="AC316">
        <f t="shared" ca="1" si="9"/>
        <v>0.20347017859230632</v>
      </c>
    </row>
    <row r="317" spans="1:29" x14ac:dyDescent="0.3">
      <c r="A317">
        <v>316</v>
      </c>
      <c r="B317" t="s">
        <v>8</v>
      </c>
      <c r="C317" t="str">
        <f>IF(G317="Y","",IF(J317="Y",INDEX('Backing 2'!B:B,MATCH(D317,'Backing 2'!C:C,0)),D317))</f>
        <v>2 - Director</v>
      </c>
      <c r="D317" t="s">
        <v>94</v>
      </c>
      <c r="E317" t="s">
        <v>94</v>
      </c>
      <c r="G317" t="s">
        <v>85</v>
      </c>
      <c r="H317">
        <v>2</v>
      </c>
      <c r="J317" t="s">
        <v>83</v>
      </c>
      <c r="K317" t="s">
        <v>86</v>
      </c>
      <c r="L317" t="s">
        <v>86</v>
      </c>
      <c r="M317" s="2">
        <v>0.5</v>
      </c>
      <c r="N317" t="s">
        <v>86</v>
      </c>
      <c r="O317" t="s">
        <v>83</v>
      </c>
      <c r="P317" t="s">
        <v>14</v>
      </c>
      <c r="Q317" s="1" t="s">
        <v>72</v>
      </c>
      <c r="R317" t="s">
        <v>72</v>
      </c>
      <c r="S317" t="str">
        <f>IF(T317="","",INDEX('Backing 4'!Z:Z,MATCH(T317,'Backing 4'!Y:Y,0)))</f>
        <v/>
      </c>
      <c r="T317" t="str">
        <f t="shared" si="8"/>
        <v/>
      </c>
      <c r="U317">
        <v>1</v>
      </c>
      <c r="V317" t="s">
        <v>75</v>
      </c>
      <c r="W317">
        <v>48</v>
      </c>
      <c r="X317" t="s">
        <v>37</v>
      </c>
      <c r="Y317" t="s">
        <v>78</v>
      </c>
      <c r="Z317" t="s">
        <v>78</v>
      </c>
      <c r="AA317" s="3">
        <v>41365</v>
      </c>
      <c r="AB317">
        <v>7</v>
      </c>
      <c r="AC317">
        <f t="shared" ca="1" si="9"/>
        <v>0.77511384628631552</v>
      </c>
    </row>
    <row r="318" spans="1:29" x14ac:dyDescent="0.3">
      <c r="A318">
        <v>317</v>
      </c>
      <c r="B318" t="s">
        <v>7</v>
      </c>
      <c r="C318" t="str">
        <f>IF(G318="Y","",IF(J318="Y",INDEX('Backing 2'!B:B,MATCH(D318,'Backing 2'!C:C,0)),D318))</f>
        <v>6 - Junior Officer</v>
      </c>
      <c r="D318" t="s">
        <v>90</v>
      </c>
      <c r="E318" t="s">
        <v>125</v>
      </c>
      <c r="G318" t="s">
        <v>85</v>
      </c>
      <c r="H318">
        <v>3</v>
      </c>
      <c r="I318">
        <v>1</v>
      </c>
      <c r="J318" t="s">
        <v>85</v>
      </c>
      <c r="K318" t="s">
        <v>84</v>
      </c>
      <c r="L318" t="s">
        <v>84</v>
      </c>
      <c r="M318" s="2">
        <v>0.5</v>
      </c>
      <c r="N318" t="s">
        <v>86</v>
      </c>
      <c r="O318" t="s">
        <v>83</v>
      </c>
      <c r="P318" t="s">
        <v>14</v>
      </c>
      <c r="Q318" s="1" t="s">
        <v>72</v>
      </c>
      <c r="R318" t="s">
        <v>72</v>
      </c>
      <c r="S318" t="str">
        <f>IF(T318="","",INDEX('Backing 4'!Z:Z,MATCH(T318,'Backing 4'!Y:Y,0)))</f>
        <v>Even</v>
      </c>
      <c r="T318" t="str">
        <f t="shared" si="8"/>
        <v>6 - Junior Officer</v>
      </c>
      <c r="U318">
        <v>5</v>
      </c>
      <c r="V318" t="s">
        <v>73</v>
      </c>
      <c r="W318">
        <v>28</v>
      </c>
      <c r="X318" t="s">
        <v>25</v>
      </c>
      <c r="Y318" t="s">
        <v>25</v>
      </c>
      <c r="Z318" t="s">
        <v>25</v>
      </c>
      <c r="AA318" s="3">
        <v>42095</v>
      </c>
      <c r="AB318">
        <v>5</v>
      </c>
      <c r="AC318">
        <f t="shared" ca="1" si="9"/>
        <v>0.37829964741393474</v>
      </c>
    </row>
    <row r="319" spans="1:29" x14ac:dyDescent="0.3">
      <c r="A319">
        <v>318</v>
      </c>
      <c r="B319" t="s">
        <v>7</v>
      </c>
      <c r="C319" t="str">
        <f>IF(G319="Y","",IF(J319="Y",INDEX('Backing 2'!B:B,MATCH(D319,'Backing 2'!C:C,0)),D319))</f>
        <v/>
      </c>
      <c r="D319" t="s">
        <v>92</v>
      </c>
      <c r="E319" t="s">
        <v>92</v>
      </c>
      <c r="G319" t="s">
        <v>83</v>
      </c>
      <c r="J319" t="s">
        <v>85</v>
      </c>
      <c r="K319" t="s">
        <v>86</v>
      </c>
      <c r="L319" t="s">
        <v>86</v>
      </c>
      <c r="M319" s="2">
        <v>0.5</v>
      </c>
      <c r="N319" t="s">
        <v>86</v>
      </c>
      <c r="O319" t="s">
        <v>85</v>
      </c>
      <c r="P319" t="s">
        <v>14</v>
      </c>
      <c r="Q319" s="1" t="s">
        <v>72</v>
      </c>
      <c r="R319" t="s">
        <v>72</v>
      </c>
      <c r="S319" t="str">
        <f>IF(T319="","",INDEX('Backing 4'!Z:Z,MATCH(T319,'Backing 4'!Y:Y,0)))</f>
        <v>Uneven - Men benefit</v>
      </c>
      <c r="T319" t="str">
        <f t="shared" si="8"/>
        <v>3 - Senior Manager</v>
      </c>
      <c r="U319">
        <v>0</v>
      </c>
      <c r="V319" t="s">
        <v>75</v>
      </c>
      <c r="W319">
        <v>43</v>
      </c>
      <c r="X319" t="s">
        <v>36</v>
      </c>
      <c r="Y319" t="s">
        <v>78</v>
      </c>
      <c r="Z319" t="s">
        <v>78</v>
      </c>
      <c r="AA319" s="3">
        <v>43922</v>
      </c>
      <c r="AB319">
        <v>0</v>
      </c>
      <c r="AC319">
        <f t="shared" ca="1" si="9"/>
        <v>0.89934686101084949</v>
      </c>
    </row>
    <row r="320" spans="1:29" x14ac:dyDescent="0.3">
      <c r="A320">
        <v>319</v>
      </c>
      <c r="B320" t="s">
        <v>8</v>
      </c>
      <c r="C320" t="str">
        <f>IF(G320="Y","",IF(J320="Y",INDEX('Backing 2'!B:B,MATCH(D320,'Backing 2'!C:C,0)),D320))</f>
        <v>6 - Junior Officer</v>
      </c>
      <c r="D320" t="s">
        <v>90</v>
      </c>
      <c r="E320" t="s">
        <v>125</v>
      </c>
      <c r="G320" t="s">
        <v>85</v>
      </c>
      <c r="H320">
        <v>2</v>
      </c>
      <c r="I320">
        <v>1</v>
      </c>
      <c r="J320" t="s">
        <v>85</v>
      </c>
      <c r="K320" t="s">
        <v>84</v>
      </c>
      <c r="L320" t="s">
        <v>84</v>
      </c>
      <c r="M320" s="2">
        <v>0.5</v>
      </c>
      <c r="N320" t="s">
        <v>86</v>
      </c>
      <c r="O320" t="s">
        <v>83</v>
      </c>
      <c r="P320" t="s">
        <v>14</v>
      </c>
      <c r="Q320" s="1" t="s">
        <v>72</v>
      </c>
      <c r="R320" t="s">
        <v>72</v>
      </c>
      <c r="S320" t="str">
        <f>IF(T320="","",INDEX('Backing 4'!Z:Z,MATCH(T320,'Backing 4'!Y:Y,0)))</f>
        <v>Even</v>
      </c>
      <c r="T320" t="str">
        <f t="shared" si="8"/>
        <v>6 - Junior Officer</v>
      </c>
      <c r="U320">
        <v>2</v>
      </c>
      <c r="V320" t="s">
        <v>73</v>
      </c>
      <c r="W320">
        <v>27</v>
      </c>
      <c r="X320" t="s">
        <v>36</v>
      </c>
      <c r="Y320" t="s">
        <v>78</v>
      </c>
      <c r="Z320" t="s">
        <v>78</v>
      </c>
      <c r="AA320" s="3">
        <v>43191</v>
      </c>
      <c r="AB320">
        <v>2</v>
      </c>
      <c r="AC320">
        <f t="shared" ca="1" si="9"/>
        <v>0.97064168911965776</v>
      </c>
    </row>
    <row r="321" spans="1:29" x14ac:dyDescent="0.3">
      <c r="A321">
        <v>320</v>
      </c>
      <c r="B321" t="s">
        <v>7</v>
      </c>
      <c r="C321" t="str">
        <f>IF(G321="Y","",IF(J321="Y",INDEX('Backing 2'!B:B,MATCH(D321,'Backing 2'!C:C,0)),D321))</f>
        <v/>
      </c>
      <c r="D321" t="s">
        <v>125</v>
      </c>
      <c r="E321" t="s">
        <v>125</v>
      </c>
      <c r="G321" t="s">
        <v>83</v>
      </c>
      <c r="J321" t="s">
        <v>85</v>
      </c>
      <c r="K321" t="s">
        <v>86</v>
      </c>
      <c r="L321" t="s">
        <v>86</v>
      </c>
      <c r="M321" s="2">
        <v>0.5</v>
      </c>
      <c r="N321" t="s">
        <v>86</v>
      </c>
      <c r="O321" t="s">
        <v>85</v>
      </c>
      <c r="P321" t="s">
        <v>16</v>
      </c>
      <c r="Q321" s="1" t="s">
        <v>72</v>
      </c>
      <c r="R321" t="s">
        <v>72</v>
      </c>
      <c r="S321" t="str">
        <f>IF(T321="","",INDEX('Backing 4'!Z:Z,MATCH(T321,'Backing 4'!Y:Y,0)))</f>
        <v>Even</v>
      </c>
      <c r="T321" t="str">
        <f t="shared" si="8"/>
        <v>5 - Senior Officer</v>
      </c>
      <c r="U321">
        <v>0</v>
      </c>
      <c r="V321" t="s">
        <v>74</v>
      </c>
      <c r="W321">
        <v>31</v>
      </c>
      <c r="X321" t="s">
        <v>25</v>
      </c>
      <c r="Y321" t="s">
        <v>25</v>
      </c>
      <c r="Z321" t="s">
        <v>25</v>
      </c>
      <c r="AA321" s="3">
        <v>43922</v>
      </c>
      <c r="AB321">
        <v>0</v>
      </c>
      <c r="AC321">
        <f t="shared" ca="1" si="9"/>
        <v>0.38973895341433795</v>
      </c>
    </row>
    <row r="322" spans="1:29" x14ac:dyDescent="0.3">
      <c r="A322">
        <v>321</v>
      </c>
      <c r="B322" t="s">
        <v>8</v>
      </c>
      <c r="C322" t="str">
        <f>IF(G322="Y","",IF(J322="Y",INDEX('Backing 2'!B:B,MATCH(D322,'Backing 2'!C:C,0)),D322))</f>
        <v>3 - Senior Manager</v>
      </c>
      <c r="D322" t="s">
        <v>92</v>
      </c>
      <c r="E322" t="s">
        <v>92</v>
      </c>
      <c r="G322" t="s">
        <v>85</v>
      </c>
      <c r="H322">
        <v>3</v>
      </c>
      <c r="I322">
        <v>3</v>
      </c>
      <c r="J322" t="s">
        <v>85</v>
      </c>
      <c r="K322" t="s">
        <v>86</v>
      </c>
      <c r="L322" t="s">
        <v>84</v>
      </c>
      <c r="M322" s="2">
        <v>0.5</v>
      </c>
      <c r="N322" t="s">
        <v>86</v>
      </c>
      <c r="O322" t="s">
        <v>83</v>
      </c>
      <c r="P322" t="s">
        <v>14</v>
      </c>
      <c r="Q322" s="1" t="s">
        <v>72</v>
      </c>
      <c r="R322" t="s">
        <v>72</v>
      </c>
      <c r="S322" t="str">
        <f>IF(T322="","",INDEX('Backing 4'!Z:Z,MATCH(T322,'Backing 4'!Y:Y,0)))</f>
        <v>Uneven - Men benefit</v>
      </c>
      <c r="T322" t="str">
        <f t="shared" ref="T322:T385" si="10">IF(E322="","",IF(D322="1 - Executive","",D322))</f>
        <v>3 - Senior Manager</v>
      </c>
      <c r="U322">
        <v>3</v>
      </c>
      <c r="V322" t="s">
        <v>74</v>
      </c>
      <c r="W322">
        <v>38</v>
      </c>
      <c r="X322" t="s">
        <v>25</v>
      </c>
      <c r="Y322" t="s">
        <v>25</v>
      </c>
      <c r="Z322" t="s">
        <v>25</v>
      </c>
      <c r="AA322" s="3">
        <v>40634</v>
      </c>
      <c r="AB322">
        <v>9</v>
      </c>
      <c r="AC322">
        <f t="shared" ref="AC322:AC385" ca="1" si="11">RAND()</f>
        <v>0.88054816855409745</v>
      </c>
    </row>
    <row r="323" spans="1:29" x14ac:dyDescent="0.3">
      <c r="A323">
        <v>322</v>
      </c>
      <c r="B323" t="s">
        <v>7</v>
      </c>
      <c r="C323" t="str">
        <f>IF(G323="Y","",IF(J323="Y",INDEX('Backing 2'!B:B,MATCH(D323,'Backing 2'!C:C,0)),D323))</f>
        <v>3 - Senior Manager</v>
      </c>
      <c r="D323" t="s">
        <v>92</v>
      </c>
      <c r="E323" t="s">
        <v>92</v>
      </c>
      <c r="G323" t="s">
        <v>85</v>
      </c>
      <c r="H323">
        <v>3</v>
      </c>
      <c r="I323">
        <v>3</v>
      </c>
      <c r="J323" t="s">
        <v>85</v>
      </c>
      <c r="K323" t="s">
        <v>86</v>
      </c>
      <c r="L323" t="s">
        <v>84</v>
      </c>
      <c r="M323" s="2">
        <v>0.5</v>
      </c>
      <c r="N323" t="s">
        <v>86</v>
      </c>
      <c r="O323" t="s">
        <v>83</v>
      </c>
      <c r="P323" t="s">
        <v>15</v>
      </c>
      <c r="Q323" s="1" t="s">
        <v>72</v>
      </c>
      <c r="R323" t="s">
        <v>72</v>
      </c>
      <c r="S323" t="str">
        <f>IF(T323="","",INDEX('Backing 4'!Z:Z,MATCH(T323,'Backing 4'!Y:Y,0)))</f>
        <v>Uneven - Men benefit</v>
      </c>
      <c r="T323" t="str">
        <f t="shared" si="10"/>
        <v>3 - Senior Manager</v>
      </c>
      <c r="U323">
        <v>3</v>
      </c>
      <c r="V323" t="s">
        <v>75</v>
      </c>
      <c r="W323">
        <v>43</v>
      </c>
      <c r="X323" t="s">
        <v>25</v>
      </c>
      <c r="Y323" t="s">
        <v>25</v>
      </c>
      <c r="Z323" t="s">
        <v>25</v>
      </c>
      <c r="AA323" s="3">
        <v>42461</v>
      </c>
      <c r="AB323">
        <v>4</v>
      </c>
      <c r="AC323">
        <f t="shared" ca="1" si="11"/>
        <v>5.794984337235054E-2</v>
      </c>
    </row>
    <row r="324" spans="1:29" x14ac:dyDescent="0.3">
      <c r="A324">
        <v>323</v>
      </c>
      <c r="B324" t="s">
        <v>8</v>
      </c>
      <c r="C324" t="str">
        <f>IF(G324="Y","",IF(J324="Y",INDEX('Backing 2'!B:B,MATCH(D324,'Backing 2'!C:C,0)),D324))</f>
        <v>5 - Senior Officer</v>
      </c>
      <c r="D324" t="s">
        <v>125</v>
      </c>
      <c r="E324" t="s">
        <v>125</v>
      </c>
      <c r="G324" t="s">
        <v>85</v>
      </c>
      <c r="I324">
        <v>2</v>
      </c>
      <c r="J324" t="s">
        <v>85</v>
      </c>
      <c r="K324" t="s">
        <v>86</v>
      </c>
      <c r="L324" t="s">
        <v>84</v>
      </c>
      <c r="M324" s="2">
        <v>0.5</v>
      </c>
      <c r="N324" t="s">
        <v>86</v>
      </c>
      <c r="O324" t="s">
        <v>83</v>
      </c>
      <c r="P324" t="s">
        <v>16</v>
      </c>
      <c r="Q324" s="1" t="s">
        <v>72</v>
      </c>
      <c r="R324" t="s">
        <v>72</v>
      </c>
      <c r="S324" t="str">
        <f>IF(T324="","",INDEX('Backing 4'!Z:Z,MATCH(T324,'Backing 4'!Y:Y,0)))</f>
        <v>Even</v>
      </c>
      <c r="T324" t="str">
        <f t="shared" si="10"/>
        <v>5 - Senior Officer</v>
      </c>
      <c r="U324">
        <v>3</v>
      </c>
      <c r="V324" t="s">
        <v>73</v>
      </c>
      <c r="W324">
        <v>24</v>
      </c>
      <c r="X324" t="s">
        <v>25</v>
      </c>
      <c r="Y324" t="s">
        <v>25</v>
      </c>
      <c r="Z324" t="s">
        <v>25</v>
      </c>
      <c r="AA324" s="3">
        <v>42826</v>
      </c>
      <c r="AB324">
        <v>3</v>
      </c>
      <c r="AC324">
        <f t="shared" ca="1" si="11"/>
        <v>0.83074636661791412</v>
      </c>
    </row>
    <row r="325" spans="1:29" x14ac:dyDescent="0.3">
      <c r="A325">
        <v>324</v>
      </c>
      <c r="B325" t="s">
        <v>8</v>
      </c>
      <c r="C325" t="str">
        <f>IF(G325="Y","",IF(J325="Y",INDEX('Backing 2'!B:B,MATCH(D325,'Backing 2'!C:C,0)),D325))</f>
        <v>4 - Manager</v>
      </c>
      <c r="D325" t="s">
        <v>92</v>
      </c>
      <c r="E325" t="s">
        <v>93</v>
      </c>
      <c r="G325" t="s">
        <v>85</v>
      </c>
      <c r="H325">
        <v>1</v>
      </c>
      <c r="I325">
        <v>2</v>
      </c>
      <c r="J325" t="s">
        <v>83</v>
      </c>
      <c r="K325" t="s">
        <v>84</v>
      </c>
      <c r="L325" t="s">
        <v>84</v>
      </c>
      <c r="M325" s="2">
        <v>0.5</v>
      </c>
      <c r="N325" t="s">
        <v>86</v>
      </c>
      <c r="O325" t="s">
        <v>83</v>
      </c>
      <c r="P325" t="s">
        <v>15</v>
      </c>
      <c r="Q325" s="1" t="s">
        <v>72</v>
      </c>
      <c r="R325" t="s">
        <v>72</v>
      </c>
      <c r="S325" t="str">
        <f>IF(T325="","",INDEX('Backing 4'!Z:Z,MATCH(T325,'Backing 4'!Y:Y,0)))</f>
        <v>Uneven - Men benefit</v>
      </c>
      <c r="T325" t="str">
        <f t="shared" si="10"/>
        <v>3 - Senior Manager</v>
      </c>
      <c r="U325">
        <v>1</v>
      </c>
      <c r="V325" t="s">
        <v>74</v>
      </c>
      <c r="W325">
        <v>35</v>
      </c>
      <c r="X325" t="s">
        <v>25</v>
      </c>
      <c r="Y325" t="s">
        <v>25</v>
      </c>
      <c r="Z325" t="s">
        <v>25</v>
      </c>
      <c r="AA325" s="3">
        <v>41365</v>
      </c>
      <c r="AB325">
        <v>7</v>
      </c>
      <c r="AC325">
        <f t="shared" ca="1" si="11"/>
        <v>0.7708406875872752</v>
      </c>
    </row>
    <row r="326" spans="1:29" x14ac:dyDescent="0.3">
      <c r="A326">
        <v>325</v>
      </c>
      <c r="B326" t="s">
        <v>7</v>
      </c>
      <c r="C326" t="str">
        <f>IF(G326="Y","",IF(J326="Y",INDEX('Backing 2'!B:B,MATCH(D326,'Backing 2'!C:C,0)),D326))</f>
        <v>5 - Senior Officer</v>
      </c>
      <c r="D326" t="s">
        <v>125</v>
      </c>
      <c r="E326" t="s">
        <v>125</v>
      </c>
      <c r="G326" t="s">
        <v>85</v>
      </c>
      <c r="H326">
        <v>4</v>
      </c>
      <c r="I326">
        <v>2</v>
      </c>
      <c r="J326" t="s">
        <v>85</v>
      </c>
      <c r="K326" t="s">
        <v>86</v>
      </c>
      <c r="L326" t="s">
        <v>84</v>
      </c>
      <c r="M326" s="2">
        <v>0.5</v>
      </c>
      <c r="N326" t="s">
        <v>86</v>
      </c>
      <c r="O326" t="s">
        <v>83</v>
      </c>
      <c r="P326" t="s">
        <v>14</v>
      </c>
      <c r="Q326" s="1" t="s">
        <v>71</v>
      </c>
      <c r="R326" t="s">
        <v>71</v>
      </c>
      <c r="S326" t="str">
        <f>IF(T326="","",INDEX('Backing 4'!Z:Z,MATCH(T326,'Backing 4'!Y:Y,0)))</f>
        <v>Even</v>
      </c>
      <c r="T326" t="str">
        <f t="shared" si="10"/>
        <v>5 - Senior Officer</v>
      </c>
      <c r="U326">
        <v>2</v>
      </c>
      <c r="V326" t="s">
        <v>74</v>
      </c>
      <c r="W326">
        <v>30</v>
      </c>
      <c r="X326" t="s">
        <v>25</v>
      </c>
      <c r="Y326" t="s">
        <v>25</v>
      </c>
      <c r="Z326" t="s">
        <v>25</v>
      </c>
      <c r="AA326" s="3">
        <v>42461</v>
      </c>
      <c r="AB326">
        <v>4</v>
      </c>
      <c r="AC326">
        <f t="shared" ca="1" si="11"/>
        <v>0.14560115601302559</v>
      </c>
    </row>
    <row r="327" spans="1:29" x14ac:dyDescent="0.3">
      <c r="A327">
        <v>326</v>
      </c>
      <c r="B327" t="s">
        <v>8</v>
      </c>
      <c r="C327" t="str">
        <f>IF(G327="Y","",IF(J327="Y",INDEX('Backing 2'!B:B,MATCH(D327,'Backing 2'!C:C,0)),D327))</f>
        <v>2 - Director</v>
      </c>
      <c r="D327" t="s">
        <v>93</v>
      </c>
      <c r="E327" t="s">
        <v>93</v>
      </c>
      <c r="G327" t="s">
        <v>85</v>
      </c>
      <c r="H327">
        <v>3</v>
      </c>
      <c r="I327">
        <v>2</v>
      </c>
      <c r="J327" t="s">
        <v>85</v>
      </c>
      <c r="K327" t="s">
        <v>86</v>
      </c>
      <c r="L327" t="s">
        <v>84</v>
      </c>
      <c r="M327" s="2">
        <v>0.5</v>
      </c>
      <c r="N327" t="s">
        <v>86</v>
      </c>
      <c r="O327" t="s">
        <v>83</v>
      </c>
      <c r="P327" t="s">
        <v>16</v>
      </c>
      <c r="Q327" s="1" t="s">
        <v>72</v>
      </c>
      <c r="R327" t="s">
        <v>72</v>
      </c>
      <c r="S327" t="s">
        <v>124</v>
      </c>
      <c r="T327" t="str">
        <f t="shared" si="10"/>
        <v>2 - Director</v>
      </c>
      <c r="U327">
        <v>3</v>
      </c>
      <c r="V327" t="s">
        <v>74</v>
      </c>
      <c r="W327">
        <v>37</v>
      </c>
      <c r="X327" t="s">
        <v>37</v>
      </c>
      <c r="Y327" t="s">
        <v>78</v>
      </c>
      <c r="Z327" t="s">
        <v>78</v>
      </c>
      <c r="AA327" s="3">
        <v>42095</v>
      </c>
      <c r="AB327">
        <v>5</v>
      </c>
      <c r="AC327">
        <f t="shared" ca="1" si="11"/>
        <v>0.45391737626955653</v>
      </c>
    </row>
    <row r="328" spans="1:29" x14ac:dyDescent="0.3">
      <c r="A328">
        <v>327</v>
      </c>
      <c r="B328" t="s">
        <v>8</v>
      </c>
      <c r="C328" t="str">
        <f>IF(G328="Y","",IF(J328="Y",INDEX('Backing 2'!B:B,MATCH(D328,'Backing 2'!C:C,0)),D328))</f>
        <v>5 - Senior Officer</v>
      </c>
      <c r="D328" t="s">
        <v>91</v>
      </c>
      <c r="E328" t="s">
        <v>91</v>
      </c>
      <c r="G328" t="s">
        <v>85</v>
      </c>
      <c r="H328">
        <v>1</v>
      </c>
      <c r="I328">
        <v>3</v>
      </c>
      <c r="J328" t="s">
        <v>83</v>
      </c>
      <c r="K328" t="s">
        <v>86</v>
      </c>
      <c r="L328" t="s">
        <v>84</v>
      </c>
      <c r="M328" s="2">
        <v>0.5</v>
      </c>
      <c r="N328" t="s">
        <v>86</v>
      </c>
      <c r="O328" t="s">
        <v>83</v>
      </c>
      <c r="P328" t="s">
        <v>16</v>
      </c>
      <c r="Q328" s="1" t="s">
        <v>72</v>
      </c>
      <c r="R328" t="s">
        <v>72</v>
      </c>
      <c r="S328" t="str">
        <f>IF(T328="","",INDEX('Backing 4'!Z:Z,MATCH(T328,'Backing 4'!Y:Y,0)))</f>
        <v>Even</v>
      </c>
      <c r="T328" t="str">
        <f t="shared" si="10"/>
        <v>4 - Manager</v>
      </c>
      <c r="U328">
        <v>1</v>
      </c>
      <c r="V328" t="s">
        <v>75</v>
      </c>
      <c r="W328">
        <v>40</v>
      </c>
      <c r="X328" t="s">
        <v>25</v>
      </c>
      <c r="Y328" t="s">
        <v>25</v>
      </c>
      <c r="Z328" t="s">
        <v>25</v>
      </c>
      <c r="AA328" s="3">
        <v>41730</v>
      </c>
      <c r="AB328">
        <v>6</v>
      </c>
      <c r="AC328">
        <f t="shared" ca="1" si="11"/>
        <v>5.2406326750384036E-2</v>
      </c>
    </row>
    <row r="329" spans="1:29" x14ac:dyDescent="0.3">
      <c r="A329">
        <v>328</v>
      </c>
      <c r="B329" t="s">
        <v>7</v>
      </c>
      <c r="C329" t="str">
        <f>IF(G329="Y","",IF(J329="Y",INDEX('Backing 2'!B:B,MATCH(D329,'Backing 2'!C:C,0)),D329))</f>
        <v>5 - Senior Officer</v>
      </c>
      <c r="D329" t="s">
        <v>125</v>
      </c>
      <c r="E329" t="s">
        <v>125</v>
      </c>
      <c r="G329" t="s">
        <v>85</v>
      </c>
      <c r="H329">
        <v>2</v>
      </c>
      <c r="I329">
        <v>3</v>
      </c>
      <c r="J329" t="s">
        <v>85</v>
      </c>
      <c r="K329" t="s">
        <v>86</v>
      </c>
      <c r="L329" t="s">
        <v>84</v>
      </c>
      <c r="M329" s="2">
        <v>0.5</v>
      </c>
      <c r="N329" t="s">
        <v>86</v>
      </c>
      <c r="O329" t="s">
        <v>83</v>
      </c>
      <c r="P329" t="s">
        <v>14</v>
      </c>
      <c r="Q329" s="1" t="s">
        <v>72</v>
      </c>
      <c r="R329" t="s">
        <v>72</v>
      </c>
      <c r="S329" t="str">
        <f>IF(T329="","",INDEX('Backing 4'!Z:Z,MATCH(T329,'Backing 4'!Y:Y,0)))</f>
        <v>Even</v>
      </c>
      <c r="T329" t="str">
        <f t="shared" si="10"/>
        <v>5 - Senior Officer</v>
      </c>
      <c r="U329">
        <v>3</v>
      </c>
      <c r="V329" t="s">
        <v>74</v>
      </c>
      <c r="W329">
        <v>30</v>
      </c>
      <c r="X329" t="s">
        <v>36</v>
      </c>
      <c r="Y329" t="s">
        <v>78</v>
      </c>
      <c r="Z329" t="s">
        <v>78</v>
      </c>
      <c r="AA329" s="3">
        <v>41730</v>
      </c>
      <c r="AB329">
        <v>6</v>
      </c>
      <c r="AC329">
        <f t="shared" ca="1" si="11"/>
        <v>0.92786284151805087</v>
      </c>
    </row>
    <row r="330" spans="1:29" x14ac:dyDescent="0.3">
      <c r="A330">
        <v>329</v>
      </c>
      <c r="B330" t="s">
        <v>7</v>
      </c>
      <c r="C330" t="str">
        <f>IF(G330="Y","",IF(J330="Y",INDEX('Backing 2'!B:B,MATCH(D330,'Backing 2'!C:C,0)),D330))</f>
        <v>4 - Manager</v>
      </c>
      <c r="D330" t="s">
        <v>91</v>
      </c>
      <c r="F330" t="s">
        <v>87</v>
      </c>
      <c r="G330" t="s">
        <v>85</v>
      </c>
      <c r="H330">
        <v>2</v>
      </c>
      <c r="J330" t="s">
        <v>85</v>
      </c>
      <c r="K330" t="s">
        <v>86</v>
      </c>
      <c r="L330" t="s">
        <v>86</v>
      </c>
      <c r="M330" s="2">
        <v>0.5</v>
      </c>
      <c r="N330" t="s">
        <v>84</v>
      </c>
      <c r="O330" t="s">
        <v>83</v>
      </c>
      <c r="P330" t="s">
        <v>16</v>
      </c>
      <c r="Q330" s="1" t="s">
        <v>72</v>
      </c>
      <c r="R330" t="s">
        <v>72</v>
      </c>
      <c r="S330" t="str">
        <f>IF(T330="","",INDEX('Backing 4'!Z:Z,MATCH(T330,'Backing 4'!Y:Y,0)))</f>
        <v/>
      </c>
      <c r="T330" t="str">
        <f t="shared" si="10"/>
        <v/>
      </c>
      <c r="U330">
        <v>2</v>
      </c>
      <c r="V330" t="s">
        <v>75</v>
      </c>
      <c r="W330">
        <v>45</v>
      </c>
      <c r="X330" t="s">
        <v>32</v>
      </c>
      <c r="Y330" t="s">
        <v>78</v>
      </c>
      <c r="Z330" t="s">
        <v>78</v>
      </c>
      <c r="AA330" s="3">
        <v>41365</v>
      </c>
      <c r="AB330">
        <v>7</v>
      </c>
      <c r="AC330">
        <f t="shared" ca="1" si="11"/>
        <v>0.17954865775727014</v>
      </c>
    </row>
    <row r="331" spans="1:29" x14ac:dyDescent="0.3">
      <c r="A331">
        <v>330</v>
      </c>
      <c r="B331" t="s">
        <v>7</v>
      </c>
      <c r="C331" t="str">
        <f>IF(G331="Y","",IF(J331="Y",INDEX('Backing 2'!B:B,MATCH(D331,'Backing 2'!C:C,0)),D331))</f>
        <v>4 - Manager</v>
      </c>
      <c r="D331" s="4" t="s">
        <v>91</v>
      </c>
      <c r="F331" t="s">
        <v>87</v>
      </c>
      <c r="G331" t="s">
        <v>85</v>
      </c>
      <c r="H331">
        <v>3</v>
      </c>
      <c r="I331">
        <v>3</v>
      </c>
      <c r="J331" t="s">
        <v>85</v>
      </c>
      <c r="K331" t="s">
        <v>86</v>
      </c>
      <c r="L331" t="s">
        <v>86</v>
      </c>
      <c r="M331" s="2">
        <v>0.5</v>
      </c>
      <c r="N331" t="s">
        <v>84</v>
      </c>
      <c r="O331" t="s">
        <v>83</v>
      </c>
      <c r="P331" t="s">
        <v>14</v>
      </c>
      <c r="Q331" s="1" t="s">
        <v>71</v>
      </c>
      <c r="R331" t="s">
        <v>71</v>
      </c>
      <c r="S331" t="str">
        <f>IF(T331="","",INDEX('Backing 4'!Z:Z,MATCH(T331,'Backing 4'!Y:Y,0)))</f>
        <v/>
      </c>
      <c r="T331" t="str">
        <f t="shared" si="10"/>
        <v/>
      </c>
      <c r="U331">
        <v>3</v>
      </c>
      <c r="V331" t="s">
        <v>76</v>
      </c>
      <c r="W331">
        <v>51</v>
      </c>
      <c r="X331" t="s">
        <v>25</v>
      </c>
      <c r="Y331" t="s">
        <v>25</v>
      </c>
      <c r="Z331" t="s">
        <v>25</v>
      </c>
      <c r="AA331" s="3">
        <v>42095</v>
      </c>
      <c r="AB331">
        <v>5</v>
      </c>
      <c r="AC331">
        <f t="shared" ca="1" si="11"/>
        <v>0.863345847165639</v>
      </c>
    </row>
    <row r="332" spans="1:29" x14ac:dyDescent="0.3">
      <c r="A332">
        <v>331</v>
      </c>
      <c r="B332" t="s">
        <v>7</v>
      </c>
      <c r="C332" t="str">
        <f>IF(G332="Y","",IF(J332="Y",INDEX('Backing 2'!B:B,MATCH(D332,'Backing 2'!C:C,0)),D332))</f>
        <v>6 - Junior Officer</v>
      </c>
      <c r="D332" t="s">
        <v>90</v>
      </c>
      <c r="E332" t="s">
        <v>90</v>
      </c>
      <c r="G332" t="s">
        <v>85</v>
      </c>
      <c r="H332">
        <v>3</v>
      </c>
      <c r="I332">
        <v>2</v>
      </c>
      <c r="J332" t="s">
        <v>85</v>
      </c>
      <c r="K332" t="s">
        <v>86</v>
      </c>
      <c r="L332" t="s">
        <v>84</v>
      </c>
      <c r="M332" s="2">
        <v>0.5</v>
      </c>
      <c r="N332" t="s">
        <v>86</v>
      </c>
      <c r="O332" t="s">
        <v>83</v>
      </c>
      <c r="P332" t="s">
        <v>16</v>
      </c>
      <c r="Q332" s="1" t="s">
        <v>72</v>
      </c>
      <c r="R332" t="s">
        <v>72</v>
      </c>
      <c r="S332" t="str">
        <f>IF(T332="","",INDEX('Backing 4'!Z:Z,MATCH(T332,'Backing 4'!Y:Y,0)))</f>
        <v>Even</v>
      </c>
      <c r="T332" t="str">
        <f t="shared" si="10"/>
        <v>6 - Junior Officer</v>
      </c>
      <c r="U332">
        <v>3</v>
      </c>
      <c r="V332" t="s">
        <v>73</v>
      </c>
      <c r="W332">
        <v>24</v>
      </c>
      <c r="X332" t="s">
        <v>25</v>
      </c>
      <c r="Y332" t="s">
        <v>25</v>
      </c>
      <c r="Z332" t="s">
        <v>25</v>
      </c>
      <c r="AA332" s="3">
        <v>42826</v>
      </c>
      <c r="AB332">
        <v>3</v>
      </c>
      <c r="AC332">
        <f t="shared" ca="1" si="11"/>
        <v>0.2173818322176938</v>
      </c>
    </row>
    <row r="333" spans="1:29" x14ac:dyDescent="0.3">
      <c r="A333">
        <v>332</v>
      </c>
      <c r="B333" t="s">
        <v>8</v>
      </c>
      <c r="C333" t="str">
        <f>IF(G333="Y","",IF(J333="Y",INDEX('Backing 2'!B:B,MATCH(D333,'Backing 2'!C:C,0)),D333))</f>
        <v>6 - Junior Officer</v>
      </c>
      <c r="D333" t="s">
        <v>90</v>
      </c>
      <c r="E333" t="s">
        <v>90</v>
      </c>
      <c r="G333" t="s">
        <v>85</v>
      </c>
      <c r="H333">
        <v>3</v>
      </c>
      <c r="I333">
        <v>2</v>
      </c>
      <c r="J333" t="s">
        <v>85</v>
      </c>
      <c r="K333" t="s">
        <v>86</v>
      </c>
      <c r="L333" t="s">
        <v>84</v>
      </c>
      <c r="M333" s="2">
        <v>0.5</v>
      </c>
      <c r="N333" t="s">
        <v>86</v>
      </c>
      <c r="O333" t="s">
        <v>83</v>
      </c>
      <c r="P333" t="s">
        <v>14</v>
      </c>
      <c r="Q333" s="1" t="s">
        <v>72</v>
      </c>
      <c r="R333" t="s">
        <v>72</v>
      </c>
      <c r="S333" t="str">
        <f>IF(T333="","",INDEX('Backing 4'!Z:Z,MATCH(T333,'Backing 4'!Y:Y,0)))</f>
        <v>Even</v>
      </c>
      <c r="T333" t="str">
        <f t="shared" si="10"/>
        <v>6 - Junior Officer</v>
      </c>
      <c r="U333">
        <v>2</v>
      </c>
      <c r="V333" t="s">
        <v>73</v>
      </c>
      <c r="W333">
        <v>21</v>
      </c>
      <c r="X333" t="s">
        <v>25</v>
      </c>
      <c r="Y333" t="s">
        <v>25</v>
      </c>
      <c r="Z333" t="s">
        <v>25</v>
      </c>
      <c r="AA333" s="3">
        <v>43191</v>
      </c>
      <c r="AB333">
        <v>2</v>
      </c>
      <c r="AC333">
        <f t="shared" ca="1" si="11"/>
        <v>0.92771700733731377</v>
      </c>
    </row>
    <row r="334" spans="1:29" x14ac:dyDescent="0.3">
      <c r="A334">
        <v>333</v>
      </c>
      <c r="B334" t="s">
        <v>8</v>
      </c>
      <c r="C334" t="str">
        <f>IF(G334="Y","",IF(J334="Y",INDEX('Backing 2'!B:B,MATCH(D334,'Backing 2'!C:C,0)),D334))</f>
        <v>6 - Junior Officer</v>
      </c>
      <c r="D334" t="s">
        <v>90</v>
      </c>
      <c r="E334" t="s">
        <v>90</v>
      </c>
      <c r="G334" t="s">
        <v>85</v>
      </c>
      <c r="I334">
        <v>3</v>
      </c>
      <c r="J334" t="s">
        <v>85</v>
      </c>
      <c r="K334" t="s">
        <v>86</v>
      </c>
      <c r="L334" t="s">
        <v>84</v>
      </c>
      <c r="M334" s="2">
        <v>0.5</v>
      </c>
      <c r="N334" t="s">
        <v>86</v>
      </c>
      <c r="O334" t="s">
        <v>83</v>
      </c>
      <c r="P334" t="s">
        <v>16</v>
      </c>
      <c r="Q334" s="1" t="s">
        <v>72</v>
      </c>
      <c r="R334" t="s">
        <v>72</v>
      </c>
      <c r="S334" t="str">
        <f>IF(T334="","",INDEX('Backing 4'!Z:Z,MATCH(T334,'Backing 4'!Y:Y,0)))</f>
        <v>Even</v>
      </c>
      <c r="T334" t="str">
        <f t="shared" si="10"/>
        <v>6 - Junior Officer</v>
      </c>
      <c r="U334">
        <v>1</v>
      </c>
      <c r="V334" t="s">
        <v>73</v>
      </c>
      <c r="W334">
        <v>26</v>
      </c>
      <c r="X334" t="s">
        <v>25</v>
      </c>
      <c r="Y334" t="s">
        <v>25</v>
      </c>
      <c r="Z334" t="s">
        <v>25</v>
      </c>
      <c r="AA334" s="3">
        <v>43556</v>
      </c>
      <c r="AB334">
        <v>1</v>
      </c>
      <c r="AC334">
        <f t="shared" ca="1" si="11"/>
        <v>9.4964807987544697E-2</v>
      </c>
    </row>
    <row r="335" spans="1:29" x14ac:dyDescent="0.3">
      <c r="A335">
        <v>334</v>
      </c>
      <c r="B335" t="s">
        <v>8</v>
      </c>
      <c r="C335" t="str">
        <f>IF(G335="Y","",IF(J335="Y",INDEX('Backing 2'!B:B,MATCH(D335,'Backing 2'!C:C,0)),D335))</f>
        <v>6 - Junior Officer</v>
      </c>
      <c r="D335" t="s">
        <v>90</v>
      </c>
      <c r="E335" t="s">
        <v>90</v>
      </c>
      <c r="G335" t="s">
        <v>85</v>
      </c>
      <c r="H335">
        <v>4</v>
      </c>
      <c r="I335">
        <v>3</v>
      </c>
      <c r="J335" t="s">
        <v>85</v>
      </c>
      <c r="K335" t="s">
        <v>86</v>
      </c>
      <c r="L335" t="s">
        <v>84</v>
      </c>
      <c r="M335" s="2">
        <v>0.5</v>
      </c>
      <c r="N335" t="s">
        <v>86</v>
      </c>
      <c r="O335" t="s">
        <v>83</v>
      </c>
      <c r="P335" t="s">
        <v>15</v>
      </c>
      <c r="Q335" s="1" t="s">
        <v>72</v>
      </c>
      <c r="R335" t="s">
        <v>72</v>
      </c>
      <c r="S335" t="str">
        <f>IF(T335="","",INDEX('Backing 4'!Z:Z,MATCH(T335,'Backing 4'!Y:Y,0)))</f>
        <v>Even</v>
      </c>
      <c r="T335" t="str">
        <f t="shared" si="10"/>
        <v>6 - Junior Officer</v>
      </c>
      <c r="U335">
        <v>2</v>
      </c>
      <c r="V335" t="s">
        <v>133</v>
      </c>
      <c r="W335">
        <v>19</v>
      </c>
      <c r="X335" t="s">
        <v>36</v>
      </c>
      <c r="Y335" t="s">
        <v>78</v>
      </c>
      <c r="Z335" t="s">
        <v>78</v>
      </c>
      <c r="AA335" s="3">
        <v>43191</v>
      </c>
      <c r="AB335">
        <v>2</v>
      </c>
      <c r="AC335">
        <f t="shared" ca="1" si="11"/>
        <v>0.57855067349334832</v>
      </c>
    </row>
    <row r="336" spans="1:29" x14ac:dyDescent="0.3">
      <c r="A336">
        <v>335</v>
      </c>
      <c r="B336" t="s">
        <v>7</v>
      </c>
      <c r="C336" t="str">
        <f>IF(G336="Y","",IF(J336="Y",INDEX('Backing 2'!B:B,MATCH(D336,'Backing 2'!C:C,0)),D336))</f>
        <v>6 - Junior Officer</v>
      </c>
      <c r="D336" t="s">
        <v>90</v>
      </c>
      <c r="E336" t="s">
        <v>90</v>
      </c>
      <c r="G336" t="s">
        <v>85</v>
      </c>
      <c r="H336">
        <v>2</v>
      </c>
      <c r="I336">
        <v>3</v>
      </c>
      <c r="J336" t="s">
        <v>85</v>
      </c>
      <c r="K336" t="s">
        <v>86</v>
      </c>
      <c r="L336" t="s">
        <v>84</v>
      </c>
      <c r="M336" s="2">
        <v>0.5</v>
      </c>
      <c r="N336" t="s">
        <v>86</v>
      </c>
      <c r="O336" t="s">
        <v>83</v>
      </c>
      <c r="P336" t="s">
        <v>14</v>
      </c>
      <c r="Q336" s="1" t="s">
        <v>72</v>
      </c>
      <c r="R336" t="s">
        <v>72</v>
      </c>
      <c r="S336" t="str">
        <f>IF(T336="","",INDEX('Backing 4'!Z:Z,MATCH(T336,'Backing 4'!Y:Y,0)))</f>
        <v>Even</v>
      </c>
      <c r="T336" t="str">
        <f t="shared" si="10"/>
        <v>6 - Junior Officer</v>
      </c>
      <c r="U336">
        <v>3</v>
      </c>
      <c r="V336" t="s">
        <v>73</v>
      </c>
      <c r="W336">
        <v>22</v>
      </c>
      <c r="X336" t="s">
        <v>25</v>
      </c>
      <c r="Y336" t="s">
        <v>25</v>
      </c>
      <c r="Z336" t="s">
        <v>25</v>
      </c>
      <c r="AA336" s="3">
        <v>42826</v>
      </c>
      <c r="AB336">
        <v>3</v>
      </c>
      <c r="AC336">
        <f t="shared" ca="1" si="11"/>
        <v>0.54723756963855552</v>
      </c>
    </row>
    <row r="337" spans="1:29" x14ac:dyDescent="0.3">
      <c r="A337">
        <v>336</v>
      </c>
      <c r="B337" t="s">
        <v>8</v>
      </c>
      <c r="C337" t="str">
        <f>IF(G337="Y","",IF(J337="Y",INDEX('Backing 2'!B:B,MATCH(D337,'Backing 2'!C:C,0)),D337))</f>
        <v>6 - Junior Officer</v>
      </c>
      <c r="D337" t="s">
        <v>90</v>
      </c>
      <c r="E337" t="s">
        <v>90</v>
      </c>
      <c r="G337" t="s">
        <v>85</v>
      </c>
      <c r="H337">
        <v>3</v>
      </c>
      <c r="I337">
        <v>2</v>
      </c>
      <c r="J337" t="s">
        <v>85</v>
      </c>
      <c r="K337" t="s">
        <v>86</v>
      </c>
      <c r="L337" t="s">
        <v>84</v>
      </c>
      <c r="M337" s="2">
        <v>0.5</v>
      </c>
      <c r="N337" t="s">
        <v>86</v>
      </c>
      <c r="O337" t="s">
        <v>83</v>
      </c>
      <c r="P337" t="s">
        <v>16</v>
      </c>
      <c r="Q337" s="1" t="s">
        <v>72</v>
      </c>
      <c r="R337" t="s">
        <v>72</v>
      </c>
      <c r="S337" t="str">
        <f>IF(T337="","",INDEX('Backing 4'!Z:Z,MATCH(T337,'Backing 4'!Y:Y,0)))</f>
        <v>Even</v>
      </c>
      <c r="T337" t="str">
        <f t="shared" si="10"/>
        <v>6 - Junior Officer</v>
      </c>
      <c r="U337">
        <v>3</v>
      </c>
      <c r="V337" t="s">
        <v>73</v>
      </c>
      <c r="W337">
        <v>21</v>
      </c>
      <c r="X337" t="s">
        <v>37</v>
      </c>
      <c r="Y337" t="s">
        <v>78</v>
      </c>
      <c r="Z337" t="s">
        <v>78</v>
      </c>
      <c r="AA337" s="3">
        <v>42826</v>
      </c>
      <c r="AB337">
        <v>3</v>
      </c>
      <c r="AC337">
        <f t="shared" ca="1" si="11"/>
        <v>0.78535383073995746</v>
      </c>
    </row>
    <row r="338" spans="1:29" x14ac:dyDescent="0.3">
      <c r="A338">
        <v>337</v>
      </c>
      <c r="B338" t="s">
        <v>8</v>
      </c>
      <c r="C338" t="str">
        <f>IF(G338="Y","",IF(J338="Y",INDEX('Backing 2'!B:B,MATCH(D338,'Backing 2'!C:C,0)),D338))</f>
        <v>2 - Director</v>
      </c>
      <c r="D338" t="s">
        <v>93</v>
      </c>
      <c r="E338" t="s">
        <v>93</v>
      </c>
      <c r="G338" t="s">
        <v>85</v>
      </c>
      <c r="I338">
        <v>2</v>
      </c>
      <c r="J338" t="s">
        <v>85</v>
      </c>
      <c r="K338" t="s">
        <v>86</v>
      </c>
      <c r="L338" t="s">
        <v>84</v>
      </c>
      <c r="M338" s="2">
        <v>0.5</v>
      </c>
      <c r="N338" t="s">
        <v>86</v>
      </c>
      <c r="O338" t="s">
        <v>83</v>
      </c>
      <c r="P338" t="s">
        <v>17</v>
      </c>
      <c r="Q338" s="1" t="s">
        <v>72</v>
      </c>
      <c r="R338" t="s">
        <v>72</v>
      </c>
      <c r="S338" t="s">
        <v>124</v>
      </c>
      <c r="T338" t="str">
        <f t="shared" si="10"/>
        <v>2 - Director</v>
      </c>
      <c r="U338">
        <v>4</v>
      </c>
      <c r="V338" t="s">
        <v>75</v>
      </c>
      <c r="W338">
        <v>43</v>
      </c>
      <c r="X338" t="s">
        <v>25</v>
      </c>
      <c r="Y338" t="s">
        <v>25</v>
      </c>
      <c r="Z338" t="s">
        <v>25</v>
      </c>
      <c r="AA338" s="3">
        <v>42461</v>
      </c>
      <c r="AB338">
        <v>4</v>
      </c>
      <c r="AC338">
        <f t="shared" ca="1" si="11"/>
        <v>0.48445129301517986</v>
      </c>
    </row>
    <row r="339" spans="1:29" x14ac:dyDescent="0.3">
      <c r="A339">
        <v>338</v>
      </c>
      <c r="B339" t="s">
        <v>7</v>
      </c>
      <c r="C339" t="str">
        <f>IF(G339="Y","",IF(J339="Y",INDEX('Backing 2'!B:B,MATCH(D339,'Backing 2'!C:C,0)),D339))</f>
        <v>6 - Junior Officer</v>
      </c>
      <c r="D339" t="s">
        <v>90</v>
      </c>
      <c r="E339" t="s">
        <v>90</v>
      </c>
      <c r="G339" t="s">
        <v>85</v>
      </c>
      <c r="H339">
        <v>3</v>
      </c>
      <c r="I339">
        <v>2</v>
      </c>
      <c r="J339" t="s">
        <v>85</v>
      </c>
      <c r="K339" t="s">
        <v>86</v>
      </c>
      <c r="L339" t="s">
        <v>84</v>
      </c>
      <c r="M339" s="2">
        <v>0.5</v>
      </c>
      <c r="N339" t="s">
        <v>86</v>
      </c>
      <c r="O339" t="s">
        <v>83</v>
      </c>
      <c r="P339" t="s">
        <v>14</v>
      </c>
      <c r="Q339" s="1" t="s">
        <v>72</v>
      </c>
      <c r="R339" t="s">
        <v>72</v>
      </c>
      <c r="S339" t="str">
        <f>IF(T339="","",INDEX('Backing 4'!Z:Z,MATCH(T339,'Backing 4'!Y:Y,0)))</f>
        <v>Even</v>
      </c>
      <c r="T339" t="str">
        <f t="shared" si="10"/>
        <v>6 - Junior Officer</v>
      </c>
      <c r="U339">
        <v>2</v>
      </c>
      <c r="V339" t="s">
        <v>73</v>
      </c>
      <c r="W339">
        <v>26</v>
      </c>
      <c r="X339" t="s">
        <v>37</v>
      </c>
      <c r="Y339" t="s">
        <v>78</v>
      </c>
      <c r="Z339" t="s">
        <v>78</v>
      </c>
      <c r="AA339" s="3">
        <v>43191</v>
      </c>
      <c r="AB339">
        <v>2</v>
      </c>
      <c r="AC339">
        <f t="shared" ca="1" si="11"/>
        <v>0.20704986464563579</v>
      </c>
    </row>
    <row r="340" spans="1:29" x14ac:dyDescent="0.3">
      <c r="A340">
        <v>339</v>
      </c>
      <c r="B340" t="s">
        <v>7</v>
      </c>
      <c r="C340" t="str">
        <f>IF(G340="Y","",IF(J340="Y",INDEX('Backing 2'!B:B,MATCH(D340,'Backing 2'!C:C,0)),D340))</f>
        <v>4 - Manager</v>
      </c>
      <c r="D340" t="s">
        <v>91</v>
      </c>
      <c r="E340" t="s">
        <v>91</v>
      </c>
      <c r="G340" t="s">
        <v>85</v>
      </c>
      <c r="H340">
        <v>3</v>
      </c>
      <c r="I340">
        <v>3</v>
      </c>
      <c r="J340" t="s">
        <v>85</v>
      </c>
      <c r="K340" t="s">
        <v>86</v>
      </c>
      <c r="L340" t="s">
        <v>84</v>
      </c>
      <c r="M340" s="2">
        <v>0.5</v>
      </c>
      <c r="N340" t="s">
        <v>86</v>
      </c>
      <c r="O340" t="s">
        <v>83</v>
      </c>
      <c r="P340" t="s">
        <v>16</v>
      </c>
      <c r="Q340" s="1" t="s">
        <v>72</v>
      </c>
      <c r="R340" t="s">
        <v>72</v>
      </c>
      <c r="S340" t="str">
        <f>IF(T340="","",INDEX('Backing 4'!Z:Z,MATCH(T340,'Backing 4'!Y:Y,0)))</f>
        <v>Even</v>
      </c>
      <c r="T340" t="str">
        <f t="shared" si="10"/>
        <v>4 - Manager</v>
      </c>
      <c r="U340">
        <v>3</v>
      </c>
      <c r="V340" t="s">
        <v>74</v>
      </c>
      <c r="W340">
        <v>35</v>
      </c>
      <c r="X340" t="s">
        <v>25</v>
      </c>
      <c r="Y340" t="s">
        <v>25</v>
      </c>
      <c r="Z340" t="s">
        <v>25</v>
      </c>
      <c r="AA340" s="3">
        <v>42461</v>
      </c>
      <c r="AB340">
        <v>4</v>
      </c>
      <c r="AC340">
        <f t="shared" ca="1" si="11"/>
        <v>0.35421224482981428</v>
      </c>
    </row>
    <row r="341" spans="1:29" x14ac:dyDescent="0.3">
      <c r="A341">
        <v>340</v>
      </c>
      <c r="B341" t="s">
        <v>8</v>
      </c>
      <c r="C341" t="str">
        <f>IF(G341="Y","",IF(J341="Y",INDEX('Backing 2'!B:B,MATCH(D341,'Backing 2'!C:C,0)),D341))</f>
        <v>5 - Senior Officer</v>
      </c>
      <c r="D341" t="s">
        <v>125</v>
      </c>
      <c r="E341" t="s">
        <v>125</v>
      </c>
      <c r="G341" t="s">
        <v>85</v>
      </c>
      <c r="H341">
        <v>2</v>
      </c>
      <c r="I341">
        <v>2</v>
      </c>
      <c r="J341" t="s">
        <v>85</v>
      </c>
      <c r="K341" t="s">
        <v>86</v>
      </c>
      <c r="L341" t="s">
        <v>84</v>
      </c>
      <c r="M341" s="2">
        <v>0.5</v>
      </c>
      <c r="N341" t="s">
        <v>86</v>
      </c>
      <c r="O341" t="s">
        <v>83</v>
      </c>
      <c r="P341" t="s">
        <v>15</v>
      </c>
      <c r="Q341" s="1" t="s">
        <v>72</v>
      </c>
      <c r="R341" t="s">
        <v>72</v>
      </c>
      <c r="S341" t="str">
        <f>IF(T341="","",INDEX('Backing 4'!Z:Z,MATCH(T341,'Backing 4'!Y:Y,0)))</f>
        <v>Even</v>
      </c>
      <c r="T341" t="str">
        <f t="shared" si="10"/>
        <v>5 - Senior Officer</v>
      </c>
      <c r="U341">
        <v>2</v>
      </c>
      <c r="V341" t="s">
        <v>73</v>
      </c>
      <c r="W341">
        <v>25</v>
      </c>
      <c r="X341" t="s">
        <v>37</v>
      </c>
      <c r="Y341" t="s">
        <v>78</v>
      </c>
      <c r="Z341" t="s">
        <v>78</v>
      </c>
      <c r="AA341" s="3">
        <v>41730</v>
      </c>
      <c r="AB341">
        <v>6</v>
      </c>
      <c r="AC341">
        <f t="shared" ca="1" si="11"/>
        <v>0.87561046051713143</v>
      </c>
    </row>
    <row r="342" spans="1:29" x14ac:dyDescent="0.3">
      <c r="A342">
        <v>341</v>
      </c>
      <c r="B342" t="s">
        <v>7</v>
      </c>
      <c r="C342" t="str">
        <f>IF(G342="Y","",IF(J342="Y",INDEX('Backing 2'!B:B,MATCH(D342,'Backing 2'!C:C,0)),D342))</f>
        <v/>
      </c>
      <c r="D342" t="s">
        <v>90</v>
      </c>
      <c r="E342" t="s">
        <v>90</v>
      </c>
      <c r="G342" t="s">
        <v>83</v>
      </c>
      <c r="J342" t="s">
        <v>85</v>
      </c>
      <c r="K342" t="s">
        <v>86</v>
      </c>
      <c r="L342" t="s">
        <v>86</v>
      </c>
      <c r="M342" s="2">
        <v>0.5</v>
      </c>
      <c r="N342" t="s">
        <v>86</v>
      </c>
      <c r="O342" t="s">
        <v>85</v>
      </c>
      <c r="P342" t="s">
        <v>16</v>
      </c>
      <c r="Q342" s="1" t="s">
        <v>72</v>
      </c>
      <c r="R342" t="s">
        <v>72</v>
      </c>
      <c r="S342" t="str">
        <f>IF(T342="","",INDEX('Backing 4'!Z:Z,MATCH(T342,'Backing 4'!Y:Y,0)))</f>
        <v>Even</v>
      </c>
      <c r="T342" t="str">
        <f t="shared" si="10"/>
        <v>6 - Junior Officer</v>
      </c>
      <c r="U342">
        <v>0</v>
      </c>
      <c r="V342" t="s">
        <v>73</v>
      </c>
      <c r="W342">
        <v>26</v>
      </c>
      <c r="X342" t="s">
        <v>25</v>
      </c>
      <c r="Y342" t="s">
        <v>25</v>
      </c>
      <c r="Z342" t="s">
        <v>25</v>
      </c>
      <c r="AA342" s="3">
        <v>43922</v>
      </c>
      <c r="AB342">
        <v>0</v>
      </c>
      <c r="AC342">
        <f t="shared" ca="1" si="11"/>
        <v>0.89732051968476245</v>
      </c>
    </row>
    <row r="343" spans="1:29" x14ac:dyDescent="0.3">
      <c r="A343">
        <v>342</v>
      </c>
      <c r="B343" t="s">
        <v>7</v>
      </c>
      <c r="C343" t="str">
        <f>IF(G343="Y","",IF(J343="Y",INDEX('Backing 2'!B:B,MATCH(D343,'Backing 2'!C:C,0)),D343))</f>
        <v>4 - Manager</v>
      </c>
      <c r="D343" t="s">
        <v>91</v>
      </c>
      <c r="E343" t="s">
        <v>91</v>
      </c>
      <c r="G343" t="s">
        <v>85</v>
      </c>
      <c r="H343">
        <v>3</v>
      </c>
      <c r="I343">
        <v>3</v>
      </c>
      <c r="J343" t="s">
        <v>85</v>
      </c>
      <c r="K343" t="s">
        <v>86</v>
      </c>
      <c r="L343" t="s">
        <v>84</v>
      </c>
      <c r="M343" s="2">
        <v>0.5</v>
      </c>
      <c r="N343" t="s">
        <v>86</v>
      </c>
      <c r="O343" t="s">
        <v>83</v>
      </c>
      <c r="P343" t="s">
        <v>12</v>
      </c>
      <c r="Q343" s="1" t="s">
        <v>71</v>
      </c>
      <c r="R343" t="s">
        <v>71</v>
      </c>
      <c r="S343" t="str">
        <f>IF(T343="","",INDEX('Backing 4'!Z:Z,MATCH(T343,'Backing 4'!Y:Y,0)))</f>
        <v>Even</v>
      </c>
      <c r="T343" t="str">
        <f t="shared" si="10"/>
        <v>4 - Manager</v>
      </c>
      <c r="U343">
        <v>3</v>
      </c>
      <c r="V343" t="s">
        <v>74</v>
      </c>
      <c r="W343">
        <v>36</v>
      </c>
      <c r="X343" t="s">
        <v>25</v>
      </c>
      <c r="Y343" t="s">
        <v>25</v>
      </c>
      <c r="Z343" t="s">
        <v>25</v>
      </c>
      <c r="AA343" s="3">
        <v>42826</v>
      </c>
      <c r="AB343">
        <v>3</v>
      </c>
      <c r="AC343">
        <f t="shared" ca="1" si="11"/>
        <v>0.41113472205839341</v>
      </c>
    </row>
    <row r="344" spans="1:29" x14ac:dyDescent="0.3">
      <c r="A344">
        <v>343</v>
      </c>
      <c r="B344" t="s">
        <v>7</v>
      </c>
      <c r="C344" t="str">
        <f>IF(G344="Y","",IF(J344="Y",INDEX('Backing 2'!B:B,MATCH(D344,'Backing 2'!C:C,0)),D344))</f>
        <v>1 - Executive</v>
      </c>
      <c r="D344" t="s">
        <v>94</v>
      </c>
      <c r="E344" t="s">
        <v>94</v>
      </c>
      <c r="G344" t="s">
        <v>85</v>
      </c>
      <c r="H344">
        <v>2</v>
      </c>
      <c r="J344" t="s">
        <v>85</v>
      </c>
      <c r="K344" t="s">
        <v>86</v>
      </c>
      <c r="L344" t="s">
        <v>86</v>
      </c>
      <c r="M344" s="2">
        <v>0.5</v>
      </c>
      <c r="N344" t="s">
        <v>86</v>
      </c>
      <c r="O344" t="s">
        <v>83</v>
      </c>
      <c r="P344" t="s">
        <v>13</v>
      </c>
      <c r="Q344" s="1" t="s">
        <v>72</v>
      </c>
      <c r="R344" t="s">
        <v>72</v>
      </c>
      <c r="S344" t="str">
        <f>IF(T344="","",INDEX('Backing 4'!Z:Z,MATCH(T344,'Backing 4'!Y:Y,0)))</f>
        <v/>
      </c>
      <c r="T344" t="str">
        <f t="shared" si="10"/>
        <v/>
      </c>
      <c r="U344">
        <v>2</v>
      </c>
      <c r="V344" t="s">
        <v>75</v>
      </c>
      <c r="W344">
        <v>47</v>
      </c>
      <c r="X344" t="s">
        <v>25</v>
      </c>
      <c r="Y344" t="s">
        <v>25</v>
      </c>
      <c r="Z344" t="s">
        <v>25</v>
      </c>
      <c r="AA344" s="3">
        <v>42826</v>
      </c>
      <c r="AB344">
        <v>3</v>
      </c>
      <c r="AC344">
        <f t="shared" ca="1" si="11"/>
        <v>0.64234449414624661</v>
      </c>
    </row>
    <row r="345" spans="1:29" x14ac:dyDescent="0.3">
      <c r="A345">
        <v>344</v>
      </c>
      <c r="B345" t="s">
        <v>8</v>
      </c>
      <c r="C345" t="str">
        <f>IF(G345="Y","",IF(J345="Y",INDEX('Backing 2'!B:B,MATCH(D345,'Backing 2'!C:C,0)),D345))</f>
        <v>5 - Senior Officer</v>
      </c>
      <c r="D345" t="s">
        <v>125</v>
      </c>
      <c r="E345" t="s">
        <v>91</v>
      </c>
      <c r="G345" t="s">
        <v>85</v>
      </c>
      <c r="I345">
        <v>2</v>
      </c>
      <c r="J345" t="s">
        <v>85</v>
      </c>
      <c r="K345" t="s">
        <v>84</v>
      </c>
      <c r="L345" t="s">
        <v>84</v>
      </c>
      <c r="M345" s="2">
        <v>0.5</v>
      </c>
      <c r="N345" t="s">
        <v>86</v>
      </c>
      <c r="O345" t="s">
        <v>83</v>
      </c>
      <c r="P345" t="s">
        <v>14</v>
      </c>
      <c r="Q345" s="1" t="s">
        <v>72</v>
      </c>
      <c r="R345" t="s">
        <v>72</v>
      </c>
      <c r="S345" t="str">
        <f>IF(T345="","",INDEX('Backing 4'!Z:Z,MATCH(T345,'Backing 4'!Y:Y,0)))</f>
        <v>Even</v>
      </c>
      <c r="T345" t="str">
        <f t="shared" si="10"/>
        <v>5 - Senior Officer</v>
      </c>
      <c r="U345">
        <v>1</v>
      </c>
      <c r="V345" t="s">
        <v>74</v>
      </c>
      <c r="W345">
        <v>35</v>
      </c>
      <c r="X345" t="s">
        <v>36</v>
      </c>
      <c r="Y345" t="s">
        <v>78</v>
      </c>
      <c r="Z345" t="s">
        <v>78</v>
      </c>
      <c r="AA345" s="3">
        <v>43556</v>
      </c>
      <c r="AB345">
        <v>1</v>
      </c>
      <c r="AC345">
        <f t="shared" ca="1" si="11"/>
        <v>6.6944227462455541E-2</v>
      </c>
    </row>
    <row r="346" spans="1:29" x14ac:dyDescent="0.3">
      <c r="A346">
        <v>345</v>
      </c>
      <c r="B346" t="s">
        <v>7</v>
      </c>
      <c r="C346" t="str">
        <f>IF(G346="Y","",IF(J346="Y",INDEX('Backing 2'!B:B,MATCH(D346,'Backing 2'!C:C,0)),D346))</f>
        <v>6 - Junior Officer</v>
      </c>
      <c r="D346" t="s">
        <v>90</v>
      </c>
      <c r="E346" t="s">
        <v>90</v>
      </c>
      <c r="G346" t="s">
        <v>85</v>
      </c>
      <c r="H346">
        <v>3</v>
      </c>
      <c r="I346">
        <v>2</v>
      </c>
      <c r="J346" t="s">
        <v>85</v>
      </c>
      <c r="K346" t="s">
        <v>86</v>
      </c>
      <c r="L346" t="s">
        <v>84</v>
      </c>
      <c r="M346" s="2">
        <v>0.5</v>
      </c>
      <c r="N346" t="s">
        <v>86</v>
      </c>
      <c r="O346" t="s">
        <v>83</v>
      </c>
      <c r="P346" t="s">
        <v>16</v>
      </c>
      <c r="Q346" s="1" t="s">
        <v>72</v>
      </c>
      <c r="R346" t="s">
        <v>72</v>
      </c>
      <c r="S346" t="str">
        <f>IF(T346="","",INDEX('Backing 4'!Z:Z,MATCH(T346,'Backing 4'!Y:Y,0)))</f>
        <v>Even</v>
      </c>
      <c r="T346" t="str">
        <f t="shared" si="10"/>
        <v>6 - Junior Officer</v>
      </c>
      <c r="U346">
        <v>3</v>
      </c>
      <c r="V346" t="s">
        <v>73</v>
      </c>
      <c r="W346">
        <v>22</v>
      </c>
      <c r="X346" t="s">
        <v>25</v>
      </c>
      <c r="Y346" t="s">
        <v>25</v>
      </c>
      <c r="Z346" t="s">
        <v>25</v>
      </c>
      <c r="AA346" s="3">
        <v>42826</v>
      </c>
      <c r="AB346">
        <v>3</v>
      </c>
      <c r="AC346">
        <f t="shared" ca="1" si="11"/>
        <v>0.76292475468769194</v>
      </c>
    </row>
    <row r="347" spans="1:29" x14ac:dyDescent="0.3">
      <c r="A347">
        <v>346</v>
      </c>
      <c r="B347" t="s">
        <v>8</v>
      </c>
      <c r="C347" t="str">
        <f>IF(G347="Y","",IF(J347="Y",INDEX('Backing 2'!B:B,MATCH(D347,'Backing 2'!C:C,0)),D347))</f>
        <v>4 - Manager</v>
      </c>
      <c r="D347" t="s">
        <v>91</v>
      </c>
      <c r="E347" t="s">
        <v>91</v>
      </c>
      <c r="G347" t="s">
        <v>85</v>
      </c>
      <c r="H347">
        <v>3</v>
      </c>
      <c r="I347">
        <v>3</v>
      </c>
      <c r="J347" t="s">
        <v>85</v>
      </c>
      <c r="K347" t="s">
        <v>86</v>
      </c>
      <c r="L347" t="s">
        <v>84</v>
      </c>
      <c r="M347" s="2">
        <v>0.5</v>
      </c>
      <c r="N347" t="s">
        <v>86</v>
      </c>
      <c r="O347" t="s">
        <v>83</v>
      </c>
      <c r="P347" t="s">
        <v>15</v>
      </c>
      <c r="Q347" s="1" t="s">
        <v>72</v>
      </c>
      <c r="R347" t="s">
        <v>72</v>
      </c>
      <c r="S347" t="str">
        <f>IF(T347="","",INDEX('Backing 4'!Z:Z,MATCH(T347,'Backing 4'!Y:Y,0)))</f>
        <v>Even</v>
      </c>
      <c r="T347" t="str">
        <f t="shared" si="10"/>
        <v>4 - Manager</v>
      </c>
      <c r="U347">
        <v>2</v>
      </c>
      <c r="V347" t="s">
        <v>74</v>
      </c>
      <c r="W347">
        <v>32</v>
      </c>
      <c r="X347" t="s">
        <v>47</v>
      </c>
      <c r="Y347" t="s">
        <v>80</v>
      </c>
      <c r="Z347" t="s">
        <v>82</v>
      </c>
      <c r="AA347" s="3">
        <v>41365</v>
      </c>
      <c r="AB347">
        <v>7</v>
      </c>
      <c r="AC347">
        <f t="shared" ca="1" si="11"/>
        <v>9.4431260196734534E-2</v>
      </c>
    </row>
    <row r="348" spans="1:29" x14ac:dyDescent="0.3">
      <c r="A348">
        <v>347</v>
      </c>
      <c r="B348" t="s">
        <v>8</v>
      </c>
      <c r="C348" t="str">
        <f>IF(G348="Y","",IF(J348="Y",INDEX('Backing 2'!B:B,MATCH(D348,'Backing 2'!C:C,0)),D348))</f>
        <v>3 - Senior Manager</v>
      </c>
      <c r="D348" t="s">
        <v>92</v>
      </c>
      <c r="E348" t="s">
        <v>92</v>
      </c>
      <c r="G348" t="s">
        <v>85</v>
      </c>
      <c r="H348">
        <v>3</v>
      </c>
      <c r="I348">
        <v>3</v>
      </c>
      <c r="J348" t="s">
        <v>85</v>
      </c>
      <c r="K348" t="s">
        <v>86</v>
      </c>
      <c r="L348" t="s">
        <v>84</v>
      </c>
      <c r="M348" s="2">
        <v>0.5</v>
      </c>
      <c r="N348" t="s">
        <v>86</v>
      </c>
      <c r="O348" t="s">
        <v>83</v>
      </c>
      <c r="P348" t="s">
        <v>14</v>
      </c>
      <c r="Q348" s="1" t="s">
        <v>72</v>
      </c>
      <c r="R348" t="s">
        <v>72</v>
      </c>
      <c r="S348" t="str">
        <f>IF(T348="","",INDEX('Backing 4'!Z:Z,MATCH(T348,'Backing 4'!Y:Y,0)))</f>
        <v>Uneven - Men benefit</v>
      </c>
      <c r="T348" t="str">
        <f t="shared" si="10"/>
        <v>3 - Senior Manager</v>
      </c>
      <c r="U348">
        <v>3</v>
      </c>
      <c r="V348" t="s">
        <v>75</v>
      </c>
      <c r="W348">
        <v>48</v>
      </c>
      <c r="X348" t="s">
        <v>25</v>
      </c>
      <c r="Y348" t="s">
        <v>25</v>
      </c>
      <c r="Z348" t="s">
        <v>25</v>
      </c>
      <c r="AA348" s="3">
        <v>41730</v>
      </c>
      <c r="AB348">
        <v>6</v>
      </c>
      <c r="AC348">
        <f t="shared" ca="1" si="11"/>
        <v>0.93525967135464649</v>
      </c>
    </row>
    <row r="349" spans="1:29" x14ac:dyDescent="0.3">
      <c r="A349">
        <v>348</v>
      </c>
      <c r="B349" t="s">
        <v>8</v>
      </c>
      <c r="C349" t="str">
        <f>IF(G349="Y","",IF(J349="Y",INDEX('Backing 2'!B:B,MATCH(D349,'Backing 2'!C:C,0)),D349))</f>
        <v>5 - Senior Officer</v>
      </c>
      <c r="D349" t="s">
        <v>125</v>
      </c>
      <c r="E349" t="s">
        <v>125</v>
      </c>
      <c r="G349" t="s">
        <v>85</v>
      </c>
      <c r="H349">
        <v>3</v>
      </c>
      <c r="I349">
        <v>3</v>
      </c>
      <c r="J349" t="s">
        <v>85</v>
      </c>
      <c r="K349" t="s">
        <v>86</v>
      </c>
      <c r="L349" t="s">
        <v>84</v>
      </c>
      <c r="M349" s="2">
        <v>0.5</v>
      </c>
      <c r="N349" t="s">
        <v>86</v>
      </c>
      <c r="O349" t="s">
        <v>83</v>
      </c>
      <c r="P349" t="s">
        <v>14</v>
      </c>
      <c r="Q349" s="1" t="s">
        <v>72</v>
      </c>
      <c r="R349" t="s">
        <v>72</v>
      </c>
      <c r="S349" t="str">
        <f>IF(T349="","",INDEX('Backing 4'!Z:Z,MATCH(T349,'Backing 4'!Y:Y,0)))</f>
        <v>Even</v>
      </c>
      <c r="T349" t="str">
        <f t="shared" si="10"/>
        <v>5 - Senior Officer</v>
      </c>
      <c r="U349">
        <v>4</v>
      </c>
      <c r="V349" t="s">
        <v>73</v>
      </c>
      <c r="W349">
        <v>25</v>
      </c>
      <c r="X349" t="s">
        <v>42</v>
      </c>
      <c r="Y349" t="s">
        <v>78</v>
      </c>
      <c r="Z349" t="s">
        <v>78</v>
      </c>
      <c r="AA349" s="3">
        <v>42461</v>
      </c>
      <c r="AB349">
        <v>4</v>
      </c>
      <c r="AC349">
        <f t="shared" ca="1" si="11"/>
        <v>0.69613650203934618</v>
      </c>
    </row>
    <row r="350" spans="1:29" x14ac:dyDescent="0.3">
      <c r="A350">
        <v>349</v>
      </c>
      <c r="B350" t="s">
        <v>7</v>
      </c>
      <c r="C350" t="str">
        <f>IF(G350="Y","",IF(J350="Y",INDEX('Backing 2'!B:B,MATCH(D350,'Backing 2'!C:C,0)),D350))</f>
        <v>6 - Junior Officer</v>
      </c>
      <c r="D350" t="s">
        <v>90</v>
      </c>
      <c r="E350" t="s">
        <v>90</v>
      </c>
      <c r="G350" t="s">
        <v>85</v>
      </c>
      <c r="H350">
        <v>2</v>
      </c>
      <c r="I350">
        <v>3</v>
      </c>
      <c r="J350" t="s">
        <v>85</v>
      </c>
      <c r="K350" t="s">
        <v>86</v>
      </c>
      <c r="L350" t="s">
        <v>84</v>
      </c>
      <c r="M350" s="2">
        <v>0.5</v>
      </c>
      <c r="N350" t="s">
        <v>86</v>
      </c>
      <c r="O350" t="s">
        <v>83</v>
      </c>
      <c r="P350" t="s">
        <v>14</v>
      </c>
      <c r="Q350" s="1" t="s">
        <v>72</v>
      </c>
      <c r="R350" t="s">
        <v>72</v>
      </c>
      <c r="S350" t="str">
        <f>IF(T350="","",INDEX('Backing 4'!Z:Z,MATCH(T350,'Backing 4'!Y:Y,0)))</f>
        <v>Even</v>
      </c>
      <c r="T350" t="str">
        <f t="shared" si="10"/>
        <v>6 - Junior Officer</v>
      </c>
      <c r="U350">
        <v>3</v>
      </c>
      <c r="V350" t="s">
        <v>73</v>
      </c>
      <c r="W350">
        <v>22</v>
      </c>
      <c r="X350" t="s">
        <v>36</v>
      </c>
      <c r="Y350" t="s">
        <v>78</v>
      </c>
      <c r="Z350" t="s">
        <v>78</v>
      </c>
      <c r="AA350" s="3">
        <v>42826</v>
      </c>
      <c r="AB350">
        <v>3</v>
      </c>
      <c r="AC350">
        <f t="shared" ca="1" si="11"/>
        <v>0.94126573337545405</v>
      </c>
    </row>
    <row r="351" spans="1:29" x14ac:dyDescent="0.3">
      <c r="A351">
        <v>350</v>
      </c>
      <c r="B351" t="s">
        <v>8</v>
      </c>
      <c r="C351" t="str">
        <f>IF(G351="Y","",IF(J351="Y",INDEX('Backing 2'!B:B,MATCH(D351,'Backing 2'!C:C,0)),D351))</f>
        <v>6 - Junior Officer</v>
      </c>
      <c r="D351" s="4" t="s">
        <v>90</v>
      </c>
      <c r="F351" t="s">
        <v>87</v>
      </c>
      <c r="G351" t="s">
        <v>85</v>
      </c>
      <c r="H351">
        <v>2</v>
      </c>
      <c r="I351">
        <v>3</v>
      </c>
      <c r="J351" t="s">
        <v>85</v>
      </c>
      <c r="K351" t="s">
        <v>86</v>
      </c>
      <c r="L351" t="s">
        <v>86</v>
      </c>
      <c r="M351" s="2">
        <v>0.5</v>
      </c>
      <c r="N351" t="s">
        <v>84</v>
      </c>
      <c r="O351" t="s">
        <v>83</v>
      </c>
      <c r="P351" t="s">
        <v>14</v>
      </c>
      <c r="Q351" s="1" t="s">
        <v>72</v>
      </c>
      <c r="R351" t="s">
        <v>72</v>
      </c>
      <c r="S351" t="str">
        <f>IF(T351="","",INDEX('Backing 4'!Z:Z,MATCH(T351,'Backing 4'!Y:Y,0)))</f>
        <v/>
      </c>
      <c r="T351" t="str">
        <f t="shared" si="10"/>
        <v/>
      </c>
      <c r="U351">
        <v>2</v>
      </c>
      <c r="V351" t="s">
        <v>73</v>
      </c>
      <c r="W351">
        <v>27</v>
      </c>
      <c r="X351" t="s">
        <v>36</v>
      </c>
      <c r="Y351" t="s">
        <v>78</v>
      </c>
      <c r="Z351" t="s">
        <v>78</v>
      </c>
      <c r="AA351" s="3">
        <v>43191</v>
      </c>
      <c r="AB351">
        <v>2</v>
      </c>
      <c r="AC351">
        <f t="shared" ca="1" si="11"/>
        <v>0.76339426286917211</v>
      </c>
    </row>
    <row r="352" spans="1:29" x14ac:dyDescent="0.3">
      <c r="A352">
        <v>351</v>
      </c>
      <c r="B352" t="s">
        <v>8</v>
      </c>
      <c r="C352" t="str">
        <f>IF(G352="Y","",IF(J352="Y",INDEX('Backing 2'!B:B,MATCH(D352,'Backing 2'!C:C,0)),D352))</f>
        <v>4 - Manager</v>
      </c>
      <c r="D352" t="s">
        <v>91</v>
      </c>
      <c r="E352" t="s">
        <v>91</v>
      </c>
      <c r="G352" t="s">
        <v>85</v>
      </c>
      <c r="H352">
        <v>2</v>
      </c>
      <c r="I352">
        <v>2</v>
      </c>
      <c r="J352" t="s">
        <v>85</v>
      </c>
      <c r="K352" t="s">
        <v>86</v>
      </c>
      <c r="L352" t="s">
        <v>84</v>
      </c>
      <c r="M352" s="2">
        <v>0.5</v>
      </c>
      <c r="N352" t="s">
        <v>86</v>
      </c>
      <c r="O352" t="s">
        <v>83</v>
      </c>
      <c r="P352" t="s">
        <v>16</v>
      </c>
      <c r="Q352" s="1" t="s">
        <v>72</v>
      </c>
      <c r="R352" t="s">
        <v>72</v>
      </c>
      <c r="S352" t="str">
        <f>IF(T352="","",INDEX('Backing 4'!Z:Z,MATCH(T352,'Backing 4'!Y:Y,0)))</f>
        <v>Even</v>
      </c>
      <c r="T352" t="str">
        <f t="shared" si="10"/>
        <v>4 - Manager</v>
      </c>
      <c r="U352">
        <v>4</v>
      </c>
      <c r="V352" t="s">
        <v>74</v>
      </c>
      <c r="W352">
        <v>36</v>
      </c>
      <c r="X352" t="s">
        <v>36</v>
      </c>
      <c r="Y352" t="s">
        <v>78</v>
      </c>
      <c r="Z352" t="s">
        <v>78</v>
      </c>
      <c r="AA352" s="3">
        <v>42461</v>
      </c>
      <c r="AB352">
        <v>4</v>
      </c>
      <c r="AC352">
        <f t="shared" ca="1" si="11"/>
        <v>5.0580306140169395E-2</v>
      </c>
    </row>
    <row r="353" spans="1:29" x14ac:dyDescent="0.3">
      <c r="A353">
        <v>352</v>
      </c>
      <c r="B353" t="s">
        <v>8</v>
      </c>
      <c r="C353" t="str">
        <f>IF(G353="Y","",IF(J353="Y",INDEX('Backing 2'!B:B,MATCH(D353,'Backing 2'!C:C,0)),D353))</f>
        <v>6 - Junior Officer</v>
      </c>
      <c r="D353" t="s">
        <v>90</v>
      </c>
      <c r="E353" t="s">
        <v>125</v>
      </c>
      <c r="G353" t="s">
        <v>85</v>
      </c>
      <c r="I353">
        <v>2</v>
      </c>
      <c r="J353" t="s">
        <v>85</v>
      </c>
      <c r="K353" t="s">
        <v>84</v>
      </c>
      <c r="L353" t="s">
        <v>84</v>
      </c>
      <c r="M353" s="2">
        <v>0.5</v>
      </c>
      <c r="N353" t="s">
        <v>86</v>
      </c>
      <c r="O353" t="s">
        <v>83</v>
      </c>
      <c r="P353" t="s">
        <v>16</v>
      </c>
      <c r="Q353" s="1" t="s">
        <v>72</v>
      </c>
      <c r="R353" t="s">
        <v>72</v>
      </c>
      <c r="S353" t="str">
        <f>IF(T353="","",INDEX('Backing 4'!Z:Z,MATCH(T353,'Backing 4'!Y:Y,0)))</f>
        <v>Even</v>
      </c>
      <c r="T353" t="str">
        <f t="shared" si="10"/>
        <v>6 - Junior Officer</v>
      </c>
      <c r="U353">
        <v>1</v>
      </c>
      <c r="V353" t="s">
        <v>73</v>
      </c>
      <c r="W353">
        <v>29</v>
      </c>
      <c r="X353" t="s">
        <v>25</v>
      </c>
      <c r="Y353" t="s">
        <v>25</v>
      </c>
      <c r="Z353" t="s">
        <v>25</v>
      </c>
      <c r="AA353" s="3">
        <v>43556</v>
      </c>
      <c r="AB353">
        <v>1</v>
      </c>
      <c r="AC353">
        <f t="shared" ca="1" si="11"/>
        <v>0.55534620338390561</v>
      </c>
    </row>
    <row r="354" spans="1:29" x14ac:dyDescent="0.3">
      <c r="A354">
        <v>353</v>
      </c>
      <c r="B354" t="s">
        <v>7</v>
      </c>
      <c r="C354" t="str">
        <f>IF(G354="Y","",IF(J354="Y",INDEX('Backing 2'!B:B,MATCH(D354,'Backing 2'!C:C,0)),D354))</f>
        <v>5 - Senior Officer</v>
      </c>
      <c r="D354" t="s">
        <v>125</v>
      </c>
      <c r="E354" t="s">
        <v>125</v>
      </c>
      <c r="G354" t="s">
        <v>85</v>
      </c>
      <c r="H354">
        <v>2</v>
      </c>
      <c r="I354">
        <v>3</v>
      </c>
      <c r="J354" t="s">
        <v>85</v>
      </c>
      <c r="K354" t="s">
        <v>86</v>
      </c>
      <c r="L354" t="s">
        <v>84</v>
      </c>
      <c r="M354" s="2">
        <v>0.5</v>
      </c>
      <c r="N354" t="s">
        <v>86</v>
      </c>
      <c r="O354" t="s">
        <v>83</v>
      </c>
      <c r="P354" t="s">
        <v>16</v>
      </c>
      <c r="Q354" s="1" t="s">
        <v>72</v>
      </c>
      <c r="R354" t="s">
        <v>72</v>
      </c>
      <c r="S354" t="str">
        <f>IF(T354="","",INDEX('Backing 4'!Z:Z,MATCH(T354,'Backing 4'!Y:Y,0)))</f>
        <v>Even</v>
      </c>
      <c r="T354" t="str">
        <f t="shared" si="10"/>
        <v>5 - Senior Officer</v>
      </c>
      <c r="U354">
        <v>6</v>
      </c>
      <c r="V354" t="s">
        <v>74</v>
      </c>
      <c r="W354">
        <v>31</v>
      </c>
      <c r="X354" t="s">
        <v>36</v>
      </c>
      <c r="Y354" t="s">
        <v>78</v>
      </c>
      <c r="Z354" t="s">
        <v>78</v>
      </c>
      <c r="AA354" s="3">
        <v>42461</v>
      </c>
      <c r="AB354">
        <v>4</v>
      </c>
      <c r="AC354">
        <f t="shared" ca="1" si="11"/>
        <v>0.39328731662653049</v>
      </c>
    </row>
    <row r="355" spans="1:29" x14ac:dyDescent="0.3">
      <c r="A355">
        <v>354</v>
      </c>
      <c r="B355" t="s">
        <v>7</v>
      </c>
      <c r="C355" t="str">
        <f>IF(G355="Y","",IF(J355="Y",INDEX('Backing 2'!B:B,MATCH(D355,'Backing 2'!C:C,0)),D355))</f>
        <v/>
      </c>
      <c r="D355" t="s">
        <v>90</v>
      </c>
      <c r="E355" t="s">
        <v>90</v>
      </c>
      <c r="G355" t="s">
        <v>83</v>
      </c>
      <c r="J355" t="s">
        <v>85</v>
      </c>
      <c r="K355" t="s">
        <v>86</v>
      </c>
      <c r="L355" t="s">
        <v>86</v>
      </c>
      <c r="M355" s="2">
        <v>0.5</v>
      </c>
      <c r="N355" t="s">
        <v>86</v>
      </c>
      <c r="O355" t="s">
        <v>85</v>
      </c>
      <c r="P355" t="s">
        <v>14</v>
      </c>
      <c r="Q355" s="1" t="s">
        <v>72</v>
      </c>
      <c r="R355" t="s">
        <v>72</v>
      </c>
      <c r="S355" t="str">
        <f>IF(T355="","",INDEX('Backing 4'!Z:Z,MATCH(T355,'Backing 4'!Y:Y,0)))</f>
        <v>Even</v>
      </c>
      <c r="T355" t="str">
        <f t="shared" si="10"/>
        <v>6 - Junior Officer</v>
      </c>
      <c r="U355">
        <v>0</v>
      </c>
      <c r="V355" t="s">
        <v>73</v>
      </c>
      <c r="W355">
        <v>23</v>
      </c>
      <c r="X355" t="s">
        <v>35</v>
      </c>
      <c r="Y355" t="s">
        <v>78</v>
      </c>
      <c r="Z355" t="s">
        <v>78</v>
      </c>
      <c r="AA355" s="3">
        <v>43922</v>
      </c>
      <c r="AB355">
        <v>0</v>
      </c>
      <c r="AC355">
        <f t="shared" ca="1" si="11"/>
        <v>0.38109120151568143</v>
      </c>
    </row>
    <row r="356" spans="1:29" x14ac:dyDescent="0.3">
      <c r="A356">
        <v>355</v>
      </c>
      <c r="B356" t="s">
        <v>8</v>
      </c>
      <c r="C356" t="str">
        <f>IF(G356="Y","",IF(J356="Y",INDEX('Backing 2'!B:B,MATCH(D356,'Backing 2'!C:C,0)),D356))</f>
        <v/>
      </c>
      <c r="D356" t="s">
        <v>90</v>
      </c>
      <c r="E356" t="s">
        <v>90</v>
      </c>
      <c r="G356" t="s">
        <v>83</v>
      </c>
      <c r="J356" t="s">
        <v>85</v>
      </c>
      <c r="K356" t="s">
        <v>86</v>
      </c>
      <c r="L356" t="s">
        <v>86</v>
      </c>
      <c r="M356" s="2">
        <v>0.5</v>
      </c>
      <c r="N356" t="s">
        <v>86</v>
      </c>
      <c r="O356" t="s">
        <v>85</v>
      </c>
      <c r="P356" t="s">
        <v>14</v>
      </c>
      <c r="Q356" s="1" t="s">
        <v>72</v>
      </c>
      <c r="R356" t="s">
        <v>72</v>
      </c>
      <c r="S356" t="str">
        <f>IF(T356="","",INDEX('Backing 4'!Z:Z,MATCH(T356,'Backing 4'!Y:Y,0)))</f>
        <v>Even</v>
      </c>
      <c r="T356" t="str">
        <f t="shared" si="10"/>
        <v>6 - Junior Officer</v>
      </c>
      <c r="U356">
        <v>0</v>
      </c>
      <c r="V356" t="s">
        <v>73</v>
      </c>
      <c r="W356">
        <v>23</v>
      </c>
      <c r="X356" t="s">
        <v>32</v>
      </c>
      <c r="Y356" t="s">
        <v>78</v>
      </c>
      <c r="Z356" t="s">
        <v>78</v>
      </c>
      <c r="AA356" s="3">
        <v>43922</v>
      </c>
      <c r="AB356">
        <v>0</v>
      </c>
      <c r="AC356">
        <f t="shared" ca="1" si="11"/>
        <v>0.49736777996848114</v>
      </c>
    </row>
    <row r="357" spans="1:29" x14ac:dyDescent="0.3">
      <c r="A357">
        <v>356</v>
      </c>
      <c r="B357" t="s">
        <v>8</v>
      </c>
      <c r="C357" t="str">
        <f>IF(G357="Y","",IF(J357="Y",INDEX('Backing 2'!B:B,MATCH(D357,'Backing 2'!C:C,0)),D357))</f>
        <v>5 - Senior Officer</v>
      </c>
      <c r="D357" t="s">
        <v>125</v>
      </c>
      <c r="E357" t="s">
        <v>91</v>
      </c>
      <c r="G357" t="s">
        <v>85</v>
      </c>
      <c r="H357">
        <v>2</v>
      </c>
      <c r="I357">
        <v>2</v>
      </c>
      <c r="J357" t="s">
        <v>85</v>
      </c>
      <c r="K357" t="s">
        <v>84</v>
      </c>
      <c r="L357" t="s">
        <v>84</v>
      </c>
      <c r="M357" s="2">
        <v>0.5</v>
      </c>
      <c r="N357" t="s">
        <v>86</v>
      </c>
      <c r="O357" t="s">
        <v>83</v>
      </c>
      <c r="P357" t="s">
        <v>16</v>
      </c>
      <c r="Q357" s="1" t="s">
        <v>72</v>
      </c>
      <c r="R357" t="s">
        <v>72</v>
      </c>
      <c r="S357" t="str">
        <f>IF(T357="","",INDEX('Backing 4'!Z:Z,MATCH(T357,'Backing 4'!Y:Y,0)))</f>
        <v>Even</v>
      </c>
      <c r="T357" t="str">
        <f t="shared" si="10"/>
        <v>5 - Senior Officer</v>
      </c>
      <c r="U357">
        <v>3</v>
      </c>
      <c r="V357" t="s">
        <v>74</v>
      </c>
      <c r="W357">
        <v>32</v>
      </c>
      <c r="X357" t="s">
        <v>25</v>
      </c>
      <c r="Y357" t="s">
        <v>25</v>
      </c>
      <c r="Z357" t="s">
        <v>25</v>
      </c>
      <c r="AA357" s="3">
        <v>42826</v>
      </c>
      <c r="AB357">
        <v>3</v>
      </c>
      <c r="AC357">
        <f t="shared" ca="1" si="11"/>
        <v>0.42638009935333077</v>
      </c>
    </row>
    <row r="358" spans="1:29" x14ac:dyDescent="0.3">
      <c r="A358">
        <v>357</v>
      </c>
      <c r="B358" t="s">
        <v>7</v>
      </c>
      <c r="C358" t="str">
        <f>IF(G358="Y","",IF(J358="Y",INDEX('Backing 2'!B:B,MATCH(D358,'Backing 2'!C:C,0)),D358))</f>
        <v>6 - Junior Officer</v>
      </c>
      <c r="D358" t="s">
        <v>90</v>
      </c>
      <c r="E358" t="s">
        <v>90</v>
      </c>
      <c r="G358" t="s">
        <v>85</v>
      </c>
      <c r="H358">
        <v>3</v>
      </c>
      <c r="I358">
        <v>2</v>
      </c>
      <c r="J358" t="s">
        <v>85</v>
      </c>
      <c r="K358" t="s">
        <v>86</v>
      </c>
      <c r="L358" t="s">
        <v>84</v>
      </c>
      <c r="M358" s="2">
        <v>0.5</v>
      </c>
      <c r="N358" t="s">
        <v>86</v>
      </c>
      <c r="O358" t="s">
        <v>83</v>
      </c>
      <c r="P358" t="s">
        <v>14</v>
      </c>
      <c r="Q358" s="1" t="s">
        <v>72</v>
      </c>
      <c r="R358" t="s">
        <v>72</v>
      </c>
      <c r="S358" t="str">
        <f>IF(T358="","",INDEX('Backing 4'!Z:Z,MATCH(T358,'Backing 4'!Y:Y,0)))</f>
        <v>Even</v>
      </c>
      <c r="T358" t="str">
        <f t="shared" si="10"/>
        <v>6 - Junior Officer</v>
      </c>
      <c r="U358">
        <v>3</v>
      </c>
      <c r="V358" t="s">
        <v>73</v>
      </c>
      <c r="W358">
        <v>27</v>
      </c>
      <c r="X358" t="s">
        <v>25</v>
      </c>
      <c r="Y358" t="s">
        <v>25</v>
      </c>
      <c r="Z358" t="s">
        <v>25</v>
      </c>
      <c r="AA358" s="3">
        <v>42826</v>
      </c>
      <c r="AB358">
        <v>3</v>
      </c>
      <c r="AC358">
        <f t="shared" ca="1" si="11"/>
        <v>0.20681303647387805</v>
      </c>
    </row>
    <row r="359" spans="1:29" x14ac:dyDescent="0.3">
      <c r="A359">
        <v>358</v>
      </c>
      <c r="B359" t="s">
        <v>7</v>
      </c>
      <c r="C359" t="str">
        <f>IF(G359="Y","",IF(J359="Y",INDEX('Backing 2'!B:B,MATCH(D359,'Backing 2'!C:C,0)),D359))</f>
        <v>5 - Senior Officer</v>
      </c>
      <c r="D359" t="s">
        <v>125</v>
      </c>
      <c r="E359" t="s">
        <v>125</v>
      </c>
      <c r="G359" t="s">
        <v>85</v>
      </c>
      <c r="H359">
        <v>2</v>
      </c>
      <c r="I359">
        <v>3</v>
      </c>
      <c r="J359" t="s">
        <v>85</v>
      </c>
      <c r="K359" t="s">
        <v>86</v>
      </c>
      <c r="L359" t="s">
        <v>84</v>
      </c>
      <c r="M359" s="2">
        <v>0.5</v>
      </c>
      <c r="N359" t="s">
        <v>86</v>
      </c>
      <c r="O359" t="s">
        <v>83</v>
      </c>
      <c r="P359" t="s">
        <v>14</v>
      </c>
      <c r="Q359" s="1" t="s">
        <v>71</v>
      </c>
      <c r="R359" t="s">
        <v>71</v>
      </c>
      <c r="S359" t="str">
        <f>IF(T359="","",INDEX('Backing 4'!Z:Z,MATCH(T359,'Backing 4'!Y:Y,0)))</f>
        <v>Even</v>
      </c>
      <c r="T359" t="str">
        <f t="shared" si="10"/>
        <v>5 - Senior Officer</v>
      </c>
      <c r="U359">
        <v>3</v>
      </c>
      <c r="V359" t="s">
        <v>74</v>
      </c>
      <c r="W359">
        <v>33</v>
      </c>
      <c r="X359" t="s">
        <v>37</v>
      </c>
      <c r="Y359" t="s">
        <v>78</v>
      </c>
      <c r="Z359" t="s">
        <v>78</v>
      </c>
      <c r="AA359" s="3">
        <v>40634</v>
      </c>
      <c r="AB359">
        <v>9</v>
      </c>
      <c r="AC359">
        <f t="shared" ca="1" si="11"/>
        <v>5.2384038761616125E-2</v>
      </c>
    </row>
    <row r="360" spans="1:29" x14ac:dyDescent="0.3">
      <c r="A360">
        <v>359</v>
      </c>
      <c r="B360" t="s">
        <v>7</v>
      </c>
      <c r="C360" t="str">
        <f>IF(G360="Y","",IF(J360="Y",INDEX('Backing 2'!B:B,MATCH(D360,'Backing 2'!C:C,0)),D360))</f>
        <v>5 - Senior Officer</v>
      </c>
      <c r="D360" t="s">
        <v>125</v>
      </c>
      <c r="E360" t="s">
        <v>125</v>
      </c>
      <c r="G360" t="s">
        <v>85</v>
      </c>
      <c r="H360">
        <v>3</v>
      </c>
      <c r="I360">
        <v>2</v>
      </c>
      <c r="J360" t="s">
        <v>85</v>
      </c>
      <c r="K360" t="s">
        <v>86</v>
      </c>
      <c r="L360" t="s">
        <v>84</v>
      </c>
      <c r="M360" s="2">
        <v>0.5</v>
      </c>
      <c r="N360" t="s">
        <v>86</v>
      </c>
      <c r="O360" t="s">
        <v>83</v>
      </c>
      <c r="P360" t="s">
        <v>16</v>
      </c>
      <c r="Q360" s="1" t="s">
        <v>72</v>
      </c>
      <c r="R360" t="s">
        <v>72</v>
      </c>
      <c r="S360" t="str">
        <f>IF(T360="","",INDEX('Backing 4'!Z:Z,MATCH(T360,'Backing 4'!Y:Y,0)))</f>
        <v>Even</v>
      </c>
      <c r="T360" t="str">
        <f t="shared" si="10"/>
        <v>5 - Senior Officer</v>
      </c>
      <c r="U360">
        <v>3</v>
      </c>
      <c r="V360" t="s">
        <v>73</v>
      </c>
      <c r="W360">
        <v>28</v>
      </c>
      <c r="X360" t="s">
        <v>44</v>
      </c>
      <c r="Y360" t="s">
        <v>79</v>
      </c>
      <c r="Z360" t="s">
        <v>82</v>
      </c>
      <c r="AA360" s="3">
        <v>40634</v>
      </c>
      <c r="AB360">
        <v>9</v>
      </c>
      <c r="AC360">
        <f t="shared" ca="1" si="11"/>
        <v>0.73324797480734782</v>
      </c>
    </row>
    <row r="361" spans="1:29" x14ac:dyDescent="0.3">
      <c r="A361">
        <v>360</v>
      </c>
      <c r="B361" t="s">
        <v>8</v>
      </c>
      <c r="C361" t="str">
        <f>IF(G361="Y","",IF(J361="Y",INDEX('Backing 2'!B:B,MATCH(D361,'Backing 2'!C:C,0)),D361))</f>
        <v/>
      </c>
      <c r="D361" t="s">
        <v>125</v>
      </c>
      <c r="E361" t="s">
        <v>125</v>
      </c>
      <c r="G361" t="s">
        <v>83</v>
      </c>
      <c r="J361" t="s">
        <v>85</v>
      </c>
      <c r="K361" t="s">
        <v>86</v>
      </c>
      <c r="L361" t="s">
        <v>86</v>
      </c>
      <c r="M361" s="2">
        <v>0.5</v>
      </c>
      <c r="N361" t="s">
        <v>86</v>
      </c>
      <c r="O361" t="s">
        <v>85</v>
      </c>
      <c r="P361" t="s">
        <v>15</v>
      </c>
      <c r="Q361" s="1" t="s">
        <v>72</v>
      </c>
      <c r="R361" t="s">
        <v>72</v>
      </c>
      <c r="S361" t="str">
        <f>IF(T361="","",INDEX('Backing 4'!Z:Z,MATCH(T361,'Backing 4'!Y:Y,0)))</f>
        <v>Even</v>
      </c>
      <c r="T361" t="str">
        <f t="shared" si="10"/>
        <v>5 - Senior Officer</v>
      </c>
      <c r="U361">
        <v>0</v>
      </c>
      <c r="V361" t="s">
        <v>73</v>
      </c>
      <c r="W361">
        <v>24</v>
      </c>
      <c r="X361" t="s">
        <v>32</v>
      </c>
      <c r="Y361" t="s">
        <v>78</v>
      </c>
      <c r="Z361" t="s">
        <v>78</v>
      </c>
      <c r="AA361" s="3">
        <v>43922</v>
      </c>
      <c r="AB361">
        <v>0</v>
      </c>
      <c r="AC361">
        <f t="shared" ca="1" si="11"/>
        <v>0.51672462265253249</v>
      </c>
    </row>
    <row r="362" spans="1:29" x14ac:dyDescent="0.3">
      <c r="A362">
        <v>361</v>
      </c>
      <c r="B362" t="s">
        <v>8</v>
      </c>
      <c r="C362" t="str">
        <f>IF(G362="Y","",IF(J362="Y",INDEX('Backing 2'!B:B,MATCH(D362,'Backing 2'!C:C,0)),D362))</f>
        <v>3 - Senior Manager</v>
      </c>
      <c r="D362" t="s">
        <v>92</v>
      </c>
      <c r="E362" t="s">
        <v>92</v>
      </c>
      <c r="G362" t="s">
        <v>85</v>
      </c>
      <c r="H362">
        <v>2</v>
      </c>
      <c r="I362">
        <v>2</v>
      </c>
      <c r="J362" t="s">
        <v>85</v>
      </c>
      <c r="K362" t="s">
        <v>86</v>
      </c>
      <c r="L362" t="s">
        <v>84</v>
      </c>
      <c r="M362" s="2">
        <v>0.5</v>
      </c>
      <c r="N362" t="s">
        <v>86</v>
      </c>
      <c r="O362" t="s">
        <v>83</v>
      </c>
      <c r="P362" t="s">
        <v>15</v>
      </c>
      <c r="Q362" s="1" t="s">
        <v>72</v>
      </c>
      <c r="R362" t="s">
        <v>72</v>
      </c>
      <c r="S362" t="str">
        <f>IF(T362="","",INDEX('Backing 4'!Z:Z,MATCH(T362,'Backing 4'!Y:Y,0)))</f>
        <v>Uneven - Men benefit</v>
      </c>
      <c r="T362" t="str">
        <f t="shared" si="10"/>
        <v>3 - Senior Manager</v>
      </c>
      <c r="U362">
        <v>4</v>
      </c>
      <c r="V362" t="s">
        <v>74</v>
      </c>
      <c r="W362">
        <v>38</v>
      </c>
      <c r="X362" t="s">
        <v>25</v>
      </c>
      <c r="Y362" t="s">
        <v>25</v>
      </c>
      <c r="Z362" t="s">
        <v>25</v>
      </c>
      <c r="AA362" s="3">
        <v>40634</v>
      </c>
      <c r="AB362">
        <v>9</v>
      </c>
      <c r="AC362">
        <f t="shared" ca="1" si="11"/>
        <v>0.27226348362939257</v>
      </c>
    </row>
    <row r="363" spans="1:29" x14ac:dyDescent="0.3">
      <c r="A363">
        <v>362</v>
      </c>
      <c r="B363" t="s">
        <v>7</v>
      </c>
      <c r="C363" t="str">
        <f>IF(G363="Y","",IF(J363="Y",INDEX('Backing 2'!B:B,MATCH(D363,'Backing 2'!C:C,0)),D363))</f>
        <v>6 - Junior Officer</v>
      </c>
      <c r="D363" t="s">
        <v>90</v>
      </c>
      <c r="E363" t="s">
        <v>90</v>
      </c>
      <c r="G363" t="s">
        <v>85</v>
      </c>
      <c r="H363">
        <v>3</v>
      </c>
      <c r="I363">
        <v>3</v>
      </c>
      <c r="J363" t="s">
        <v>85</v>
      </c>
      <c r="K363" t="s">
        <v>86</v>
      </c>
      <c r="L363" t="s">
        <v>84</v>
      </c>
      <c r="M363" s="2">
        <v>0.5</v>
      </c>
      <c r="N363" t="s">
        <v>86</v>
      </c>
      <c r="O363" t="s">
        <v>83</v>
      </c>
      <c r="P363" t="s">
        <v>14</v>
      </c>
      <c r="Q363" s="1" t="s">
        <v>72</v>
      </c>
      <c r="R363" t="s">
        <v>72</v>
      </c>
      <c r="S363" t="str">
        <f>IF(T363="","",INDEX('Backing 4'!Z:Z,MATCH(T363,'Backing 4'!Y:Y,0)))</f>
        <v>Even</v>
      </c>
      <c r="T363" t="str">
        <f t="shared" si="10"/>
        <v>6 - Junior Officer</v>
      </c>
      <c r="U363">
        <v>5</v>
      </c>
      <c r="V363" t="s">
        <v>73</v>
      </c>
      <c r="W363">
        <v>26</v>
      </c>
      <c r="X363" t="s">
        <v>44</v>
      </c>
      <c r="Y363" t="s">
        <v>79</v>
      </c>
      <c r="Z363" t="s">
        <v>82</v>
      </c>
      <c r="AA363" s="3">
        <v>42095</v>
      </c>
      <c r="AB363">
        <v>5</v>
      </c>
      <c r="AC363">
        <f t="shared" ca="1" si="11"/>
        <v>0.71051261050813164</v>
      </c>
    </row>
    <row r="364" spans="1:29" x14ac:dyDescent="0.3">
      <c r="A364">
        <v>363</v>
      </c>
      <c r="B364" t="s">
        <v>8</v>
      </c>
      <c r="C364" t="str">
        <f>IF(G364="Y","",IF(J364="Y",INDEX('Backing 2'!B:B,MATCH(D364,'Backing 2'!C:C,0)),D364))</f>
        <v>1 - Executive</v>
      </c>
      <c r="D364" t="s">
        <v>94</v>
      </c>
      <c r="E364" t="s">
        <v>94</v>
      </c>
      <c r="G364" t="s">
        <v>85</v>
      </c>
      <c r="H364">
        <v>3</v>
      </c>
      <c r="J364" t="s">
        <v>85</v>
      </c>
      <c r="K364" t="s">
        <v>86</v>
      </c>
      <c r="L364" t="s">
        <v>86</v>
      </c>
      <c r="M364" s="2">
        <v>0.5</v>
      </c>
      <c r="N364" t="s">
        <v>86</v>
      </c>
      <c r="O364" t="s">
        <v>83</v>
      </c>
      <c r="P364" t="s">
        <v>17</v>
      </c>
      <c r="Q364" s="1" t="s">
        <v>72</v>
      </c>
      <c r="R364" t="s">
        <v>72</v>
      </c>
      <c r="S364" t="str">
        <f>IF(T364="","",INDEX('Backing 4'!Z:Z,MATCH(T364,'Backing 4'!Y:Y,0)))</f>
        <v/>
      </c>
      <c r="T364" t="str">
        <f t="shared" si="10"/>
        <v/>
      </c>
      <c r="U364">
        <v>4</v>
      </c>
      <c r="V364" t="s">
        <v>75</v>
      </c>
      <c r="W364">
        <v>45</v>
      </c>
      <c r="X364" t="s">
        <v>37</v>
      </c>
      <c r="Y364" t="s">
        <v>78</v>
      </c>
      <c r="Z364" t="s">
        <v>78</v>
      </c>
      <c r="AA364" s="3">
        <v>41365</v>
      </c>
      <c r="AB364">
        <v>7</v>
      </c>
      <c r="AC364">
        <f t="shared" ca="1" si="11"/>
        <v>0.39271363527678282</v>
      </c>
    </row>
    <row r="365" spans="1:29" x14ac:dyDescent="0.3">
      <c r="A365">
        <v>364</v>
      </c>
      <c r="B365" t="s">
        <v>8</v>
      </c>
      <c r="C365" t="str">
        <f>IF(G365="Y","",IF(J365="Y",INDEX('Backing 2'!B:B,MATCH(D365,'Backing 2'!C:C,0)),D365))</f>
        <v>6 - Junior Officer</v>
      </c>
      <c r="D365" t="s">
        <v>125</v>
      </c>
      <c r="E365" t="s">
        <v>125</v>
      </c>
      <c r="G365" t="s">
        <v>85</v>
      </c>
      <c r="H365">
        <v>2</v>
      </c>
      <c r="I365">
        <v>4</v>
      </c>
      <c r="J365" t="s">
        <v>83</v>
      </c>
      <c r="K365" t="s">
        <v>86</v>
      </c>
      <c r="L365" t="s">
        <v>84</v>
      </c>
      <c r="M365" s="2">
        <v>0.5</v>
      </c>
      <c r="N365" t="s">
        <v>86</v>
      </c>
      <c r="O365" t="s">
        <v>83</v>
      </c>
      <c r="P365" t="s">
        <v>14</v>
      </c>
      <c r="Q365" s="1" t="s">
        <v>72</v>
      </c>
      <c r="R365" t="s">
        <v>72</v>
      </c>
      <c r="S365" t="str">
        <f>IF(T365="","",INDEX('Backing 4'!Z:Z,MATCH(T365,'Backing 4'!Y:Y,0)))</f>
        <v>Even</v>
      </c>
      <c r="T365" t="str">
        <f t="shared" si="10"/>
        <v>5 - Senior Officer</v>
      </c>
      <c r="U365">
        <v>1</v>
      </c>
      <c r="V365" t="s">
        <v>73</v>
      </c>
      <c r="W365">
        <v>29</v>
      </c>
      <c r="X365" t="s">
        <v>37</v>
      </c>
      <c r="Y365" t="s">
        <v>78</v>
      </c>
      <c r="Z365" t="s">
        <v>78</v>
      </c>
      <c r="AA365" s="3">
        <v>43191</v>
      </c>
      <c r="AB365">
        <v>2</v>
      </c>
      <c r="AC365">
        <f t="shared" ca="1" si="11"/>
        <v>5.4862024212062765E-2</v>
      </c>
    </row>
    <row r="366" spans="1:29" x14ac:dyDescent="0.3">
      <c r="A366">
        <v>365</v>
      </c>
      <c r="B366" t="s">
        <v>8</v>
      </c>
      <c r="C366" t="str">
        <f>IF(G366="Y","",IF(J366="Y",INDEX('Backing 2'!B:B,MATCH(D366,'Backing 2'!C:C,0)),D366))</f>
        <v>4 - Manager</v>
      </c>
      <c r="D366" t="s">
        <v>91</v>
      </c>
      <c r="E366" t="s">
        <v>91</v>
      </c>
      <c r="G366" t="s">
        <v>85</v>
      </c>
      <c r="H366">
        <v>2</v>
      </c>
      <c r="I366">
        <v>3</v>
      </c>
      <c r="J366" t="s">
        <v>85</v>
      </c>
      <c r="K366" t="s">
        <v>86</v>
      </c>
      <c r="L366" t="s">
        <v>84</v>
      </c>
      <c r="M366" s="2">
        <v>0.5</v>
      </c>
      <c r="N366" t="s">
        <v>86</v>
      </c>
      <c r="O366" t="s">
        <v>83</v>
      </c>
      <c r="P366" t="s">
        <v>16</v>
      </c>
      <c r="Q366" s="1" t="s">
        <v>72</v>
      </c>
      <c r="R366" t="s">
        <v>72</v>
      </c>
      <c r="S366" t="str">
        <f>IF(T366="","",INDEX('Backing 4'!Z:Z,MATCH(T366,'Backing 4'!Y:Y,0)))</f>
        <v>Even</v>
      </c>
      <c r="T366" t="str">
        <f t="shared" si="10"/>
        <v>4 - Manager</v>
      </c>
      <c r="U366">
        <v>2</v>
      </c>
      <c r="V366" t="s">
        <v>74</v>
      </c>
      <c r="W366">
        <v>31</v>
      </c>
      <c r="X366" t="s">
        <v>25</v>
      </c>
      <c r="Y366" t="s">
        <v>25</v>
      </c>
      <c r="Z366" t="s">
        <v>25</v>
      </c>
      <c r="AA366" s="3">
        <v>40634</v>
      </c>
      <c r="AB366">
        <v>9</v>
      </c>
      <c r="AC366">
        <f t="shared" ca="1" si="11"/>
        <v>0.75175165260239052</v>
      </c>
    </row>
    <row r="367" spans="1:29" x14ac:dyDescent="0.3">
      <c r="A367">
        <v>366</v>
      </c>
      <c r="B367" t="s">
        <v>7</v>
      </c>
      <c r="C367" t="str">
        <f>IF(G367="Y","",IF(J367="Y",INDEX('Backing 2'!B:B,MATCH(D367,'Backing 2'!C:C,0)),D367))</f>
        <v>6 - Junior Officer</v>
      </c>
      <c r="D367" t="s">
        <v>90</v>
      </c>
      <c r="E367" t="s">
        <v>125</v>
      </c>
      <c r="G367" t="s">
        <v>85</v>
      </c>
      <c r="H367">
        <v>3</v>
      </c>
      <c r="I367">
        <v>1</v>
      </c>
      <c r="J367" t="s">
        <v>85</v>
      </c>
      <c r="K367" t="s">
        <v>84</v>
      </c>
      <c r="L367" t="s">
        <v>84</v>
      </c>
      <c r="M367" s="2">
        <v>0.5</v>
      </c>
      <c r="N367" t="s">
        <v>86</v>
      </c>
      <c r="O367" t="s">
        <v>83</v>
      </c>
      <c r="P367" t="s">
        <v>12</v>
      </c>
      <c r="Q367" s="1" t="s">
        <v>72</v>
      </c>
      <c r="R367" t="s">
        <v>72</v>
      </c>
      <c r="S367" t="str">
        <f>IF(T367="","",INDEX('Backing 4'!Z:Z,MATCH(T367,'Backing 4'!Y:Y,0)))</f>
        <v>Even</v>
      </c>
      <c r="T367" t="str">
        <f t="shared" si="10"/>
        <v>6 - Junior Officer</v>
      </c>
      <c r="U367">
        <v>3</v>
      </c>
      <c r="V367" t="s">
        <v>74</v>
      </c>
      <c r="W367">
        <v>34</v>
      </c>
      <c r="X367" t="s">
        <v>25</v>
      </c>
      <c r="Y367" t="s">
        <v>25</v>
      </c>
      <c r="Z367" t="s">
        <v>25</v>
      </c>
      <c r="AA367" s="3">
        <v>42826</v>
      </c>
      <c r="AB367">
        <v>3</v>
      </c>
      <c r="AC367">
        <f t="shared" ca="1" si="11"/>
        <v>0.56581448719655048</v>
      </c>
    </row>
    <row r="368" spans="1:29" x14ac:dyDescent="0.3">
      <c r="A368">
        <v>367</v>
      </c>
      <c r="B368" t="s">
        <v>7</v>
      </c>
      <c r="C368" t="str">
        <f>IF(G368="Y","",IF(J368="Y",INDEX('Backing 2'!B:B,MATCH(D368,'Backing 2'!C:C,0)),D368))</f>
        <v/>
      </c>
      <c r="D368" t="s">
        <v>125</v>
      </c>
      <c r="E368" t="s">
        <v>125</v>
      </c>
      <c r="G368" t="s">
        <v>83</v>
      </c>
      <c r="J368" t="s">
        <v>85</v>
      </c>
      <c r="K368" t="s">
        <v>86</v>
      </c>
      <c r="L368" t="s">
        <v>86</v>
      </c>
      <c r="M368" s="2">
        <v>0.5</v>
      </c>
      <c r="N368" t="s">
        <v>86</v>
      </c>
      <c r="O368" t="s">
        <v>85</v>
      </c>
      <c r="P368" t="s">
        <v>16</v>
      </c>
      <c r="Q368" s="1" t="s">
        <v>72</v>
      </c>
      <c r="R368" t="s">
        <v>72</v>
      </c>
      <c r="S368" t="str">
        <f>IF(T368="","",INDEX('Backing 4'!Z:Z,MATCH(T368,'Backing 4'!Y:Y,0)))</f>
        <v>Even</v>
      </c>
      <c r="T368" t="str">
        <f t="shared" si="10"/>
        <v>5 - Senior Officer</v>
      </c>
      <c r="U368">
        <v>0</v>
      </c>
      <c r="V368" t="s">
        <v>73</v>
      </c>
      <c r="W368">
        <v>29</v>
      </c>
      <c r="X368" t="s">
        <v>25</v>
      </c>
      <c r="Y368" t="s">
        <v>25</v>
      </c>
      <c r="Z368" t="s">
        <v>25</v>
      </c>
      <c r="AA368" s="3">
        <v>43922</v>
      </c>
      <c r="AB368">
        <v>0</v>
      </c>
      <c r="AC368">
        <f t="shared" ca="1" si="11"/>
        <v>0.71355565028439272</v>
      </c>
    </row>
    <row r="369" spans="1:29" x14ac:dyDescent="0.3">
      <c r="A369">
        <v>368</v>
      </c>
      <c r="B369" t="s">
        <v>8</v>
      </c>
      <c r="C369" t="str">
        <f>IF(G369="Y","",IF(J369="Y",INDEX('Backing 2'!B:B,MATCH(D369,'Backing 2'!C:C,0)),D369))</f>
        <v/>
      </c>
      <c r="D369" t="s">
        <v>125</v>
      </c>
      <c r="E369" t="s">
        <v>125</v>
      </c>
      <c r="G369" t="s">
        <v>83</v>
      </c>
      <c r="J369" t="s">
        <v>85</v>
      </c>
      <c r="K369" t="s">
        <v>86</v>
      </c>
      <c r="L369" t="s">
        <v>86</v>
      </c>
      <c r="M369" s="2">
        <v>0.5</v>
      </c>
      <c r="N369" t="s">
        <v>86</v>
      </c>
      <c r="O369" t="s">
        <v>85</v>
      </c>
      <c r="P369" t="s">
        <v>16</v>
      </c>
      <c r="Q369" s="1" t="s">
        <v>72</v>
      </c>
      <c r="R369" t="s">
        <v>72</v>
      </c>
      <c r="S369" t="str">
        <f>IF(T369="","",INDEX('Backing 4'!Z:Z,MATCH(T369,'Backing 4'!Y:Y,0)))</f>
        <v>Even</v>
      </c>
      <c r="T369" t="str">
        <f t="shared" si="10"/>
        <v>5 - Senior Officer</v>
      </c>
      <c r="U369">
        <v>0</v>
      </c>
      <c r="V369" t="s">
        <v>73</v>
      </c>
      <c r="W369">
        <v>29</v>
      </c>
      <c r="X369" t="s">
        <v>25</v>
      </c>
      <c r="Y369" t="s">
        <v>25</v>
      </c>
      <c r="Z369" t="s">
        <v>25</v>
      </c>
      <c r="AA369" s="3">
        <v>43922</v>
      </c>
      <c r="AB369">
        <v>0</v>
      </c>
      <c r="AC369">
        <f t="shared" ca="1" si="11"/>
        <v>0.64309827968587496</v>
      </c>
    </row>
    <row r="370" spans="1:29" x14ac:dyDescent="0.3">
      <c r="A370">
        <v>369</v>
      </c>
      <c r="B370" t="s">
        <v>7</v>
      </c>
      <c r="C370" t="str">
        <f>IF(G370="Y","",IF(J370="Y",INDEX('Backing 2'!B:B,MATCH(D370,'Backing 2'!C:C,0)),D370))</f>
        <v>5 - Senior Officer</v>
      </c>
      <c r="D370" t="s">
        <v>125</v>
      </c>
      <c r="F370" t="s">
        <v>87</v>
      </c>
      <c r="G370" t="s">
        <v>85</v>
      </c>
      <c r="H370">
        <v>3</v>
      </c>
      <c r="J370" t="s">
        <v>85</v>
      </c>
      <c r="K370" t="s">
        <v>86</v>
      </c>
      <c r="L370" t="s">
        <v>86</v>
      </c>
      <c r="M370" s="2">
        <v>0.5</v>
      </c>
      <c r="N370" t="s">
        <v>84</v>
      </c>
      <c r="O370" t="s">
        <v>83</v>
      </c>
      <c r="P370" t="s">
        <v>16</v>
      </c>
      <c r="Q370" s="1" t="s">
        <v>72</v>
      </c>
      <c r="R370" t="s">
        <v>72</v>
      </c>
      <c r="S370" t="str">
        <f>IF(T370="","",INDEX('Backing 4'!Z:Z,MATCH(T370,'Backing 4'!Y:Y,0)))</f>
        <v/>
      </c>
      <c r="T370" t="str">
        <f t="shared" si="10"/>
        <v/>
      </c>
      <c r="U370">
        <v>3</v>
      </c>
      <c r="V370" t="s">
        <v>75</v>
      </c>
      <c r="W370">
        <v>45</v>
      </c>
      <c r="X370" t="s">
        <v>34</v>
      </c>
      <c r="Y370" t="s">
        <v>78</v>
      </c>
      <c r="Z370" t="s">
        <v>78</v>
      </c>
      <c r="AA370" s="3">
        <v>40634</v>
      </c>
      <c r="AB370">
        <v>9</v>
      </c>
      <c r="AC370">
        <f t="shared" ca="1" si="11"/>
        <v>0.57102679252062372</v>
      </c>
    </row>
    <row r="371" spans="1:29" x14ac:dyDescent="0.3">
      <c r="A371">
        <v>370</v>
      </c>
      <c r="B371" t="s">
        <v>7</v>
      </c>
      <c r="C371" t="str">
        <f>IF(G371="Y","",IF(J371="Y",INDEX('Backing 2'!B:B,MATCH(D371,'Backing 2'!C:C,0)),D371))</f>
        <v>6 - Junior Officer</v>
      </c>
      <c r="D371" t="s">
        <v>90</v>
      </c>
      <c r="E371" t="s">
        <v>90</v>
      </c>
      <c r="G371" t="s">
        <v>85</v>
      </c>
      <c r="I371">
        <v>1</v>
      </c>
      <c r="J371" t="s">
        <v>85</v>
      </c>
      <c r="K371" t="s">
        <v>86</v>
      </c>
      <c r="L371" t="s">
        <v>84</v>
      </c>
      <c r="M371" s="2">
        <v>0.5</v>
      </c>
      <c r="N371" t="s">
        <v>86</v>
      </c>
      <c r="O371" t="s">
        <v>83</v>
      </c>
      <c r="P371" t="s">
        <v>14</v>
      </c>
      <c r="Q371" s="1" t="s">
        <v>72</v>
      </c>
      <c r="R371" t="s">
        <v>72</v>
      </c>
      <c r="S371" t="str">
        <f>IF(T371="","",INDEX('Backing 4'!Z:Z,MATCH(T371,'Backing 4'!Y:Y,0)))</f>
        <v>Even</v>
      </c>
      <c r="T371" t="str">
        <f t="shared" si="10"/>
        <v>6 - Junior Officer</v>
      </c>
      <c r="U371">
        <v>1</v>
      </c>
      <c r="V371" t="s">
        <v>73</v>
      </c>
      <c r="W371">
        <v>28</v>
      </c>
      <c r="X371" t="s">
        <v>25</v>
      </c>
      <c r="Y371" t="s">
        <v>25</v>
      </c>
      <c r="Z371" t="s">
        <v>25</v>
      </c>
      <c r="AA371" s="3">
        <v>43556</v>
      </c>
      <c r="AB371">
        <v>1</v>
      </c>
      <c r="AC371">
        <f t="shared" ca="1" si="11"/>
        <v>0.79312570956095874</v>
      </c>
    </row>
    <row r="372" spans="1:29" x14ac:dyDescent="0.3">
      <c r="A372">
        <v>371</v>
      </c>
      <c r="B372" t="s">
        <v>8</v>
      </c>
      <c r="C372" t="str">
        <f>IF(G372="Y","",IF(J372="Y",INDEX('Backing 2'!B:B,MATCH(D372,'Backing 2'!C:C,0)),D372))</f>
        <v>6 - Junior Officer</v>
      </c>
      <c r="D372" t="s">
        <v>90</v>
      </c>
      <c r="E372" t="s">
        <v>90</v>
      </c>
      <c r="G372" t="s">
        <v>85</v>
      </c>
      <c r="I372">
        <v>2</v>
      </c>
      <c r="J372" t="s">
        <v>85</v>
      </c>
      <c r="K372" t="s">
        <v>86</v>
      </c>
      <c r="L372" t="s">
        <v>84</v>
      </c>
      <c r="M372" s="2">
        <v>0.5</v>
      </c>
      <c r="N372" t="s">
        <v>86</v>
      </c>
      <c r="O372" t="s">
        <v>83</v>
      </c>
      <c r="P372" t="s">
        <v>14</v>
      </c>
      <c r="Q372" s="1" t="s">
        <v>72</v>
      </c>
      <c r="R372" t="s">
        <v>72</v>
      </c>
      <c r="S372" t="str">
        <f>IF(T372="","",INDEX('Backing 4'!Z:Z,MATCH(T372,'Backing 4'!Y:Y,0)))</f>
        <v>Even</v>
      </c>
      <c r="T372" t="str">
        <f t="shared" si="10"/>
        <v>6 - Junior Officer</v>
      </c>
      <c r="U372">
        <v>1</v>
      </c>
      <c r="V372" t="s">
        <v>73</v>
      </c>
      <c r="W372">
        <v>26</v>
      </c>
      <c r="X372" t="s">
        <v>25</v>
      </c>
      <c r="Y372" t="s">
        <v>25</v>
      </c>
      <c r="Z372" t="s">
        <v>25</v>
      </c>
      <c r="AA372" s="3">
        <v>43556</v>
      </c>
      <c r="AB372">
        <v>1</v>
      </c>
      <c r="AC372">
        <f t="shared" ca="1" si="11"/>
        <v>0.39998682918554773</v>
      </c>
    </row>
    <row r="373" spans="1:29" x14ac:dyDescent="0.3">
      <c r="A373">
        <v>372</v>
      </c>
      <c r="B373" t="s">
        <v>8</v>
      </c>
      <c r="C373" t="str">
        <f>IF(G373="Y","",IF(J373="Y",INDEX('Backing 2'!B:B,MATCH(D373,'Backing 2'!C:C,0)),D373))</f>
        <v>4 - Manager</v>
      </c>
      <c r="D373" t="s">
        <v>91</v>
      </c>
      <c r="E373" t="s">
        <v>92</v>
      </c>
      <c r="G373" t="s">
        <v>85</v>
      </c>
      <c r="H373">
        <v>3</v>
      </c>
      <c r="I373">
        <v>2</v>
      </c>
      <c r="J373" t="s">
        <v>85</v>
      </c>
      <c r="K373" t="s">
        <v>84</v>
      </c>
      <c r="L373" t="s">
        <v>84</v>
      </c>
      <c r="M373" s="2">
        <v>0.5</v>
      </c>
      <c r="N373" t="s">
        <v>86</v>
      </c>
      <c r="O373" t="s">
        <v>83</v>
      </c>
      <c r="P373" t="s">
        <v>16</v>
      </c>
      <c r="Q373" s="1" t="s">
        <v>72</v>
      </c>
      <c r="R373" t="s">
        <v>72</v>
      </c>
      <c r="S373" t="str">
        <f>IF(T373="","",INDEX('Backing 4'!Z:Z,MATCH(T373,'Backing 4'!Y:Y,0)))</f>
        <v>Even</v>
      </c>
      <c r="T373" t="str">
        <f t="shared" si="10"/>
        <v>4 - Manager</v>
      </c>
      <c r="U373">
        <v>2</v>
      </c>
      <c r="V373" t="s">
        <v>75</v>
      </c>
      <c r="W373">
        <v>43</v>
      </c>
      <c r="X373" t="s">
        <v>37</v>
      </c>
      <c r="Y373" t="s">
        <v>78</v>
      </c>
      <c r="Z373" t="s">
        <v>78</v>
      </c>
      <c r="AA373" s="3">
        <v>42095</v>
      </c>
      <c r="AB373">
        <v>5</v>
      </c>
      <c r="AC373">
        <f t="shared" ca="1" si="11"/>
        <v>0.13746942803669393</v>
      </c>
    </row>
    <row r="374" spans="1:29" x14ac:dyDescent="0.3">
      <c r="A374">
        <v>373</v>
      </c>
      <c r="B374" t="s">
        <v>8</v>
      </c>
      <c r="C374" t="str">
        <f>IF(G374="Y","",IF(J374="Y",INDEX('Backing 2'!B:B,MATCH(D374,'Backing 2'!C:C,0)),D374))</f>
        <v>4 - Manager</v>
      </c>
      <c r="D374" t="s">
        <v>91</v>
      </c>
      <c r="E374" t="s">
        <v>91</v>
      </c>
      <c r="G374" t="s">
        <v>85</v>
      </c>
      <c r="H374">
        <v>3</v>
      </c>
      <c r="I374">
        <v>2</v>
      </c>
      <c r="J374" t="s">
        <v>85</v>
      </c>
      <c r="K374" t="s">
        <v>86</v>
      </c>
      <c r="L374" t="s">
        <v>84</v>
      </c>
      <c r="M374" s="2">
        <v>0.5</v>
      </c>
      <c r="N374" t="s">
        <v>86</v>
      </c>
      <c r="O374" t="s">
        <v>83</v>
      </c>
      <c r="P374" t="s">
        <v>14</v>
      </c>
      <c r="Q374" s="1" t="s">
        <v>72</v>
      </c>
      <c r="R374" t="s">
        <v>72</v>
      </c>
      <c r="S374" t="str">
        <f>IF(T374="","",INDEX('Backing 4'!Z:Z,MATCH(T374,'Backing 4'!Y:Y,0)))</f>
        <v>Even</v>
      </c>
      <c r="T374" t="str">
        <f t="shared" si="10"/>
        <v>4 - Manager</v>
      </c>
      <c r="U374">
        <v>2</v>
      </c>
      <c r="V374" t="s">
        <v>74</v>
      </c>
      <c r="W374">
        <v>34</v>
      </c>
      <c r="X374" t="s">
        <v>25</v>
      </c>
      <c r="Y374" t="s">
        <v>25</v>
      </c>
      <c r="Z374" t="s">
        <v>25</v>
      </c>
      <c r="AA374" s="3">
        <v>41000</v>
      </c>
      <c r="AB374">
        <v>8</v>
      </c>
      <c r="AC374">
        <f t="shared" ca="1" si="11"/>
        <v>7.8328110915464766E-2</v>
      </c>
    </row>
    <row r="375" spans="1:29" x14ac:dyDescent="0.3">
      <c r="A375">
        <v>374</v>
      </c>
      <c r="B375" t="s">
        <v>7</v>
      </c>
      <c r="C375" t="str">
        <f>IF(G375="Y","",IF(J375="Y",INDEX('Backing 2'!B:B,MATCH(D375,'Backing 2'!C:C,0)),D375))</f>
        <v>4 - Manager</v>
      </c>
      <c r="D375" t="s">
        <v>91</v>
      </c>
      <c r="E375" t="s">
        <v>91</v>
      </c>
      <c r="G375" t="s">
        <v>85</v>
      </c>
      <c r="H375">
        <v>2</v>
      </c>
      <c r="I375">
        <v>3</v>
      </c>
      <c r="J375" t="s">
        <v>85</v>
      </c>
      <c r="K375" t="s">
        <v>86</v>
      </c>
      <c r="L375" t="s">
        <v>84</v>
      </c>
      <c r="M375" s="2">
        <v>0.5</v>
      </c>
      <c r="N375" t="s">
        <v>86</v>
      </c>
      <c r="O375" t="s">
        <v>83</v>
      </c>
      <c r="P375" t="s">
        <v>15</v>
      </c>
      <c r="Q375" s="1" t="s">
        <v>72</v>
      </c>
      <c r="R375" t="s">
        <v>72</v>
      </c>
      <c r="S375" t="str">
        <f>IF(T375="","",INDEX('Backing 4'!Z:Z,MATCH(T375,'Backing 4'!Y:Y,0)))</f>
        <v>Even</v>
      </c>
      <c r="T375" t="str">
        <f t="shared" si="10"/>
        <v>4 - Manager</v>
      </c>
      <c r="U375">
        <v>3</v>
      </c>
      <c r="V375" t="s">
        <v>75</v>
      </c>
      <c r="W375">
        <v>41</v>
      </c>
      <c r="X375" t="s">
        <v>37</v>
      </c>
      <c r="Y375" t="s">
        <v>78</v>
      </c>
      <c r="Z375" t="s">
        <v>78</v>
      </c>
      <c r="AA375" s="3">
        <v>41730</v>
      </c>
      <c r="AB375">
        <v>6</v>
      </c>
      <c r="AC375">
        <f t="shared" ca="1" si="11"/>
        <v>0.51421635307645752</v>
      </c>
    </row>
    <row r="376" spans="1:29" x14ac:dyDescent="0.3">
      <c r="A376">
        <v>375</v>
      </c>
      <c r="B376" t="s">
        <v>7</v>
      </c>
      <c r="C376" t="str">
        <f>IF(G376="Y","",IF(J376="Y",INDEX('Backing 2'!B:B,MATCH(D376,'Backing 2'!C:C,0)),D376))</f>
        <v>5 - Senior Officer</v>
      </c>
      <c r="D376" t="s">
        <v>125</v>
      </c>
      <c r="E376" t="s">
        <v>125</v>
      </c>
      <c r="G376" t="s">
        <v>85</v>
      </c>
      <c r="H376">
        <v>2</v>
      </c>
      <c r="I376">
        <v>2</v>
      </c>
      <c r="J376" t="s">
        <v>85</v>
      </c>
      <c r="K376" t="s">
        <v>86</v>
      </c>
      <c r="L376" t="s">
        <v>84</v>
      </c>
      <c r="M376" s="2">
        <v>0.5</v>
      </c>
      <c r="N376" t="s">
        <v>86</v>
      </c>
      <c r="O376" t="s">
        <v>83</v>
      </c>
      <c r="P376" t="s">
        <v>14</v>
      </c>
      <c r="Q376" s="1" t="s">
        <v>72</v>
      </c>
      <c r="R376" t="s">
        <v>72</v>
      </c>
      <c r="S376" t="str">
        <f>IF(T376="","",INDEX('Backing 4'!Z:Z,MATCH(T376,'Backing 4'!Y:Y,0)))</f>
        <v>Even</v>
      </c>
      <c r="T376" t="str">
        <f t="shared" si="10"/>
        <v>5 - Senior Officer</v>
      </c>
      <c r="U376">
        <v>2</v>
      </c>
      <c r="V376" t="s">
        <v>73</v>
      </c>
      <c r="W376">
        <v>28</v>
      </c>
      <c r="X376" t="s">
        <v>36</v>
      </c>
      <c r="Y376" t="s">
        <v>78</v>
      </c>
      <c r="Z376" t="s">
        <v>78</v>
      </c>
      <c r="AA376" s="3">
        <v>40634</v>
      </c>
      <c r="AB376">
        <v>9</v>
      </c>
      <c r="AC376">
        <f t="shared" ca="1" si="11"/>
        <v>0.49132715219666478</v>
      </c>
    </row>
    <row r="377" spans="1:29" x14ac:dyDescent="0.3">
      <c r="A377">
        <v>376</v>
      </c>
      <c r="B377" t="s">
        <v>8</v>
      </c>
      <c r="C377" t="str">
        <f>IF(G377="Y","",IF(J377="Y",INDEX('Backing 2'!B:B,MATCH(D377,'Backing 2'!C:C,0)),D377))</f>
        <v>4 - Manager</v>
      </c>
      <c r="D377" t="s">
        <v>92</v>
      </c>
      <c r="E377" t="s">
        <v>92</v>
      </c>
      <c r="G377" t="s">
        <v>85</v>
      </c>
      <c r="H377">
        <v>1</v>
      </c>
      <c r="I377">
        <v>2</v>
      </c>
      <c r="J377" t="s">
        <v>83</v>
      </c>
      <c r="K377" t="s">
        <v>86</v>
      </c>
      <c r="L377" t="s">
        <v>84</v>
      </c>
      <c r="M377" s="2">
        <v>0.5</v>
      </c>
      <c r="N377" t="s">
        <v>86</v>
      </c>
      <c r="O377" t="s">
        <v>83</v>
      </c>
      <c r="P377" t="s">
        <v>16</v>
      </c>
      <c r="Q377" s="1" t="s">
        <v>72</v>
      </c>
      <c r="R377" t="s">
        <v>72</v>
      </c>
      <c r="S377" t="str">
        <f>IF(T377="","",INDEX('Backing 4'!Z:Z,MATCH(T377,'Backing 4'!Y:Y,0)))</f>
        <v>Uneven - Men benefit</v>
      </c>
      <c r="T377" t="str">
        <f t="shared" si="10"/>
        <v>3 - Senior Manager</v>
      </c>
      <c r="U377">
        <v>1</v>
      </c>
      <c r="V377" t="s">
        <v>74</v>
      </c>
      <c r="W377">
        <v>34</v>
      </c>
      <c r="X377" t="s">
        <v>25</v>
      </c>
      <c r="Y377" t="s">
        <v>25</v>
      </c>
      <c r="Z377" t="s">
        <v>25</v>
      </c>
      <c r="AA377" s="3">
        <v>42826</v>
      </c>
      <c r="AB377">
        <v>3</v>
      </c>
      <c r="AC377">
        <f t="shared" ca="1" si="11"/>
        <v>0.51349840611524866</v>
      </c>
    </row>
    <row r="378" spans="1:29" x14ac:dyDescent="0.3">
      <c r="A378">
        <v>377</v>
      </c>
      <c r="B378" t="s">
        <v>7</v>
      </c>
      <c r="C378" t="str">
        <f>IF(G378="Y","",IF(J378="Y",INDEX('Backing 2'!B:B,MATCH(D378,'Backing 2'!C:C,0)),D378))</f>
        <v>6 - Junior Officer</v>
      </c>
      <c r="D378" t="s">
        <v>90</v>
      </c>
      <c r="E378" t="s">
        <v>90</v>
      </c>
      <c r="G378" t="s">
        <v>85</v>
      </c>
      <c r="H378">
        <v>2</v>
      </c>
      <c r="I378">
        <v>2</v>
      </c>
      <c r="J378" t="s">
        <v>85</v>
      </c>
      <c r="K378" t="s">
        <v>86</v>
      </c>
      <c r="L378" t="s">
        <v>84</v>
      </c>
      <c r="M378" s="2">
        <v>0.5</v>
      </c>
      <c r="N378" t="s">
        <v>86</v>
      </c>
      <c r="O378" t="s">
        <v>83</v>
      </c>
      <c r="P378" t="s">
        <v>17</v>
      </c>
      <c r="Q378" s="1" t="s">
        <v>72</v>
      </c>
      <c r="R378" t="s">
        <v>72</v>
      </c>
      <c r="S378" t="str">
        <f>IF(T378="","",INDEX('Backing 4'!Z:Z,MATCH(T378,'Backing 4'!Y:Y,0)))</f>
        <v>Even</v>
      </c>
      <c r="T378" t="str">
        <f t="shared" si="10"/>
        <v>6 - Junior Officer</v>
      </c>
      <c r="U378">
        <v>3</v>
      </c>
      <c r="V378" t="s">
        <v>73</v>
      </c>
      <c r="W378">
        <v>24</v>
      </c>
      <c r="X378" t="s">
        <v>25</v>
      </c>
      <c r="Y378" t="s">
        <v>25</v>
      </c>
      <c r="Z378" t="s">
        <v>25</v>
      </c>
      <c r="AA378" s="3">
        <v>42826</v>
      </c>
      <c r="AB378">
        <v>3</v>
      </c>
      <c r="AC378">
        <f t="shared" ca="1" si="11"/>
        <v>0.2151882517581889</v>
      </c>
    </row>
    <row r="379" spans="1:29" x14ac:dyDescent="0.3">
      <c r="A379">
        <v>378</v>
      </c>
      <c r="B379" t="s">
        <v>8</v>
      </c>
      <c r="C379" t="str">
        <f>IF(G379="Y","",IF(J379="Y",INDEX('Backing 2'!B:B,MATCH(D379,'Backing 2'!C:C,0)),D379))</f>
        <v/>
      </c>
      <c r="D379" t="s">
        <v>90</v>
      </c>
      <c r="E379" t="s">
        <v>90</v>
      </c>
      <c r="G379" t="s">
        <v>83</v>
      </c>
      <c r="J379" t="s">
        <v>85</v>
      </c>
      <c r="K379" t="s">
        <v>86</v>
      </c>
      <c r="L379" t="s">
        <v>86</v>
      </c>
      <c r="M379" s="2">
        <v>0.5</v>
      </c>
      <c r="N379" t="s">
        <v>86</v>
      </c>
      <c r="O379" t="s">
        <v>85</v>
      </c>
      <c r="P379" t="s">
        <v>14</v>
      </c>
      <c r="Q379" s="1" t="s">
        <v>72</v>
      </c>
      <c r="R379" t="s">
        <v>72</v>
      </c>
      <c r="S379" t="str">
        <f>IF(T379="","",INDEX('Backing 4'!Z:Z,MATCH(T379,'Backing 4'!Y:Y,0)))</f>
        <v>Even</v>
      </c>
      <c r="T379" t="str">
        <f t="shared" si="10"/>
        <v>6 - Junior Officer</v>
      </c>
      <c r="U379">
        <v>0</v>
      </c>
      <c r="V379" t="s">
        <v>73</v>
      </c>
      <c r="W379">
        <v>20</v>
      </c>
      <c r="X379" t="s">
        <v>37</v>
      </c>
      <c r="Y379" t="s">
        <v>78</v>
      </c>
      <c r="Z379" t="s">
        <v>78</v>
      </c>
      <c r="AA379" s="3">
        <v>43922</v>
      </c>
      <c r="AB379">
        <v>0</v>
      </c>
      <c r="AC379">
        <f t="shared" ca="1" si="11"/>
        <v>0.70631705189843152</v>
      </c>
    </row>
    <row r="380" spans="1:29" x14ac:dyDescent="0.3">
      <c r="A380">
        <v>379</v>
      </c>
      <c r="B380" t="s">
        <v>7</v>
      </c>
      <c r="C380" t="str">
        <f>IF(G380="Y","",IF(J380="Y",INDEX('Backing 2'!B:B,MATCH(D380,'Backing 2'!C:C,0)),D380))</f>
        <v>6 - Junior Officer</v>
      </c>
      <c r="D380" t="s">
        <v>125</v>
      </c>
      <c r="E380" t="s">
        <v>125</v>
      </c>
      <c r="G380" t="s">
        <v>85</v>
      </c>
      <c r="H380">
        <v>1</v>
      </c>
      <c r="I380">
        <v>3</v>
      </c>
      <c r="J380" t="s">
        <v>83</v>
      </c>
      <c r="K380" t="s">
        <v>86</v>
      </c>
      <c r="L380" t="s">
        <v>84</v>
      </c>
      <c r="M380" s="2">
        <v>0.5</v>
      </c>
      <c r="N380" t="s">
        <v>86</v>
      </c>
      <c r="O380" t="s">
        <v>83</v>
      </c>
      <c r="P380" t="s">
        <v>16</v>
      </c>
      <c r="Q380" s="1" t="s">
        <v>72</v>
      </c>
      <c r="R380" t="s">
        <v>72</v>
      </c>
      <c r="S380" t="str">
        <f>IF(T380="","",INDEX('Backing 4'!Z:Z,MATCH(T380,'Backing 4'!Y:Y,0)))</f>
        <v>Even</v>
      </c>
      <c r="T380" t="str">
        <f t="shared" si="10"/>
        <v>5 - Senior Officer</v>
      </c>
      <c r="U380">
        <v>1</v>
      </c>
      <c r="V380" t="s">
        <v>73</v>
      </c>
      <c r="W380">
        <v>29</v>
      </c>
      <c r="X380" t="s">
        <v>32</v>
      </c>
      <c r="Y380" t="s">
        <v>78</v>
      </c>
      <c r="Z380" t="s">
        <v>78</v>
      </c>
      <c r="AA380" s="3">
        <v>41365</v>
      </c>
      <c r="AB380">
        <v>7</v>
      </c>
      <c r="AC380">
        <f t="shared" ca="1" si="11"/>
        <v>0.34882762158662961</v>
      </c>
    </row>
    <row r="381" spans="1:29" x14ac:dyDescent="0.3">
      <c r="A381">
        <v>380</v>
      </c>
      <c r="B381" t="s">
        <v>7</v>
      </c>
      <c r="C381" t="str">
        <f>IF(G381="Y","",IF(J381="Y",INDEX('Backing 2'!B:B,MATCH(D381,'Backing 2'!C:C,0)),D381))</f>
        <v>6 - Junior Officer</v>
      </c>
      <c r="D381" t="s">
        <v>90</v>
      </c>
      <c r="E381" t="s">
        <v>90</v>
      </c>
      <c r="G381" t="s">
        <v>85</v>
      </c>
      <c r="H381">
        <v>2</v>
      </c>
      <c r="I381">
        <v>3</v>
      </c>
      <c r="J381" t="s">
        <v>85</v>
      </c>
      <c r="K381" t="s">
        <v>86</v>
      </c>
      <c r="L381" t="s">
        <v>84</v>
      </c>
      <c r="M381" s="2">
        <v>0.5</v>
      </c>
      <c r="N381" t="s">
        <v>86</v>
      </c>
      <c r="O381" t="s">
        <v>83</v>
      </c>
      <c r="P381" t="s">
        <v>16</v>
      </c>
      <c r="Q381" s="1" t="s">
        <v>72</v>
      </c>
      <c r="R381" t="s">
        <v>72</v>
      </c>
      <c r="S381" t="str">
        <f>IF(T381="","",INDEX('Backing 4'!Z:Z,MATCH(T381,'Backing 4'!Y:Y,0)))</f>
        <v>Even</v>
      </c>
      <c r="T381" t="str">
        <f t="shared" si="10"/>
        <v>6 - Junior Officer</v>
      </c>
      <c r="U381">
        <v>3</v>
      </c>
      <c r="V381" t="s">
        <v>73</v>
      </c>
      <c r="W381">
        <v>22</v>
      </c>
      <c r="X381" t="s">
        <v>25</v>
      </c>
      <c r="Y381" t="s">
        <v>25</v>
      </c>
      <c r="Z381" t="s">
        <v>25</v>
      </c>
      <c r="AA381" s="3">
        <v>42826</v>
      </c>
      <c r="AB381">
        <v>3</v>
      </c>
      <c r="AC381">
        <f t="shared" ca="1" si="11"/>
        <v>0.24956403064081667</v>
      </c>
    </row>
    <row r="382" spans="1:29" x14ac:dyDescent="0.3">
      <c r="A382">
        <v>381</v>
      </c>
      <c r="B382" t="s">
        <v>8</v>
      </c>
      <c r="C382" t="str">
        <f>IF(G382="Y","",IF(J382="Y",INDEX('Backing 2'!B:B,MATCH(D382,'Backing 2'!C:C,0)),D382))</f>
        <v>6 - Junior Officer</v>
      </c>
      <c r="D382" t="s">
        <v>90</v>
      </c>
      <c r="E382" t="s">
        <v>90</v>
      </c>
      <c r="G382" t="s">
        <v>85</v>
      </c>
      <c r="H382">
        <v>3</v>
      </c>
      <c r="I382">
        <v>2</v>
      </c>
      <c r="J382" t="s">
        <v>85</v>
      </c>
      <c r="K382" t="s">
        <v>86</v>
      </c>
      <c r="L382" t="s">
        <v>84</v>
      </c>
      <c r="M382" s="2">
        <v>0.5</v>
      </c>
      <c r="N382" t="s">
        <v>86</v>
      </c>
      <c r="O382" t="s">
        <v>83</v>
      </c>
      <c r="P382" t="s">
        <v>12</v>
      </c>
      <c r="Q382" s="1" t="s">
        <v>72</v>
      </c>
      <c r="R382" t="s">
        <v>72</v>
      </c>
      <c r="S382" t="str">
        <f>IF(T382="","",INDEX('Backing 4'!Z:Z,MATCH(T382,'Backing 4'!Y:Y,0)))</f>
        <v>Even</v>
      </c>
      <c r="T382" t="str">
        <f t="shared" si="10"/>
        <v>6 - Junior Officer</v>
      </c>
      <c r="U382">
        <v>2</v>
      </c>
      <c r="V382" t="s">
        <v>73</v>
      </c>
      <c r="W382">
        <v>23</v>
      </c>
      <c r="X382" t="s">
        <v>25</v>
      </c>
      <c r="Y382" t="s">
        <v>25</v>
      </c>
      <c r="Z382" t="s">
        <v>25</v>
      </c>
      <c r="AA382" s="3">
        <v>43191</v>
      </c>
      <c r="AB382">
        <v>2</v>
      </c>
      <c r="AC382">
        <f t="shared" ca="1" si="11"/>
        <v>0.51171641379923172</v>
      </c>
    </row>
    <row r="383" spans="1:29" x14ac:dyDescent="0.3">
      <c r="A383">
        <v>382</v>
      </c>
      <c r="B383" t="s">
        <v>8</v>
      </c>
      <c r="C383" t="str">
        <f>IF(G383="Y","",IF(J383="Y",INDEX('Backing 2'!B:B,MATCH(D383,'Backing 2'!C:C,0)),D383))</f>
        <v>6 - Junior Officer</v>
      </c>
      <c r="D383" t="s">
        <v>90</v>
      </c>
      <c r="E383" t="s">
        <v>90</v>
      </c>
      <c r="G383" t="s">
        <v>85</v>
      </c>
      <c r="H383">
        <v>3</v>
      </c>
      <c r="I383">
        <v>2</v>
      </c>
      <c r="J383" t="s">
        <v>85</v>
      </c>
      <c r="K383" t="s">
        <v>86</v>
      </c>
      <c r="L383" t="s">
        <v>84</v>
      </c>
      <c r="M383" s="2">
        <v>0.5</v>
      </c>
      <c r="N383" t="s">
        <v>86</v>
      </c>
      <c r="O383" t="s">
        <v>83</v>
      </c>
      <c r="P383" t="s">
        <v>15</v>
      </c>
      <c r="Q383" s="1" t="s">
        <v>72</v>
      </c>
      <c r="R383" t="s">
        <v>72</v>
      </c>
      <c r="S383" t="str">
        <f>IF(T383="","",INDEX('Backing 4'!Z:Z,MATCH(T383,'Backing 4'!Y:Y,0)))</f>
        <v>Even</v>
      </c>
      <c r="T383" t="str">
        <f t="shared" si="10"/>
        <v>6 - Junior Officer</v>
      </c>
      <c r="U383">
        <v>2</v>
      </c>
      <c r="V383" t="s">
        <v>73</v>
      </c>
      <c r="W383">
        <v>23</v>
      </c>
      <c r="X383" t="s">
        <v>25</v>
      </c>
      <c r="Y383" t="s">
        <v>25</v>
      </c>
      <c r="Z383" t="s">
        <v>25</v>
      </c>
      <c r="AA383" s="3">
        <v>43191</v>
      </c>
      <c r="AB383">
        <v>2</v>
      </c>
      <c r="AC383">
        <f t="shared" ca="1" si="11"/>
        <v>0.94631833101622631</v>
      </c>
    </row>
    <row r="384" spans="1:29" x14ac:dyDescent="0.3">
      <c r="A384">
        <v>383</v>
      </c>
      <c r="B384" t="s">
        <v>8</v>
      </c>
      <c r="C384" t="str">
        <f>IF(G384="Y","",IF(J384="Y",INDEX('Backing 2'!B:B,MATCH(D384,'Backing 2'!C:C,0)),D384))</f>
        <v>3 - Senior Manager</v>
      </c>
      <c r="D384" s="4" t="s">
        <v>92</v>
      </c>
      <c r="F384" t="s">
        <v>87</v>
      </c>
      <c r="G384" t="s">
        <v>85</v>
      </c>
      <c r="H384">
        <v>4</v>
      </c>
      <c r="I384">
        <v>2</v>
      </c>
      <c r="J384" t="s">
        <v>85</v>
      </c>
      <c r="K384" t="s">
        <v>86</v>
      </c>
      <c r="L384" t="s">
        <v>86</v>
      </c>
      <c r="M384" s="2">
        <v>0.5</v>
      </c>
      <c r="N384" t="s">
        <v>84</v>
      </c>
      <c r="O384" t="s">
        <v>83</v>
      </c>
      <c r="P384" t="s">
        <v>16</v>
      </c>
      <c r="Q384" s="1" t="s">
        <v>72</v>
      </c>
      <c r="R384" t="s">
        <v>72</v>
      </c>
      <c r="S384" t="str">
        <f>IF(T384="","",INDEX('Backing 4'!Z:Z,MATCH(T384,'Backing 4'!Y:Y,0)))</f>
        <v/>
      </c>
      <c r="T384" t="str">
        <f t="shared" si="10"/>
        <v/>
      </c>
      <c r="U384">
        <v>3</v>
      </c>
      <c r="V384" t="s">
        <v>73</v>
      </c>
      <c r="W384">
        <v>28</v>
      </c>
      <c r="X384" t="s">
        <v>25</v>
      </c>
      <c r="Y384" t="s">
        <v>25</v>
      </c>
      <c r="Z384" t="s">
        <v>25</v>
      </c>
      <c r="AA384" s="3">
        <v>40634</v>
      </c>
      <c r="AB384">
        <v>9</v>
      </c>
      <c r="AC384">
        <f t="shared" ca="1" si="11"/>
        <v>0.22326955957804118</v>
      </c>
    </row>
    <row r="385" spans="1:29" x14ac:dyDescent="0.3">
      <c r="A385">
        <v>384</v>
      </c>
      <c r="B385" t="s">
        <v>8</v>
      </c>
      <c r="C385" t="str">
        <f>IF(G385="Y","",IF(J385="Y",INDEX('Backing 2'!B:B,MATCH(D385,'Backing 2'!C:C,0)),D385))</f>
        <v/>
      </c>
      <c r="D385" t="s">
        <v>90</v>
      </c>
      <c r="E385" t="s">
        <v>90</v>
      </c>
      <c r="G385" t="s">
        <v>83</v>
      </c>
      <c r="J385" t="s">
        <v>85</v>
      </c>
      <c r="K385" t="s">
        <v>86</v>
      </c>
      <c r="L385" t="s">
        <v>86</v>
      </c>
      <c r="M385" s="2">
        <v>0.5</v>
      </c>
      <c r="N385" t="s">
        <v>86</v>
      </c>
      <c r="O385" t="s">
        <v>85</v>
      </c>
      <c r="P385" t="s">
        <v>14</v>
      </c>
      <c r="Q385" s="1" t="s">
        <v>72</v>
      </c>
      <c r="R385" t="s">
        <v>72</v>
      </c>
      <c r="S385" t="str">
        <f>IF(T385="","",INDEX('Backing 4'!Z:Z,MATCH(T385,'Backing 4'!Y:Y,0)))</f>
        <v>Even</v>
      </c>
      <c r="T385" t="str">
        <f t="shared" si="10"/>
        <v>6 - Junior Officer</v>
      </c>
      <c r="U385">
        <v>0</v>
      </c>
      <c r="V385" t="s">
        <v>73</v>
      </c>
      <c r="W385">
        <v>24</v>
      </c>
      <c r="X385" t="s">
        <v>32</v>
      </c>
      <c r="Y385" t="s">
        <v>78</v>
      </c>
      <c r="Z385" t="s">
        <v>78</v>
      </c>
      <c r="AA385" s="3">
        <v>43922</v>
      </c>
      <c r="AB385">
        <v>0</v>
      </c>
      <c r="AC385">
        <f t="shared" ca="1" si="11"/>
        <v>0.40228631900987988</v>
      </c>
    </row>
    <row r="386" spans="1:29" x14ac:dyDescent="0.3">
      <c r="A386">
        <v>385</v>
      </c>
      <c r="B386" t="s">
        <v>8</v>
      </c>
      <c r="C386" t="str">
        <f>IF(G386="Y","",IF(J386="Y",INDEX('Backing 2'!B:B,MATCH(D386,'Backing 2'!C:C,0)),D386))</f>
        <v>3 - Senior Manager</v>
      </c>
      <c r="D386" t="s">
        <v>92</v>
      </c>
      <c r="E386" t="s">
        <v>93</v>
      </c>
      <c r="G386" t="s">
        <v>85</v>
      </c>
      <c r="H386">
        <v>2</v>
      </c>
      <c r="I386">
        <v>2</v>
      </c>
      <c r="J386" t="s">
        <v>85</v>
      </c>
      <c r="K386" t="s">
        <v>84</v>
      </c>
      <c r="L386" t="s">
        <v>84</v>
      </c>
      <c r="M386" s="2">
        <v>0.5</v>
      </c>
      <c r="N386" t="s">
        <v>86</v>
      </c>
      <c r="O386" t="s">
        <v>83</v>
      </c>
      <c r="P386" t="s">
        <v>16</v>
      </c>
      <c r="Q386" s="1" t="s">
        <v>72</v>
      </c>
      <c r="R386" t="s">
        <v>72</v>
      </c>
      <c r="S386" t="str">
        <f>IF(T386="","",INDEX('Backing 4'!Z:Z,MATCH(T386,'Backing 4'!Y:Y,0)))</f>
        <v>Uneven - Men benefit</v>
      </c>
      <c r="T386" t="str">
        <f t="shared" ref="T386:T449" si="12">IF(E386="","",IF(D386="1 - Executive","",D386))</f>
        <v>3 - Senior Manager</v>
      </c>
      <c r="U386">
        <v>4</v>
      </c>
      <c r="V386" t="s">
        <v>75</v>
      </c>
      <c r="W386">
        <v>44</v>
      </c>
      <c r="X386" t="s">
        <v>37</v>
      </c>
      <c r="Y386" t="s">
        <v>78</v>
      </c>
      <c r="Z386" t="s">
        <v>78</v>
      </c>
      <c r="AA386" s="3">
        <v>42461</v>
      </c>
      <c r="AB386">
        <v>4</v>
      </c>
      <c r="AC386">
        <f t="shared" ref="AC386:AC449" ca="1" si="13">RAND()</f>
        <v>0.42968114959685078</v>
      </c>
    </row>
    <row r="387" spans="1:29" x14ac:dyDescent="0.3">
      <c r="A387">
        <v>386</v>
      </c>
      <c r="B387" t="s">
        <v>7</v>
      </c>
      <c r="C387" t="str">
        <f>IF(G387="Y","",IF(J387="Y",INDEX('Backing 2'!B:B,MATCH(D387,'Backing 2'!C:C,0)),D387))</f>
        <v>6 - Junior Officer</v>
      </c>
      <c r="D387" t="s">
        <v>90</v>
      </c>
      <c r="E387" t="s">
        <v>90</v>
      </c>
      <c r="G387" t="s">
        <v>85</v>
      </c>
      <c r="H387">
        <v>3</v>
      </c>
      <c r="I387">
        <v>2</v>
      </c>
      <c r="J387" t="s">
        <v>85</v>
      </c>
      <c r="K387" t="s">
        <v>86</v>
      </c>
      <c r="L387" t="s">
        <v>84</v>
      </c>
      <c r="M387" s="2">
        <v>0.5</v>
      </c>
      <c r="N387" t="s">
        <v>86</v>
      </c>
      <c r="O387" t="s">
        <v>83</v>
      </c>
      <c r="P387" t="s">
        <v>13</v>
      </c>
      <c r="Q387" s="1" t="s">
        <v>72</v>
      </c>
      <c r="R387" t="s">
        <v>72</v>
      </c>
      <c r="S387" t="str">
        <f>IF(T387="","",INDEX('Backing 4'!Z:Z,MATCH(T387,'Backing 4'!Y:Y,0)))</f>
        <v>Even</v>
      </c>
      <c r="T387" t="str">
        <f t="shared" si="12"/>
        <v>6 - Junior Officer</v>
      </c>
      <c r="U387">
        <v>3</v>
      </c>
      <c r="V387" t="s">
        <v>73</v>
      </c>
      <c r="W387">
        <v>24</v>
      </c>
      <c r="X387" t="s">
        <v>37</v>
      </c>
      <c r="Y387" t="s">
        <v>78</v>
      </c>
      <c r="Z387" t="s">
        <v>78</v>
      </c>
      <c r="AA387" s="3">
        <v>42826</v>
      </c>
      <c r="AB387">
        <v>3</v>
      </c>
      <c r="AC387">
        <f t="shared" ca="1" si="13"/>
        <v>0.22764792170029613</v>
      </c>
    </row>
    <row r="388" spans="1:29" x14ac:dyDescent="0.3">
      <c r="A388">
        <v>387</v>
      </c>
      <c r="B388" t="s">
        <v>7</v>
      </c>
      <c r="C388" t="str">
        <f>IF(G388="Y","",IF(J388="Y",INDEX('Backing 2'!B:B,MATCH(D388,'Backing 2'!C:C,0)),D388))</f>
        <v>4 - Manager</v>
      </c>
      <c r="D388" t="s">
        <v>91</v>
      </c>
      <c r="E388" t="s">
        <v>91</v>
      </c>
      <c r="G388" t="s">
        <v>85</v>
      </c>
      <c r="H388">
        <v>2</v>
      </c>
      <c r="I388">
        <v>2</v>
      </c>
      <c r="J388" t="s">
        <v>85</v>
      </c>
      <c r="K388" t="s">
        <v>86</v>
      </c>
      <c r="L388" t="s">
        <v>84</v>
      </c>
      <c r="M388" s="2">
        <v>0.5</v>
      </c>
      <c r="N388" t="s">
        <v>86</v>
      </c>
      <c r="O388" t="s">
        <v>83</v>
      </c>
      <c r="P388" t="s">
        <v>14</v>
      </c>
      <c r="Q388" s="1" t="s">
        <v>72</v>
      </c>
      <c r="R388" t="s">
        <v>72</v>
      </c>
      <c r="S388" t="str">
        <f>IF(T388="","",INDEX('Backing 4'!Z:Z,MATCH(T388,'Backing 4'!Y:Y,0)))</f>
        <v>Even</v>
      </c>
      <c r="T388" t="str">
        <f t="shared" si="12"/>
        <v>4 - Manager</v>
      </c>
      <c r="U388">
        <v>3</v>
      </c>
      <c r="V388" t="s">
        <v>75</v>
      </c>
      <c r="W388">
        <v>40</v>
      </c>
      <c r="X388" t="s">
        <v>32</v>
      </c>
      <c r="Y388" t="s">
        <v>78</v>
      </c>
      <c r="Z388" t="s">
        <v>78</v>
      </c>
      <c r="AA388" s="3">
        <v>42095</v>
      </c>
      <c r="AB388">
        <v>5</v>
      </c>
      <c r="AC388">
        <f t="shared" ca="1" si="13"/>
        <v>0.93385913055562397</v>
      </c>
    </row>
    <row r="389" spans="1:29" x14ac:dyDescent="0.3">
      <c r="A389">
        <v>388</v>
      </c>
      <c r="B389" t="s">
        <v>8</v>
      </c>
      <c r="C389" t="str">
        <f>IF(G389="Y","",IF(J389="Y",INDEX('Backing 2'!B:B,MATCH(D389,'Backing 2'!C:C,0)),D389))</f>
        <v>6 - Junior Officer</v>
      </c>
      <c r="D389" t="s">
        <v>90</v>
      </c>
      <c r="E389" t="s">
        <v>90</v>
      </c>
      <c r="G389" t="s">
        <v>85</v>
      </c>
      <c r="H389">
        <v>2</v>
      </c>
      <c r="I389">
        <v>2</v>
      </c>
      <c r="J389" t="s">
        <v>85</v>
      </c>
      <c r="K389" t="s">
        <v>86</v>
      </c>
      <c r="L389" t="s">
        <v>84</v>
      </c>
      <c r="M389" s="2">
        <v>0.5</v>
      </c>
      <c r="N389" t="s">
        <v>86</v>
      </c>
      <c r="O389" t="s">
        <v>83</v>
      </c>
      <c r="P389" t="s">
        <v>16</v>
      </c>
      <c r="Q389" s="1" t="s">
        <v>72</v>
      </c>
      <c r="R389" t="s">
        <v>72</v>
      </c>
      <c r="S389" t="str">
        <f>IF(T389="","",INDEX('Backing 4'!Z:Z,MATCH(T389,'Backing 4'!Y:Y,0)))</f>
        <v>Even</v>
      </c>
      <c r="T389" t="str">
        <f t="shared" si="12"/>
        <v>6 - Junior Officer</v>
      </c>
      <c r="U389">
        <v>3</v>
      </c>
      <c r="V389" t="s">
        <v>73</v>
      </c>
      <c r="W389">
        <v>25</v>
      </c>
      <c r="X389" t="s">
        <v>25</v>
      </c>
      <c r="Y389" t="s">
        <v>25</v>
      </c>
      <c r="Z389" t="s">
        <v>25</v>
      </c>
      <c r="AA389" s="3">
        <v>42826</v>
      </c>
      <c r="AB389">
        <v>3</v>
      </c>
      <c r="AC389">
        <f t="shared" ca="1" si="13"/>
        <v>2.3441009979925043E-2</v>
      </c>
    </row>
    <row r="390" spans="1:29" x14ac:dyDescent="0.3">
      <c r="A390">
        <v>389</v>
      </c>
      <c r="B390" t="s">
        <v>8</v>
      </c>
      <c r="C390" t="str">
        <f>IF(G390="Y","",IF(J390="Y",INDEX('Backing 2'!B:B,MATCH(D390,'Backing 2'!C:C,0)),D390))</f>
        <v>6 - Junior Officer</v>
      </c>
      <c r="D390" t="s">
        <v>90</v>
      </c>
      <c r="E390" t="s">
        <v>90</v>
      </c>
      <c r="G390" t="s">
        <v>85</v>
      </c>
      <c r="H390">
        <v>3</v>
      </c>
      <c r="I390">
        <v>3</v>
      </c>
      <c r="J390" t="s">
        <v>85</v>
      </c>
      <c r="K390" t="s">
        <v>86</v>
      </c>
      <c r="L390" t="s">
        <v>84</v>
      </c>
      <c r="M390" s="2">
        <v>0.5</v>
      </c>
      <c r="N390" t="s">
        <v>86</v>
      </c>
      <c r="O390" t="s">
        <v>83</v>
      </c>
      <c r="P390" t="s">
        <v>14</v>
      </c>
      <c r="Q390" s="1" t="s">
        <v>72</v>
      </c>
      <c r="R390" t="s">
        <v>72</v>
      </c>
      <c r="S390" t="str">
        <f>IF(T390="","",INDEX('Backing 4'!Z:Z,MATCH(T390,'Backing 4'!Y:Y,0)))</f>
        <v>Even</v>
      </c>
      <c r="T390" t="str">
        <f t="shared" si="12"/>
        <v>6 - Junior Officer</v>
      </c>
      <c r="U390">
        <v>3</v>
      </c>
      <c r="V390" t="s">
        <v>73</v>
      </c>
      <c r="W390">
        <v>20</v>
      </c>
      <c r="X390" t="s">
        <v>25</v>
      </c>
      <c r="Y390" t="s">
        <v>25</v>
      </c>
      <c r="Z390" t="s">
        <v>25</v>
      </c>
      <c r="AA390" s="3">
        <v>42826</v>
      </c>
      <c r="AB390">
        <v>3</v>
      </c>
      <c r="AC390">
        <f t="shared" ca="1" si="13"/>
        <v>0.90897113895691739</v>
      </c>
    </row>
    <row r="391" spans="1:29" x14ac:dyDescent="0.3">
      <c r="A391">
        <v>390</v>
      </c>
      <c r="B391" t="s">
        <v>8</v>
      </c>
      <c r="C391" t="str">
        <f>IF(G391="Y","",IF(J391="Y",INDEX('Backing 2'!B:B,MATCH(D391,'Backing 2'!C:C,0)),D391))</f>
        <v>6 - Junior Officer</v>
      </c>
      <c r="D391" t="s">
        <v>90</v>
      </c>
      <c r="E391" t="s">
        <v>90</v>
      </c>
      <c r="G391" t="s">
        <v>85</v>
      </c>
      <c r="H391">
        <v>3</v>
      </c>
      <c r="I391">
        <v>2</v>
      </c>
      <c r="J391" t="s">
        <v>85</v>
      </c>
      <c r="K391" t="s">
        <v>86</v>
      </c>
      <c r="L391" t="s">
        <v>84</v>
      </c>
      <c r="M391" s="2">
        <v>0.5</v>
      </c>
      <c r="N391" t="s">
        <v>86</v>
      </c>
      <c r="O391" t="s">
        <v>83</v>
      </c>
      <c r="P391" t="s">
        <v>15</v>
      </c>
      <c r="Q391" s="1" t="s">
        <v>72</v>
      </c>
      <c r="R391" t="s">
        <v>72</v>
      </c>
      <c r="S391" t="str">
        <f>IF(T391="","",INDEX('Backing 4'!Z:Z,MATCH(T391,'Backing 4'!Y:Y,0)))</f>
        <v>Even</v>
      </c>
      <c r="T391" t="str">
        <f t="shared" si="12"/>
        <v>6 - Junior Officer</v>
      </c>
      <c r="U391">
        <v>2</v>
      </c>
      <c r="V391" t="s">
        <v>73</v>
      </c>
      <c r="W391">
        <v>24</v>
      </c>
      <c r="X391" t="s">
        <v>25</v>
      </c>
      <c r="Y391" t="s">
        <v>25</v>
      </c>
      <c r="Z391" t="s">
        <v>25</v>
      </c>
      <c r="AA391" s="3">
        <v>43191</v>
      </c>
      <c r="AB391">
        <v>2</v>
      </c>
      <c r="AC391">
        <f t="shared" ca="1" si="13"/>
        <v>1.5251644518987639E-2</v>
      </c>
    </row>
    <row r="392" spans="1:29" x14ac:dyDescent="0.3">
      <c r="A392">
        <v>391</v>
      </c>
      <c r="B392" t="s">
        <v>8</v>
      </c>
      <c r="C392" t="str">
        <f>IF(G392="Y","",IF(J392="Y",INDEX('Backing 2'!B:B,MATCH(D392,'Backing 2'!C:C,0)),D392))</f>
        <v>4 - Manager</v>
      </c>
      <c r="D392" t="s">
        <v>91</v>
      </c>
      <c r="E392" t="s">
        <v>91</v>
      </c>
      <c r="G392" t="s">
        <v>85</v>
      </c>
      <c r="H392">
        <v>3</v>
      </c>
      <c r="I392">
        <v>2</v>
      </c>
      <c r="J392" t="s">
        <v>85</v>
      </c>
      <c r="K392" t="s">
        <v>86</v>
      </c>
      <c r="L392" t="s">
        <v>84</v>
      </c>
      <c r="M392" s="2">
        <v>0.5</v>
      </c>
      <c r="N392" t="s">
        <v>86</v>
      </c>
      <c r="O392" t="s">
        <v>83</v>
      </c>
      <c r="P392" t="s">
        <v>15</v>
      </c>
      <c r="Q392" s="1" t="s">
        <v>72</v>
      </c>
      <c r="R392" t="s">
        <v>72</v>
      </c>
      <c r="S392" t="str">
        <f>IF(T392="","",INDEX('Backing 4'!Z:Z,MATCH(T392,'Backing 4'!Y:Y,0)))</f>
        <v>Even</v>
      </c>
      <c r="T392" t="str">
        <f t="shared" si="12"/>
        <v>4 - Manager</v>
      </c>
      <c r="U392">
        <v>5</v>
      </c>
      <c r="V392" t="s">
        <v>74</v>
      </c>
      <c r="W392">
        <v>36</v>
      </c>
      <c r="X392" t="s">
        <v>25</v>
      </c>
      <c r="Y392" t="s">
        <v>25</v>
      </c>
      <c r="Z392" t="s">
        <v>25</v>
      </c>
      <c r="AA392" s="3">
        <v>41000</v>
      </c>
      <c r="AB392">
        <v>8</v>
      </c>
      <c r="AC392">
        <f t="shared" ca="1" si="13"/>
        <v>4.5457290776146464E-2</v>
      </c>
    </row>
    <row r="393" spans="1:29" x14ac:dyDescent="0.3">
      <c r="A393">
        <v>392</v>
      </c>
      <c r="B393" t="s">
        <v>8</v>
      </c>
      <c r="C393" t="str">
        <f>IF(G393="Y","",IF(J393="Y",INDEX('Backing 2'!B:B,MATCH(D393,'Backing 2'!C:C,0)),D393))</f>
        <v>4 - Manager</v>
      </c>
      <c r="D393" t="s">
        <v>92</v>
      </c>
      <c r="E393" t="s">
        <v>92</v>
      </c>
      <c r="G393" t="s">
        <v>85</v>
      </c>
      <c r="H393">
        <v>2</v>
      </c>
      <c r="I393">
        <v>3</v>
      </c>
      <c r="J393" t="s">
        <v>83</v>
      </c>
      <c r="K393" t="s">
        <v>86</v>
      </c>
      <c r="L393" t="s">
        <v>84</v>
      </c>
      <c r="M393" s="2">
        <v>0.5</v>
      </c>
      <c r="N393" t="s">
        <v>86</v>
      </c>
      <c r="O393" t="s">
        <v>83</v>
      </c>
      <c r="P393" t="s">
        <v>14</v>
      </c>
      <c r="Q393" s="1" t="s">
        <v>72</v>
      </c>
      <c r="R393" t="s">
        <v>72</v>
      </c>
      <c r="S393" t="str">
        <f>IF(T393="","",INDEX('Backing 4'!Z:Z,MATCH(T393,'Backing 4'!Y:Y,0)))</f>
        <v>Uneven - Men benefit</v>
      </c>
      <c r="T393" t="str">
        <f t="shared" si="12"/>
        <v>3 - Senior Manager</v>
      </c>
      <c r="U393">
        <v>1</v>
      </c>
      <c r="V393" t="s">
        <v>75</v>
      </c>
      <c r="W393">
        <v>41</v>
      </c>
      <c r="X393" t="s">
        <v>37</v>
      </c>
      <c r="Y393" t="s">
        <v>78</v>
      </c>
      <c r="Z393" t="s">
        <v>78</v>
      </c>
      <c r="AA393" s="3">
        <v>41730</v>
      </c>
      <c r="AB393">
        <v>6</v>
      </c>
      <c r="AC393">
        <f t="shared" ca="1" si="13"/>
        <v>0.15935101737611379</v>
      </c>
    </row>
    <row r="394" spans="1:29" x14ac:dyDescent="0.3">
      <c r="A394">
        <v>393</v>
      </c>
      <c r="B394" t="s">
        <v>8</v>
      </c>
      <c r="C394" t="str">
        <f>IF(G394="Y","",IF(J394="Y",INDEX('Backing 2'!B:B,MATCH(D394,'Backing 2'!C:C,0)),D394))</f>
        <v>5 - Senior Officer</v>
      </c>
      <c r="D394" t="s">
        <v>125</v>
      </c>
      <c r="E394" t="s">
        <v>125</v>
      </c>
      <c r="G394" t="s">
        <v>85</v>
      </c>
      <c r="H394">
        <v>2</v>
      </c>
      <c r="I394">
        <v>2</v>
      </c>
      <c r="J394" t="s">
        <v>85</v>
      </c>
      <c r="K394" t="s">
        <v>86</v>
      </c>
      <c r="L394" t="s">
        <v>84</v>
      </c>
      <c r="M394" s="2">
        <v>0.5</v>
      </c>
      <c r="N394" t="s">
        <v>86</v>
      </c>
      <c r="O394" t="s">
        <v>83</v>
      </c>
      <c r="P394" t="s">
        <v>14</v>
      </c>
      <c r="Q394" s="1" t="s">
        <v>72</v>
      </c>
      <c r="R394" t="s">
        <v>72</v>
      </c>
      <c r="S394" t="str">
        <f>IF(T394="","",INDEX('Backing 4'!Z:Z,MATCH(T394,'Backing 4'!Y:Y,0)))</f>
        <v>Even</v>
      </c>
      <c r="T394" t="str">
        <f t="shared" si="12"/>
        <v>5 - Senior Officer</v>
      </c>
      <c r="U394">
        <v>3</v>
      </c>
      <c r="V394" t="s">
        <v>73</v>
      </c>
      <c r="W394">
        <v>28</v>
      </c>
      <c r="X394" t="s">
        <v>25</v>
      </c>
      <c r="Y394" t="s">
        <v>25</v>
      </c>
      <c r="Z394" t="s">
        <v>25</v>
      </c>
      <c r="AA394" s="3">
        <v>40634</v>
      </c>
      <c r="AB394">
        <v>9</v>
      </c>
      <c r="AC394">
        <f t="shared" ca="1" si="13"/>
        <v>0.39678280648451492</v>
      </c>
    </row>
    <row r="395" spans="1:29" x14ac:dyDescent="0.3">
      <c r="A395">
        <v>394</v>
      </c>
      <c r="B395" t="s">
        <v>8</v>
      </c>
      <c r="C395" t="str">
        <f>IF(G395="Y","",IF(J395="Y",INDEX('Backing 2'!B:B,MATCH(D395,'Backing 2'!C:C,0)),D395))</f>
        <v>4 - Manager</v>
      </c>
      <c r="D395" t="s">
        <v>91</v>
      </c>
      <c r="E395" t="s">
        <v>91</v>
      </c>
      <c r="G395" t="s">
        <v>85</v>
      </c>
      <c r="H395">
        <v>3</v>
      </c>
      <c r="I395">
        <v>3</v>
      </c>
      <c r="J395" t="s">
        <v>85</v>
      </c>
      <c r="K395" t="s">
        <v>86</v>
      </c>
      <c r="L395" t="s">
        <v>84</v>
      </c>
      <c r="M395" s="2">
        <v>0.5</v>
      </c>
      <c r="N395" t="s">
        <v>86</v>
      </c>
      <c r="O395" t="s">
        <v>83</v>
      </c>
      <c r="P395" t="s">
        <v>14</v>
      </c>
      <c r="Q395" s="1" t="s">
        <v>72</v>
      </c>
      <c r="R395" t="s">
        <v>72</v>
      </c>
      <c r="S395" t="str">
        <f>IF(T395="","",INDEX('Backing 4'!Z:Z,MATCH(T395,'Backing 4'!Y:Y,0)))</f>
        <v>Even</v>
      </c>
      <c r="T395" t="str">
        <f t="shared" si="12"/>
        <v>4 - Manager</v>
      </c>
      <c r="U395">
        <v>5</v>
      </c>
      <c r="V395" t="s">
        <v>74</v>
      </c>
      <c r="W395">
        <v>34</v>
      </c>
      <c r="X395" t="s">
        <v>25</v>
      </c>
      <c r="Y395" t="s">
        <v>25</v>
      </c>
      <c r="Z395" t="s">
        <v>25</v>
      </c>
      <c r="AA395" s="3">
        <v>41365</v>
      </c>
      <c r="AB395">
        <v>7</v>
      </c>
      <c r="AC395">
        <f t="shared" ca="1" si="13"/>
        <v>8.1533185241857487E-2</v>
      </c>
    </row>
    <row r="396" spans="1:29" x14ac:dyDescent="0.3">
      <c r="A396">
        <v>395</v>
      </c>
      <c r="B396" t="s">
        <v>8</v>
      </c>
      <c r="C396" t="str">
        <f>IF(G396="Y","",IF(J396="Y",INDEX('Backing 2'!B:B,MATCH(D396,'Backing 2'!C:C,0)),D396))</f>
        <v>6 - Junior Officer</v>
      </c>
      <c r="D396" t="s">
        <v>90</v>
      </c>
      <c r="E396" t="s">
        <v>90</v>
      </c>
      <c r="G396" t="s">
        <v>85</v>
      </c>
      <c r="H396">
        <v>3</v>
      </c>
      <c r="I396">
        <v>2</v>
      </c>
      <c r="J396" t="s">
        <v>85</v>
      </c>
      <c r="K396" t="s">
        <v>86</v>
      </c>
      <c r="L396" t="s">
        <v>84</v>
      </c>
      <c r="M396" s="2">
        <v>0.5</v>
      </c>
      <c r="N396" t="s">
        <v>86</v>
      </c>
      <c r="O396" t="s">
        <v>83</v>
      </c>
      <c r="P396" t="s">
        <v>14</v>
      </c>
      <c r="Q396" s="1" t="s">
        <v>72</v>
      </c>
      <c r="R396" t="s">
        <v>72</v>
      </c>
      <c r="S396" t="str">
        <f>IF(T396="","",INDEX('Backing 4'!Z:Z,MATCH(T396,'Backing 4'!Y:Y,0)))</f>
        <v>Even</v>
      </c>
      <c r="T396" t="str">
        <f t="shared" si="12"/>
        <v>6 - Junior Officer</v>
      </c>
      <c r="U396">
        <v>3</v>
      </c>
      <c r="V396" t="s">
        <v>73</v>
      </c>
      <c r="W396">
        <v>22</v>
      </c>
      <c r="X396" t="s">
        <v>37</v>
      </c>
      <c r="Y396" t="s">
        <v>78</v>
      </c>
      <c r="Z396" t="s">
        <v>78</v>
      </c>
      <c r="AA396" s="3">
        <v>42826</v>
      </c>
      <c r="AB396">
        <v>3</v>
      </c>
      <c r="AC396">
        <f t="shared" ca="1" si="13"/>
        <v>0.72715339725879591</v>
      </c>
    </row>
    <row r="397" spans="1:29" x14ac:dyDescent="0.3">
      <c r="A397">
        <v>396</v>
      </c>
      <c r="B397" t="s">
        <v>7</v>
      </c>
      <c r="C397" t="str">
        <f>IF(G397="Y","",IF(J397="Y",INDEX('Backing 2'!B:B,MATCH(D397,'Backing 2'!C:C,0)),D397))</f>
        <v>6 - Junior Officer</v>
      </c>
      <c r="D397" t="s">
        <v>90</v>
      </c>
      <c r="E397" t="s">
        <v>90</v>
      </c>
      <c r="G397" t="s">
        <v>85</v>
      </c>
      <c r="I397">
        <v>3</v>
      </c>
      <c r="J397" t="s">
        <v>85</v>
      </c>
      <c r="K397" t="s">
        <v>86</v>
      </c>
      <c r="L397" t="s">
        <v>84</v>
      </c>
      <c r="M397" s="2">
        <v>0.5</v>
      </c>
      <c r="N397" t="s">
        <v>86</v>
      </c>
      <c r="O397" t="s">
        <v>83</v>
      </c>
      <c r="P397" t="s">
        <v>16</v>
      </c>
      <c r="Q397" s="1" t="s">
        <v>72</v>
      </c>
      <c r="R397" t="s">
        <v>72</v>
      </c>
      <c r="S397" t="str">
        <f>IF(T397="","",INDEX('Backing 4'!Z:Z,MATCH(T397,'Backing 4'!Y:Y,0)))</f>
        <v>Even</v>
      </c>
      <c r="T397" t="str">
        <f t="shared" si="12"/>
        <v>6 - Junior Officer</v>
      </c>
      <c r="U397">
        <v>1</v>
      </c>
      <c r="V397" t="s">
        <v>73</v>
      </c>
      <c r="W397">
        <v>28</v>
      </c>
      <c r="X397" t="s">
        <v>37</v>
      </c>
      <c r="Y397" t="s">
        <v>78</v>
      </c>
      <c r="Z397" t="s">
        <v>78</v>
      </c>
      <c r="AA397" s="3">
        <v>43556</v>
      </c>
      <c r="AB397">
        <v>1</v>
      </c>
      <c r="AC397">
        <f t="shared" ca="1" si="13"/>
        <v>0.95324909026695792</v>
      </c>
    </row>
    <row r="398" spans="1:29" x14ac:dyDescent="0.3">
      <c r="A398">
        <v>397</v>
      </c>
      <c r="B398" t="s">
        <v>8</v>
      </c>
      <c r="C398" t="str">
        <f>IF(G398="Y","",IF(J398="Y",INDEX('Backing 2'!B:B,MATCH(D398,'Backing 2'!C:C,0)),D398))</f>
        <v/>
      </c>
      <c r="D398" t="s">
        <v>91</v>
      </c>
      <c r="E398" t="s">
        <v>91</v>
      </c>
      <c r="G398" t="s">
        <v>83</v>
      </c>
      <c r="J398" t="s">
        <v>85</v>
      </c>
      <c r="K398" t="s">
        <v>86</v>
      </c>
      <c r="L398" t="s">
        <v>86</v>
      </c>
      <c r="M398" s="2">
        <v>0.5</v>
      </c>
      <c r="N398" t="s">
        <v>86</v>
      </c>
      <c r="O398" t="s">
        <v>85</v>
      </c>
      <c r="P398" t="s">
        <v>16</v>
      </c>
      <c r="Q398" s="1" t="s">
        <v>72</v>
      </c>
      <c r="R398" t="s">
        <v>72</v>
      </c>
      <c r="S398" t="str">
        <f>IF(T398="","",INDEX('Backing 4'!Z:Z,MATCH(T398,'Backing 4'!Y:Y,0)))</f>
        <v>Even</v>
      </c>
      <c r="T398" t="str">
        <f t="shared" si="12"/>
        <v>4 - Manager</v>
      </c>
      <c r="U398">
        <v>0</v>
      </c>
      <c r="V398" t="s">
        <v>74</v>
      </c>
      <c r="W398">
        <v>32</v>
      </c>
      <c r="X398" t="s">
        <v>25</v>
      </c>
      <c r="Y398" t="s">
        <v>25</v>
      </c>
      <c r="Z398" t="s">
        <v>25</v>
      </c>
      <c r="AA398" s="3">
        <v>43922</v>
      </c>
      <c r="AB398">
        <v>0</v>
      </c>
      <c r="AC398">
        <f t="shared" ca="1" si="13"/>
        <v>0.99637085632369948</v>
      </c>
    </row>
    <row r="399" spans="1:29" x14ac:dyDescent="0.3">
      <c r="A399">
        <v>398</v>
      </c>
      <c r="B399" t="s">
        <v>8</v>
      </c>
      <c r="C399" t="str">
        <f>IF(G399="Y","",IF(J399="Y",INDEX('Backing 2'!B:B,MATCH(D399,'Backing 2'!C:C,0)),D399))</f>
        <v>5 - Senior Officer</v>
      </c>
      <c r="D399" t="s">
        <v>91</v>
      </c>
      <c r="E399" t="s">
        <v>91</v>
      </c>
      <c r="G399" t="s">
        <v>85</v>
      </c>
      <c r="H399">
        <v>2</v>
      </c>
      <c r="I399">
        <v>2</v>
      </c>
      <c r="J399" t="s">
        <v>83</v>
      </c>
      <c r="K399" t="s">
        <v>86</v>
      </c>
      <c r="L399" t="s">
        <v>84</v>
      </c>
      <c r="M399" s="2">
        <v>0.5</v>
      </c>
      <c r="N399" t="s">
        <v>86</v>
      </c>
      <c r="O399" t="s">
        <v>83</v>
      </c>
      <c r="P399" t="s">
        <v>14</v>
      </c>
      <c r="Q399" s="1" t="s">
        <v>72</v>
      </c>
      <c r="R399" t="s">
        <v>72</v>
      </c>
      <c r="S399" t="str">
        <f>IF(T399="","",INDEX('Backing 4'!Z:Z,MATCH(T399,'Backing 4'!Y:Y,0)))</f>
        <v>Even</v>
      </c>
      <c r="T399" t="str">
        <f t="shared" si="12"/>
        <v>4 - Manager</v>
      </c>
      <c r="U399">
        <v>1</v>
      </c>
      <c r="V399" t="s">
        <v>74</v>
      </c>
      <c r="W399">
        <v>34</v>
      </c>
      <c r="X399" t="s">
        <v>37</v>
      </c>
      <c r="Y399" t="s">
        <v>78</v>
      </c>
      <c r="Z399" t="s">
        <v>78</v>
      </c>
      <c r="AA399" s="3">
        <v>40634</v>
      </c>
      <c r="AB399">
        <v>9</v>
      </c>
      <c r="AC399">
        <f t="shared" ca="1" si="13"/>
        <v>0.5598848534783174</v>
      </c>
    </row>
    <row r="400" spans="1:29" x14ac:dyDescent="0.3">
      <c r="A400">
        <v>399</v>
      </c>
      <c r="B400" t="s">
        <v>8</v>
      </c>
      <c r="C400" t="str">
        <f>IF(G400="Y","",IF(J400="Y",INDEX('Backing 2'!B:B,MATCH(D400,'Backing 2'!C:C,0)),D400))</f>
        <v>6 - Junior Officer</v>
      </c>
      <c r="D400" t="s">
        <v>90</v>
      </c>
      <c r="E400" t="s">
        <v>90</v>
      </c>
      <c r="G400" t="s">
        <v>85</v>
      </c>
      <c r="H400">
        <v>2</v>
      </c>
      <c r="I400">
        <v>2</v>
      </c>
      <c r="J400" t="s">
        <v>85</v>
      </c>
      <c r="K400" t="s">
        <v>86</v>
      </c>
      <c r="L400" t="s">
        <v>84</v>
      </c>
      <c r="M400" s="2">
        <v>0.5</v>
      </c>
      <c r="N400" t="s">
        <v>86</v>
      </c>
      <c r="O400" t="s">
        <v>83</v>
      </c>
      <c r="P400" t="s">
        <v>16</v>
      </c>
      <c r="Q400" s="1" t="s">
        <v>72</v>
      </c>
      <c r="R400" t="s">
        <v>72</v>
      </c>
      <c r="S400" t="str">
        <f>IF(T400="","",INDEX('Backing 4'!Z:Z,MATCH(T400,'Backing 4'!Y:Y,0)))</f>
        <v>Even</v>
      </c>
      <c r="T400" t="str">
        <f t="shared" si="12"/>
        <v>6 - Junior Officer</v>
      </c>
      <c r="U400">
        <v>3</v>
      </c>
      <c r="V400" t="s">
        <v>73</v>
      </c>
      <c r="W400">
        <v>21</v>
      </c>
      <c r="X400" t="s">
        <v>36</v>
      </c>
      <c r="Y400" t="s">
        <v>78</v>
      </c>
      <c r="Z400" t="s">
        <v>78</v>
      </c>
      <c r="AA400" s="3">
        <v>42826</v>
      </c>
      <c r="AB400">
        <v>3</v>
      </c>
      <c r="AC400">
        <f t="shared" ca="1" si="13"/>
        <v>0.82996407574119735</v>
      </c>
    </row>
    <row r="401" spans="1:29" x14ac:dyDescent="0.3">
      <c r="A401">
        <v>400</v>
      </c>
      <c r="B401" t="s">
        <v>7</v>
      </c>
      <c r="C401" t="str">
        <f>IF(G401="Y","",IF(J401="Y",INDEX('Backing 2'!B:B,MATCH(D401,'Backing 2'!C:C,0)),D401))</f>
        <v/>
      </c>
      <c r="D401" t="s">
        <v>90</v>
      </c>
      <c r="E401" t="s">
        <v>90</v>
      </c>
      <c r="G401" t="s">
        <v>83</v>
      </c>
      <c r="J401" t="s">
        <v>85</v>
      </c>
      <c r="K401" t="s">
        <v>86</v>
      </c>
      <c r="L401" t="s">
        <v>86</v>
      </c>
      <c r="M401" s="2">
        <v>0.5</v>
      </c>
      <c r="N401" t="s">
        <v>86</v>
      </c>
      <c r="O401" t="s">
        <v>85</v>
      </c>
      <c r="P401" t="s">
        <v>14</v>
      </c>
      <c r="Q401" s="1" t="s">
        <v>72</v>
      </c>
      <c r="R401" t="s">
        <v>72</v>
      </c>
      <c r="S401" t="str">
        <f>IF(T401="","",INDEX('Backing 4'!Z:Z,MATCH(T401,'Backing 4'!Y:Y,0)))</f>
        <v>Even</v>
      </c>
      <c r="T401" t="str">
        <f t="shared" si="12"/>
        <v>6 - Junior Officer</v>
      </c>
      <c r="U401">
        <v>0</v>
      </c>
      <c r="V401" t="s">
        <v>73</v>
      </c>
      <c r="W401">
        <v>22</v>
      </c>
      <c r="X401" t="s">
        <v>36</v>
      </c>
      <c r="Y401" t="s">
        <v>78</v>
      </c>
      <c r="Z401" t="s">
        <v>78</v>
      </c>
      <c r="AA401" s="3">
        <v>43922</v>
      </c>
      <c r="AB401">
        <v>0</v>
      </c>
      <c r="AC401">
        <f t="shared" ca="1" si="13"/>
        <v>0.2184389690406181</v>
      </c>
    </row>
    <row r="402" spans="1:29" x14ac:dyDescent="0.3">
      <c r="A402">
        <v>401</v>
      </c>
      <c r="B402" t="s">
        <v>7</v>
      </c>
      <c r="C402" t="str">
        <f>IF(G402="Y","",IF(J402="Y",INDEX('Backing 2'!B:B,MATCH(D402,'Backing 2'!C:C,0)),D402))</f>
        <v>6 - Junior Officer</v>
      </c>
      <c r="D402" t="s">
        <v>90</v>
      </c>
      <c r="E402" t="s">
        <v>90</v>
      </c>
      <c r="G402" t="s">
        <v>85</v>
      </c>
      <c r="H402">
        <v>2</v>
      </c>
      <c r="I402">
        <v>4</v>
      </c>
      <c r="J402" t="s">
        <v>85</v>
      </c>
      <c r="K402" t="s">
        <v>86</v>
      </c>
      <c r="L402" t="s">
        <v>84</v>
      </c>
      <c r="M402" s="2">
        <v>0.5</v>
      </c>
      <c r="N402" t="s">
        <v>86</v>
      </c>
      <c r="O402" t="s">
        <v>83</v>
      </c>
      <c r="P402" t="s">
        <v>14</v>
      </c>
      <c r="Q402" s="1" t="s">
        <v>72</v>
      </c>
      <c r="R402" t="s">
        <v>72</v>
      </c>
      <c r="S402" t="str">
        <f>IF(T402="","",INDEX('Backing 4'!Z:Z,MATCH(T402,'Backing 4'!Y:Y,0)))</f>
        <v>Even</v>
      </c>
      <c r="T402" t="str">
        <f t="shared" si="12"/>
        <v>6 - Junior Officer</v>
      </c>
      <c r="U402">
        <v>2</v>
      </c>
      <c r="V402" t="s">
        <v>73</v>
      </c>
      <c r="W402">
        <v>26</v>
      </c>
      <c r="X402" t="s">
        <v>36</v>
      </c>
      <c r="Y402" t="s">
        <v>78</v>
      </c>
      <c r="Z402" t="s">
        <v>78</v>
      </c>
      <c r="AA402" s="3">
        <v>43191</v>
      </c>
      <c r="AB402">
        <v>2</v>
      </c>
      <c r="AC402">
        <f t="shared" ca="1" si="13"/>
        <v>0.18218498926060422</v>
      </c>
    </row>
    <row r="403" spans="1:29" x14ac:dyDescent="0.3">
      <c r="A403">
        <v>402</v>
      </c>
      <c r="B403" t="s">
        <v>7</v>
      </c>
      <c r="C403" t="str">
        <f>IF(G403="Y","",IF(J403="Y",INDEX('Backing 2'!B:B,MATCH(D403,'Backing 2'!C:C,0)),D403))</f>
        <v/>
      </c>
      <c r="D403" t="s">
        <v>125</v>
      </c>
      <c r="E403" t="s">
        <v>125</v>
      </c>
      <c r="G403" t="s">
        <v>83</v>
      </c>
      <c r="J403" t="s">
        <v>85</v>
      </c>
      <c r="K403" t="s">
        <v>86</v>
      </c>
      <c r="L403" t="s">
        <v>86</v>
      </c>
      <c r="M403" s="2">
        <v>0.5</v>
      </c>
      <c r="N403" t="s">
        <v>86</v>
      </c>
      <c r="O403" t="s">
        <v>85</v>
      </c>
      <c r="P403" t="s">
        <v>14</v>
      </c>
      <c r="Q403" s="1" t="s">
        <v>71</v>
      </c>
      <c r="R403" t="s">
        <v>71</v>
      </c>
      <c r="S403" t="str">
        <f>IF(T403="","",INDEX('Backing 4'!Z:Z,MATCH(T403,'Backing 4'!Y:Y,0)))</f>
        <v>Even</v>
      </c>
      <c r="T403" t="str">
        <f t="shared" si="12"/>
        <v>5 - Senior Officer</v>
      </c>
      <c r="U403">
        <v>0</v>
      </c>
      <c r="V403" t="s">
        <v>74</v>
      </c>
      <c r="W403">
        <v>33</v>
      </c>
      <c r="X403" t="s">
        <v>25</v>
      </c>
      <c r="Y403" t="s">
        <v>25</v>
      </c>
      <c r="Z403" t="s">
        <v>25</v>
      </c>
      <c r="AA403" s="3">
        <v>43922</v>
      </c>
      <c r="AB403">
        <v>0</v>
      </c>
      <c r="AC403">
        <f t="shared" ca="1" si="13"/>
        <v>0.85779337645260423</v>
      </c>
    </row>
    <row r="404" spans="1:29" x14ac:dyDescent="0.3">
      <c r="A404">
        <v>403</v>
      </c>
      <c r="B404" t="s">
        <v>8</v>
      </c>
      <c r="C404" t="str">
        <f>IF(G404="Y","",IF(J404="Y",INDEX('Backing 2'!B:B,MATCH(D404,'Backing 2'!C:C,0)),D404))</f>
        <v>6 - Junior Officer</v>
      </c>
      <c r="D404" t="s">
        <v>90</v>
      </c>
      <c r="E404" t="s">
        <v>90</v>
      </c>
      <c r="G404" t="s">
        <v>85</v>
      </c>
      <c r="H404">
        <v>3</v>
      </c>
      <c r="I404">
        <v>2</v>
      </c>
      <c r="J404" t="s">
        <v>85</v>
      </c>
      <c r="K404" t="s">
        <v>86</v>
      </c>
      <c r="L404" t="s">
        <v>84</v>
      </c>
      <c r="M404" s="2">
        <v>0.5</v>
      </c>
      <c r="N404" t="s">
        <v>86</v>
      </c>
      <c r="O404" t="s">
        <v>83</v>
      </c>
      <c r="P404" t="s">
        <v>16</v>
      </c>
      <c r="Q404" s="1" t="s">
        <v>72</v>
      </c>
      <c r="R404" t="s">
        <v>72</v>
      </c>
      <c r="S404" t="str">
        <f>IF(T404="","",INDEX('Backing 4'!Z:Z,MATCH(T404,'Backing 4'!Y:Y,0)))</f>
        <v>Even</v>
      </c>
      <c r="T404" t="str">
        <f t="shared" si="12"/>
        <v>6 - Junior Officer</v>
      </c>
      <c r="U404">
        <v>3</v>
      </c>
      <c r="V404" t="s">
        <v>73</v>
      </c>
      <c r="W404">
        <v>23</v>
      </c>
      <c r="X404" t="s">
        <v>37</v>
      </c>
      <c r="Y404" t="s">
        <v>78</v>
      </c>
      <c r="Z404" t="s">
        <v>78</v>
      </c>
      <c r="AA404" s="3">
        <v>42826</v>
      </c>
      <c r="AB404">
        <v>3</v>
      </c>
      <c r="AC404">
        <f t="shared" ca="1" si="13"/>
        <v>4.8560795957615199E-2</v>
      </c>
    </row>
    <row r="405" spans="1:29" x14ac:dyDescent="0.3">
      <c r="A405">
        <v>404</v>
      </c>
      <c r="B405" t="s">
        <v>8</v>
      </c>
      <c r="C405" t="str">
        <f>IF(G405="Y","",IF(J405="Y",INDEX('Backing 2'!B:B,MATCH(D405,'Backing 2'!C:C,0)),D405))</f>
        <v>1 - Executive</v>
      </c>
      <c r="D405" t="s">
        <v>94</v>
      </c>
      <c r="E405" t="s">
        <v>94</v>
      </c>
      <c r="G405" t="s">
        <v>85</v>
      </c>
      <c r="H405">
        <v>2</v>
      </c>
      <c r="J405" t="s">
        <v>85</v>
      </c>
      <c r="K405" t="s">
        <v>86</v>
      </c>
      <c r="L405" t="s">
        <v>86</v>
      </c>
      <c r="M405" s="2">
        <v>0.5</v>
      </c>
      <c r="N405" t="s">
        <v>86</v>
      </c>
      <c r="O405" t="s">
        <v>83</v>
      </c>
      <c r="P405" t="s">
        <v>17</v>
      </c>
      <c r="Q405" s="1" t="s">
        <v>72</v>
      </c>
      <c r="R405" t="s">
        <v>72</v>
      </c>
      <c r="S405" t="str">
        <f>IF(T405="","",INDEX('Backing 4'!Z:Z,MATCH(T405,'Backing 4'!Y:Y,0)))</f>
        <v/>
      </c>
      <c r="T405" t="str">
        <f t="shared" si="12"/>
        <v/>
      </c>
      <c r="U405">
        <v>2</v>
      </c>
      <c r="V405" t="s">
        <v>76</v>
      </c>
      <c r="W405">
        <v>50</v>
      </c>
      <c r="X405" t="s">
        <v>37</v>
      </c>
      <c r="Y405" t="s">
        <v>78</v>
      </c>
      <c r="Z405" t="s">
        <v>78</v>
      </c>
      <c r="AA405" s="3">
        <v>42461</v>
      </c>
      <c r="AB405">
        <v>4</v>
      </c>
      <c r="AC405">
        <f t="shared" ca="1" si="13"/>
        <v>0.18986426413538304</v>
      </c>
    </row>
    <row r="406" spans="1:29" x14ac:dyDescent="0.3">
      <c r="A406">
        <v>405</v>
      </c>
      <c r="B406" t="s">
        <v>8</v>
      </c>
      <c r="C406" t="str">
        <f>IF(G406="Y","",IF(J406="Y",INDEX('Backing 2'!B:B,MATCH(D406,'Backing 2'!C:C,0)),D406))</f>
        <v>1 - Executive</v>
      </c>
      <c r="D406" t="s">
        <v>94</v>
      </c>
      <c r="E406" t="s">
        <v>94</v>
      </c>
      <c r="G406" t="s">
        <v>85</v>
      </c>
      <c r="H406">
        <v>3</v>
      </c>
      <c r="J406" t="s">
        <v>85</v>
      </c>
      <c r="K406" t="s">
        <v>86</v>
      </c>
      <c r="L406" t="s">
        <v>86</v>
      </c>
      <c r="M406" s="2">
        <v>0.5</v>
      </c>
      <c r="N406" t="s">
        <v>86</v>
      </c>
      <c r="O406" t="s">
        <v>83</v>
      </c>
      <c r="P406" t="s">
        <v>17</v>
      </c>
      <c r="Q406" s="1" t="s">
        <v>72</v>
      </c>
      <c r="R406" t="s">
        <v>72</v>
      </c>
      <c r="S406" t="str">
        <f>IF(T406="","",INDEX('Backing 4'!Z:Z,MATCH(T406,'Backing 4'!Y:Y,0)))</f>
        <v/>
      </c>
      <c r="T406" t="str">
        <f t="shared" si="12"/>
        <v/>
      </c>
      <c r="U406">
        <v>5</v>
      </c>
      <c r="V406" t="s">
        <v>75</v>
      </c>
      <c r="W406">
        <v>47</v>
      </c>
      <c r="X406" t="s">
        <v>25</v>
      </c>
      <c r="Y406" t="s">
        <v>25</v>
      </c>
      <c r="Z406" t="s">
        <v>25</v>
      </c>
      <c r="AA406" s="3">
        <v>41000</v>
      </c>
      <c r="AB406">
        <v>8</v>
      </c>
      <c r="AC406">
        <f t="shared" ca="1" si="13"/>
        <v>0.13648225146832405</v>
      </c>
    </row>
    <row r="407" spans="1:29" x14ac:dyDescent="0.3">
      <c r="A407">
        <v>406</v>
      </c>
      <c r="B407" t="s">
        <v>8</v>
      </c>
      <c r="C407" t="str">
        <f>IF(G407="Y","",IF(J407="Y",INDEX('Backing 2'!B:B,MATCH(D407,'Backing 2'!C:C,0)),D407))</f>
        <v>3 - Senior Manager</v>
      </c>
      <c r="D407" t="s">
        <v>92</v>
      </c>
      <c r="E407" t="s">
        <v>92</v>
      </c>
      <c r="G407" t="s">
        <v>85</v>
      </c>
      <c r="H407">
        <v>2</v>
      </c>
      <c r="I407">
        <v>2</v>
      </c>
      <c r="J407" t="s">
        <v>85</v>
      </c>
      <c r="K407" t="s">
        <v>86</v>
      </c>
      <c r="L407" t="s">
        <v>84</v>
      </c>
      <c r="M407" s="2">
        <v>0.5</v>
      </c>
      <c r="N407" t="s">
        <v>86</v>
      </c>
      <c r="O407" t="s">
        <v>83</v>
      </c>
      <c r="P407" t="s">
        <v>14</v>
      </c>
      <c r="Q407" s="1" t="s">
        <v>72</v>
      </c>
      <c r="R407" t="s">
        <v>72</v>
      </c>
      <c r="S407" t="str">
        <f>IF(T407="","",INDEX('Backing 4'!Z:Z,MATCH(T407,'Backing 4'!Y:Y,0)))</f>
        <v>Uneven - Men benefit</v>
      </c>
      <c r="T407" t="str">
        <f t="shared" si="12"/>
        <v>3 - Senior Manager</v>
      </c>
      <c r="U407">
        <v>2</v>
      </c>
      <c r="V407" t="s">
        <v>74</v>
      </c>
      <c r="W407">
        <v>36</v>
      </c>
      <c r="X407" t="s">
        <v>37</v>
      </c>
      <c r="Y407" t="s">
        <v>78</v>
      </c>
      <c r="Z407" t="s">
        <v>78</v>
      </c>
      <c r="AA407" s="3">
        <v>42826</v>
      </c>
      <c r="AB407">
        <v>3</v>
      </c>
      <c r="AC407">
        <f t="shared" ca="1" si="13"/>
        <v>7.5251966591531438E-2</v>
      </c>
    </row>
    <row r="408" spans="1:29" x14ac:dyDescent="0.3">
      <c r="A408">
        <v>407</v>
      </c>
      <c r="B408" t="s">
        <v>8</v>
      </c>
      <c r="C408" t="str">
        <f>IF(G408="Y","",IF(J408="Y",INDEX('Backing 2'!B:B,MATCH(D408,'Backing 2'!C:C,0)),D408))</f>
        <v>2 - Director</v>
      </c>
      <c r="D408" t="s">
        <v>93</v>
      </c>
      <c r="E408" t="s">
        <v>93</v>
      </c>
      <c r="G408" t="s">
        <v>85</v>
      </c>
      <c r="H408">
        <v>2</v>
      </c>
      <c r="I408">
        <v>2</v>
      </c>
      <c r="J408" t="s">
        <v>85</v>
      </c>
      <c r="K408" t="s">
        <v>86</v>
      </c>
      <c r="L408" t="s">
        <v>84</v>
      </c>
      <c r="M408" s="2">
        <v>0.5</v>
      </c>
      <c r="N408" t="s">
        <v>86</v>
      </c>
      <c r="O408" t="s">
        <v>83</v>
      </c>
      <c r="P408" t="s">
        <v>15</v>
      </c>
      <c r="Q408" s="1" t="s">
        <v>72</v>
      </c>
      <c r="R408" t="s">
        <v>72</v>
      </c>
      <c r="S408" t="s">
        <v>124</v>
      </c>
      <c r="T408" t="str">
        <f t="shared" si="12"/>
        <v>2 - Director</v>
      </c>
      <c r="U408">
        <v>3</v>
      </c>
      <c r="V408" t="s">
        <v>77</v>
      </c>
      <c r="W408">
        <v>61</v>
      </c>
      <c r="X408" t="s">
        <v>25</v>
      </c>
      <c r="Y408" t="s">
        <v>25</v>
      </c>
      <c r="Z408" t="s">
        <v>25</v>
      </c>
      <c r="AA408" s="3">
        <v>42095</v>
      </c>
      <c r="AB408">
        <v>5</v>
      </c>
      <c r="AC408">
        <f t="shared" ca="1" si="13"/>
        <v>0.92831515139426724</v>
      </c>
    </row>
    <row r="409" spans="1:29" x14ac:dyDescent="0.3">
      <c r="A409">
        <v>408</v>
      </c>
      <c r="B409" t="s">
        <v>8</v>
      </c>
      <c r="C409" t="str">
        <f>IF(G409="Y","",IF(J409="Y",INDEX('Backing 2'!B:B,MATCH(D409,'Backing 2'!C:C,0)),D409))</f>
        <v>5 - Senior Officer</v>
      </c>
      <c r="D409" t="s">
        <v>125</v>
      </c>
      <c r="E409" t="s">
        <v>125</v>
      </c>
      <c r="G409" t="s">
        <v>85</v>
      </c>
      <c r="I409">
        <v>2</v>
      </c>
      <c r="J409" t="s">
        <v>85</v>
      </c>
      <c r="K409" t="s">
        <v>86</v>
      </c>
      <c r="L409" t="s">
        <v>84</v>
      </c>
      <c r="M409" s="2">
        <v>0.5</v>
      </c>
      <c r="N409" t="s">
        <v>86</v>
      </c>
      <c r="O409" t="s">
        <v>83</v>
      </c>
      <c r="P409" t="s">
        <v>16</v>
      </c>
      <c r="Q409" s="1" t="s">
        <v>72</v>
      </c>
      <c r="R409" t="s">
        <v>72</v>
      </c>
      <c r="S409" t="str">
        <f>IF(T409="","",INDEX('Backing 4'!Z:Z,MATCH(T409,'Backing 4'!Y:Y,0)))</f>
        <v>Even</v>
      </c>
      <c r="T409" t="str">
        <f t="shared" si="12"/>
        <v>5 - Senior Officer</v>
      </c>
      <c r="U409">
        <v>5</v>
      </c>
      <c r="V409" t="s">
        <v>73</v>
      </c>
      <c r="W409">
        <v>26</v>
      </c>
      <c r="X409" t="s">
        <v>25</v>
      </c>
      <c r="Y409" t="s">
        <v>25</v>
      </c>
      <c r="Z409" t="s">
        <v>25</v>
      </c>
      <c r="AA409" s="3">
        <v>42095</v>
      </c>
      <c r="AB409">
        <v>5</v>
      </c>
      <c r="AC409">
        <f t="shared" ca="1" si="13"/>
        <v>0.82424988098828367</v>
      </c>
    </row>
    <row r="410" spans="1:29" x14ac:dyDescent="0.3">
      <c r="A410">
        <v>409</v>
      </c>
      <c r="B410" t="s">
        <v>7</v>
      </c>
      <c r="C410" t="str">
        <f>IF(G410="Y","",IF(J410="Y",INDEX('Backing 2'!B:B,MATCH(D410,'Backing 2'!C:C,0)),D410))</f>
        <v>6 - Junior Officer</v>
      </c>
      <c r="D410" t="s">
        <v>90</v>
      </c>
      <c r="E410" t="s">
        <v>90</v>
      </c>
      <c r="G410" t="s">
        <v>85</v>
      </c>
      <c r="H410">
        <v>2</v>
      </c>
      <c r="I410">
        <v>2</v>
      </c>
      <c r="J410" t="s">
        <v>85</v>
      </c>
      <c r="K410" t="s">
        <v>86</v>
      </c>
      <c r="L410" t="s">
        <v>84</v>
      </c>
      <c r="M410" s="2">
        <v>0.5</v>
      </c>
      <c r="N410" t="s">
        <v>86</v>
      </c>
      <c r="O410" t="s">
        <v>83</v>
      </c>
      <c r="P410" t="s">
        <v>16</v>
      </c>
      <c r="Q410" s="1" t="s">
        <v>72</v>
      </c>
      <c r="R410" t="s">
        <v>72</v>
      </c>
      <c r="S410" t="str">
        <f>IF(T410="","",INDEX('Backing 4'!Z:Z,MATCH(T410,'Backing 4'!Y:Y,0)))</f>
        <v>Even</v>
      </c>
      <c r="T410" t="str">
        <f t="shared" si="12"/>
        <v>6 - Junior Officer</v>
      </c>
      <c r="U410">
        <v>5</v>
      </c>
      <c r="V410" t="s">
        <v>73</v>
      </c>
      <c r="W410">
        <v>24</v>
      </c>
      <c r="X410" t="s">
        <v>25</v>
      </c>
      <c r="Y410" t="s">
        <v>25</v>
      </c>
      <c r="Z410" t="s">
        <v>25</v>
      </c>
      <c r="AA410" s="3">
        <v>42095</v>
      </c>
      <c r="AB410">
        <v>5</v>
      </c>
      <c r="AC410">
        <f t="shared" ca="1" si="13"/>
        <v>0.18588722777408528</v>
      </c>
    </row>
    <row r="411" spans="1:29" x14ac:dyDescent="0.3">
      <c r="A411">
        <v>410</v>
      </c>
      <c r="B411" t="s">
        <v>8</v>
      </c>
      <c r="C411" t="str">
        <f>IF(G411="Y","",IF(J411="Y",INDEX('Backing 2'!B:B,MATCH(D411,'Backing 2'!C:C,0)),D411))</f>
        <v/>
      </c>
      <c r="D411" t="s">
        <v>125</v>
      </c>
      <c r="E411" t="s">
        <v>125</v>
      </c>
      <c r="G411" t="s">
        <v>83</v>
      </c>
      <c r="J411" t="s">
        <v>85</v>
      </c>
      <c r="K411" t="s">
        <v>86</v>
      </c>
      <c r="L411" t="s">
        <v>86</v>
      </c>
      <c r="M411" s="2">
        <v>0.5</v>
      </c>
      <c r="N411" t="s">
        <v>86</v>
      </c>
      <c r="O411" t="s">
        <v>85</v>
      </c>
      <c r="P411" t="s">
        <v>16</v>
      </c>
      <c r="Q411" s="1" t="s">
        <v>72</v>
      </c>
      <c r="R411" t="s">
        <v>72</v>
      </c>
      <c r="S411" t="str">
        <f>IF(T411="","",INDEX('Backing 4'!Z:Z,MATCH(T411,'Backing 4'!Y:Y,0)))</f>
        <v>Even</v>
      </c>
      <c r="T411" t="str">
        <f t="shared" si="12"/>
        <v>5 - Senior Officer</v>
      </c>
      <c r="U411">
        <v>0</v>
      </c>
      <c r="V411" t="s">
        <v>73</v>
      </c>
      <c r="W411">
        <v>27</v>
      </c>
      <c r="X411" t="s">
        <v>25</v>
      </c>
      <c r="Y411" t="s">
        <v>25</v>
      </c>
      <c r="Z411" t="s">
        <v>25</v>
      </c>
      <c r="AA411" s="3">
        <v>43922</v>
      </c>
      <c r="AB411">
        <v>0</v>
      </c>
      <c r="AC411">
        <f t="shared" ca="1" si="13"/>
        <v>0.79930890214311157</v>
      </c>
    </row>
    <row r="412" spans="1:29" x14ac:dyDescent="0.3">
      <c r="A412">
        <v>411</v>
      </c>
      <c r="B412" t="s">
        <v>7</v>
      </c>
      <c r="C412" t="str">
        <f>IF(G412="Y","",IF(J412="Y",INDEX('Backing 2'!B:B,MATCH(D412,'Backing 2'!C:C,0)),D412))</f>
        <v/>
      </c>
      <c r="D412" t="s">
        <v>91</v>
      </c>
      <c r="E412" t="s">
        <v>91</v>
      </c>
      <c r="G412" t="s">
        <v>83</v>
      </c>
      <c r="J412" t="s">
        <v>85</v>
      </c>
      <c r="K412" t="s">
        <v>86</v>
      </c>
      <c r="L412" t="s">
        <v>86</v>
      </c>
      <c r="M412" s="2">
        <v>0.5</v>
      </c>
      <c r="N412" t="s">
        <v>86</v>
      </c>
      <c r="O412" t="s">
        <v>85</v>
      </c>
      <c r="P412" t="s">
        <v>14</v>
      </c>
      <c r="Q412" s="1" t="s">
        <v>72</v>
      </c>
      <c r="R412" t="s">
        <v>72</v>
      </c>
      <c r="S412" t="str">
        <f>IF(T412="","",INDEX('Backing 4'!Z:Z,MATCH(T412,'Backing 4'!Y:Y,0)))</f>
        <v>Even</v>
      </c>
      <c r="T412" t="str">
        <f t="shared" si="12"/>
        <v>4 - Manager</v>
      </c>
      <c r="U412">
        <v>0</v>
      </c>
      <c r="V412" t="s">
        <v>75</v>
      </c>
      <c r="W412">
        <v>40</v>
      </c>
      <c r="X412" t="s">
        <v>36</v>
      </c>
      <c r="Y412" t="s">
        <v>78</v>
      </c>
      <c r="Z412" t="s">
        <v>78</v>
      </c>
      <c r="AA412" s="3">
        <v>43922</v>
      </c>
      <c r="AB412">
        <v>0</v>
      </c>
      <c r="AC412">
        <f t="shared" ca="1" si="13"/>
        <v>0.44041921564295117</v>
      </c>
    </row>
    <row r="413" spans="1:29" x14ac:dyDescent="0.3">
      <c r="A413">
        <v>412</v>
      </c>
      <c r="B413" t="s">
        <v>7</v>
      </c>
      <c r="C413" t="str">
        <f>IF(G413="Y","",IF(J413="Y",INDEX('Backing 2'!B:B,MATCH(D413,'Backing 2'!C:C,0)),D413))</f>
        <v>5 - Senior Officer</v>
      </c>
      <c r="D413" t="s">
        <v>125</v>
      </c>
      <c r="E413" t="s">
        <v>125</v>
      </c>
      <c r="G413" t="s">
        <v>85</v>
      </c>
      <c r="H413">
        <v>3</v>
      </c>
      <c r="I413">
        <v>2</v>
      </c>
      <c r="J413" t="s">
        <v>85</v>
      </c>
      <c r="K413" t="s">
        <v>86</v>
      </c>
      <c r="L413" t="s">
        <v>84</v>
      </c>
      <c r="M413" s="2">
        <v>0.5</v>
      </c>
      <c r="N413" t="s">
        <v>86</v>
      </c>
      <c r="O413" t="s">
        <v>83</v>
      </c>
      <c r="P413" t="s">
        <v>14</v>
      </c>
      <c r="Q413" s="1" t="s">
        <v>72</v>
      </c>
      <c r="R413" t="s">
        <v>72</v>
      </c>
      <c r="S413" t="str">
        <f>IF(T413="","",INDEX('Backing 4'!Z:Z,MATCH(T413,'Backing 4'!Y:Y,0)))</f>
        <v>Even</v>
      </c>
      <c r="T413" t="str">
        <f t="shared" si="12"/>
        <v>5 - Senior Officer</v>
      </c>
      <c r="U413">
        <v>2</v>
      </c>
      <c r="V413" t="s">
        <v>74</v>
      </c>
      <c r="W413">
        <v>31</v>
      </c>
      <c r="X413" t="s">
        <v>37</v>
      </c>
      <c r="Y413" t="s">
        <v>78</v>
      </c>
      <c r="Z413" t="s">
        <v>78</v>
      </c>
      <c r="AA413" s="3">
        <v>41365</v>
      </c>
      <c r="AB413">
        <v>7</v>
      </c>
      <c r="AC413">
        <f t="shared" ca="1" si="13"/>
        <v>0.49839770546000051</v>
      </c>
    </row>
    <row r="414" spans="1:29" x14ac:dyDescent="0.3">
      <c r="A414">
        <v>413</v>
      </c>
      <c r="B414" t="s">
        <v>8</v>
      </c>
      <c r="C414" t="str">
        <f>IF(G414="Y","",IF(J414="Y",INDEX('Backing 2'!B:B,MATCH(D414,'Backing 2'!C:C,0)),D414))</f>
        <v>2 - Director</v>
      </c>
      <c r="D414" t="s">
        <v>93</v>
      </c>
      <c r="E414" t="s">
        <v>93</v>
      </c>
      <c r="G414" t="s">
        <v>85</v>
      </c>
      <c r="H414">
        <v>3</v>
      </c>
      <c r="I414">
        <v>3</v>
      </c>
      <c r="J414" t="s">
        <v>85</v>
      </c>
      <c r="K414" t="s">
        <v>86</v>
      </c>
      <c r="L414" t="s">
        <v>84</v>
      </c>
      <c r="M414" s="2">
        <v>0.5</v>
      </c>
      <c r="N414" t="s">
        <v>86</v>
      </c>
      <c r="O414" t="s">
        <v>83</v>
      </c>
      <c r="P414" t="s">
        <v>15</v>
      </c>
      <c r="Q414" s="1" t="s">
        <v>72</v>
      </c>
      <c r="R414" t="s">
        <v>72</v>
      </c>
      <c r="S414" t="s">
        <v>124</v>
      </c>
      <c r="T414" t="str">
        <f t="shared" si="12"/>
        <v>2 - Director</v>
      </c>
      <c r="U414">
        <v>5</v>
      </c>
      <c r="V414" t="s">
        <v>75</v>
      </c>
      <c r="W414">
        <v>46</v>
      </c>
      <c r="X414" t="s">
        <v>25</v>
      </c>
      <c r="Y414" t="s">
        <v>25</v>
      </c>
      <c r="Z414" t="s">
        <v>25</v>
      </c>
      <c r="AA414" s="3">
        <v>41365</v>
      </c>
      <c r="AB414">
        <v>7</v>
      </c>
      <c r="AC414">
        <f t="shared" ca="1" si="13"/>
        <v>0.62506891840235723</v>
      </c>
    </row>
    <row r="415" spans="1:29" x14ac:dyDescent="0.3">
      <c r="A415">
        <v>414</v>
      </c>
      <c r="B415" t="s">
        <v>7</v>
      </c>
      <c r="C415" t="str">
        <f>IF(G415="Y","",IF(J415="Y",INDEX('Backing 2'!B:B,MATCH(D415,'Backing 2'!C:C,0)),D415))</f>
        <v>6 - Junior Officer</v>
      </c>
      <c r="D415" t="s">
        <v>125</v>
      </c>
      <c r="E415" t="s">
        <v>125</v>
      </c>
      <c r="G415" t="s">
        <v>85</v>
      </c>
      <c r="H415">
        <v>1</v>
      </c>
      <c r="I415">
        <v>3</v>
      </c>
      <c r="J415" t="s">
        <v>83</v>
      </c>
      <c r="K415" t="s">
        <v>86</v>
      </c>
      <c r="L415" t="s">
        <v>84</v>
      </c>
      <c r="M415" s="2">
        <v>0.5</v>
      </c>
      <c r="N415" t="s">
        <v>86</v>
      </c>
      <c r="O415" t="s">
        <v>83</v>
      </c>
      <c r="P415" t="s">
        <v>14</v>
      </c>
      <c r="Q415" s="1" t="s">
        <v>71</v>
      </c>
      <c r="R415" t="s">
        <v>71</v>
      </c>
      <c r="S415" t="str">
        <f>IF(T415="","",INDEX('Backing 4'!Z:Z,MATCH(T415,'Backing 4'!Y:Y,0)))</f>
        <v>Even</v>
      </c>
      <c r="T415" t="str">
        <f t="shared" si="12"/>
        <v>5 - Senior Officer</v>
      </c>
      <c r="U415">
        <v>1</v>
      </c>
      <c r="V415" t="s">
        <v>74</v>
      </c>
      <c r="W415">
        <v>31</v>
      </c>
      <c r="X415" t="s">
        <v>36</v>
      </c>
      <c r="Y415" t="s">
        <v>78</v>
      </c>
      <c r="Z415" t="s">
        <v>78</v>
      </c>
      <c r="AA415" s="3">
        <v>42095</v>
      </c>
      <c r="AB415">
        <v>5</v>
      </c>
      <c r="AC415">
        <f t="shared" ca="1" si="13"/>
        <v>0.78618703898013287</v>
      </c>
    </row>
    <row r="416" spans="1:29" x14ac:dyDescent="0.3">
      <c r="A416">
        <v>415</v>
      </c>
      <c r="B416" t="s">
        <v>8</v>
      </c>
      <c r="C416" t="str">
        <f>IF(G416="Y","",IF(J416="Y",INDEX('Backing 2'!B:B,MATCH(D416,'Backing 2'!C:C,0)),D416))</f>
        <v>6 - Junior Officer</v>
      </c>
      <c r="D416" t="s">
        <v>90</v>
      </c>
      <c r="E416" t="s">
        <v>90</v>
      </c>
      <c r="G416" t="s">
        <v>85</v>
      </c>
      <c r="I416">
        <v>2</v>
      </c>
      <c r="J416" t="s">
        <v>85</v>
      </c>
      <c r="K416" t="s">
        <v>86</v>
      </c>
      <c r="L416" t="s">
        <v>84</v>
      </c>
      <c r="M416" s="2">
        <v>0.5</v>
      </c>
      <c r="N416" t="s">
        <v>86</v>
      </c>
      <c r="O416" t="s">
        <v>83</v>
      </c>
      <c r="P416" t="s">
        <v>16</v>
      </c>
      <c r="Q416" s="1" t="s">
        <v>72</v>
      </c>
      <c r="R416" t="s">
        <v>72</v>
      </c>
      <c r="S416" t="str">
        <f>IF(T416="","",INDEX('Backing 4'!Z:Z,MATCH(T416,'Backing 4'!Y:Y,0)))</f>
        <v>Even</v>
      </c>
      <c r="T416" t="str">
        <f t="shared" si="12"/>
        <v>6 - Junior Officer</v>
      </c>
      <c r="U416">
        <v>1</v>
      </c>
      <c r="V416" t="s">
        <v>73</v>
      </c>
      <c r="W416">
        <v>24</v>
      </c>
      <c r="X416" t="s">
        <v>32</v>
      </c>
      <c r="Y416" t="s">
        <v>78</v>
      </c>
      <c r="Z416" t="s">
        <v>78</v>
      </c>
      <c r="AA416" s="3">
        <v>43556</v>
      </c>
      <c r="AB416">
        <v>1</v>
      </c>
      <c r="AC416">
        <f t="shared" ca="1" si="13"/>
        <v>0.4799557975418508</v>
      </c>
    </row>
    <row r="417" spans="1:29" x14ac:dyDescent="0.3">
      <c r="A417">
        <v>416</v>
      </c>
      <c r="B417" t="s">
        <v>8</v>
      </c>
      <c r="C417" t="str">
        <f>IF(G417="Y","",IF(J417="Y",INDEX('Backing 2'!B:B,MATCH(D417,'Backing 2'!C:C,0)),D417))</f>
        <v>3 - Senior Manager</v>
      </c>
      <c r="D417" t="s">
        <v>92</v>
      </c>
      <c r="E417" t="s">
        <v>92</v>
      </c>
      <c r="G417" t="s">
        <v>85</v>
      </c>
      <c r="H417">
        <v>2</v>
      </c>
      <c r="I417">
        <v>2</v>
      </c>
      <c r="J417" t="s">
        <v>85</v>
      </c>
      <c r="K417" t="s">
        <v>86</v>
      </c>
      <c r="L417" t="s">
        <v>84</v>
      </c>
      <c r="M417" s="2">
        <v>0.5</v>
      </c>
      <c r="N417" t="s">
        <v>86</v>
      </c>
      <c r="O417" t="s">
        <v>83</v>
      </c>
      <c r="P417" t="s">
        <v>17</v>
      </c>
      <c r="Q417" s="1" t="s">
        <v>72</v>
      </c>
      <c r="R417" t="s">
        <v>72</v>
      </c>
      <c r="S417" t="str">
        <f>IF(T417="","",INDEX('Backing 4'!Z:Z,MATCH(T417,'Backing 4'!Y:Y,0)))</f>
        <v>Uneven - Men benefit</v>
      </c>
      <c r="T417" t="str">
        <f t="shared" si="12"/>
        <v>3 - Senior Manager</v>
      </c>
      <c r="U417">
        <v>2</v>
      </c>
      <c r="V417" t="s">
        <v>74</v>
      </c>
      <c r="W417">
        <v>39</v>
      </c>
      <c r="X417" t="s">
        <v>25</v>
      </c>
      <c r="Y417" t="s">
        <v>25</v>
      </c>
      <c r="Z417" t="s">
        <v>25</v>
      </c>
      <c r="AA417" s="3">
        <v>41000</v>
      </c>
      <c r="AB417">
        <v>8</v>
      </c>
      <c r="AC417">
        <f t="shared" ca="1" si="13"/>
        <v>0.56982558327040866</v>
      </c>
    </row>
    <row r="418" spans="1:29" x14ac:dyDescent="0.3">
      <c r="A418">
        <v>417</v>
      </c>
      <c r="B418" t="s">
        <v>8</v>
      </c>
      <c r="C418" t="str">
        <f>IF(G418="Y","",IF(J418="Y",INDEX('Backing 2'!B:B,MATCH(D418,'Backing 2'!C:C,0)),D418))</f>
        <v>3 - Senior Manager</v>
      </c>
      <c r="D418" t="s">
        <v>92</v>
      </c>
      <c r="E418" t="s">
        <v>92</v>
      </c>
      <c r="G418" t="s">
        <v>85</v>
      </c>
      <c r="H418">
        <v>2</v>
      </c>
      <c r="I418">
        <v>2</v>
      </c>
      <c r="J418" t="s">
        <v>85</v>
      </c>
      <c r="K418" t="s">
        <v>86</v>
      </c>
      <c r="L418" t="s">
        <v>84</v>
      </c>
      <c r="M418" s="2">
        <v>0.5</v>
      </c>
      <c r="N418" t="s">
        <v>86</v>
      </c>
      <c r="O418" t="s">
        <v>83</v>
      </c>
      <c r="P418" t="s">
        <v>14</v>
      </c>
      <c r="Q418" s="1" t="s">
        <v>72</v>
      </c>
      <c r="R418" t="s">
        <v>72</v>
      </c>
      <c r="S418" t="str">
        <f>IF(T418="","",INDEX('Backing 4'!Z:Z,MATCH(T418,'Backing 4'!Y:Y,0)))</f>
        <v>Uneven - Men benefit</v>
      </c>
      <c r="T418" t="str">
        <f t="shared" si="12"/>
        <v>3 - Senior Manager</v>
      </c>
      <c r="U418">
        <v>2</v>
      </c>
      <c r="V418" t="s">
        <v>74</v>
      </c>
      <c r="W418">
        <v>36</v>
      </c>
      <c r="X418" t="s">
        <v>25</v>
      </c>
      <c r="Y418" t="s">
        <v>25</v>
      </c>
      <c r="Z418" t="s">
        <v>25</v>
      </c>
      <c r="AA418" s="3">
        <v>43191</v>
      </c>
      <c r="AB418">
        <v>2</v>
      </c>
      <c r="AC418">
        <f t="shared" ca="1" si="13"/>
        <v>0.48602266787264758</v>
      </c>
    </row>
    <row r="419" spans="1:29" x14ac:dyDescent="0.3">
      <c r="A419">
        <v>418</v>
      </c>
      <c r="B419" t="s">
        <v>7</v>
      </c>
      <c r="C419" t="str">
        <f>IF(G419="Y","",IF(J419="Y",INDEX('Backing 2'!B:B,MATCH(D419,'Backing 2'!C:C,0)),D419))</f>
        <v>6 - Junior Officer</v>
      </c>
      <c r="D419" t="s">
        <v>90</v>
      </c>
      <c r="E419" t="s">
        <v>125</v>
      </c>
      <c r="G419" t="s">
        <v>85</v>
      </c>
      <c r="H419">
        <v>2</v>
      </c>
      <c r="I419">
        <v>2</v>
      </c>
      <c r="J419" t="s">
        <v>85</v>
      </c>
      <c r="K419" t="s">
        <v>84</v>
      </c>
      <c r="L419" t="s">
        <v>84</v>
      </c>
      <c r="M419" s="2">
        <v>0.5</v>
      </c>
      <c r="N419" t="s">
        <v>86</v>
      </c>
      <c r="O419" t="s">
        <v>83</v>
      </c>
      <c r="P419" t="s">
        <v>16</v>
      </c>
      <c r="Q419" s="1" t="s">
        <v>71</v>
      </c>
      <c r="R419" t="s">
        <v>71</v>
      </c>
      <c r="S419" t="str">
        <f>IF(T419="","",INDEX('Backing 4'!Z:Z,MATCH(T419,'Backing 4'!Y:Y,0)))</f>
        <v>Even</v>
      </c>
      <c r="T419" t="str">
        <f t="shared" si="12"/>
        <v>6 - Junior Officer</v>
      </c>
      <c r="U419">
        <v>2</v>
      </c>
      <c r="V419" t="s">
        <v>74</v>
      </c>
      <c r="W419">
        <v>31</v>
      </c>
      <c r="X419" t="s">
        <v>25</v>
      </c>
      <c r="Y419" t="s">
        <v>25</v>
      </c>
      <c r="Z419" t="s">
        <v>25</v>
      </c>
      <c r="AA419" s="3">
        <v>43191</v>
      </c>
      <c r="AB419">
        <v>2</v>
      </c>
      <c r="AC419">
        <f t="shared" ca="1" si="13"/>
        <v>0.4628595782808238</v>
      </c>
    </row>
    <row r="420" spans="1:29" x14ac:dyDescent="0.3">
      <c r="A420">
        <v>419</v>
      </c>
      <c r="B420" t="s">
        <v>8</v>
      </c>
      <c r="C420" t="str">
        <f>IF(G420="Y","",IF(J420="Y",INDEX('Backing 2'!B:B,MATCH(D420,'Backing 2'!C:C,0)),D420))</f>
        <v>6 - Junior Officer</v>
      </c>
      <c r="D420" t="s">
        <v>90</v>
      </c>
      <c r="E420" t="s">
        <v>90</v>
      </c>
      <c r="G420" t="s">
        <v>85</v>
      </c>
      <c r="H420">
        <v>2</v>
      </c>
      <c r="I420">
        <v>3</v>
      </c>
      <c r="J420" t="s">
        <v>85</v>
      </c>
      <c r="K420" t="s">
        <v>86</v>
      </c>
      <c r="L420" t="s">
        <v>84</v>
      </c>
      <c r="M420" s="2">
        <v>0.5</v>
      </c>
      <c r="N420" t="s">
        <v>86</v>
      </c>
      <c r="O420" t="s">
        <v>83</v>
      </c>
      <c r="P420" t="s">
        <v>16</v>
      </c>
      <c r="Q420" s="1" t="s">
        <v>72</v>
      </c>
      <c r="R420" t="s">
        <v>72</v>
      </c>
      <c r="S420" t="str">
        <f>IF(T420="","",INDEX('Backing 4'!Z:Z,MATCH(T420,'Backing 4'!Y:Y,0)))</f>
        <v>Even</v>
      </c>
      <c r="T420" t="str">
        <f t="shared" si="12"/>
        <v>6 - Junior Officer</v>
      </c>
      <c r="U420">
        <v>3</v>
      </c>
      <c r="V420" t="s">
        <v>73</v>
      </c>
      <c r="W420">
        <v>21</v>
      </c>
      <c r="X420" t="s">
        <v>25</v>
      </c>
      <c r="Y420" t="s">
        <v>25</v>
      </c>
      <c r="Z420" t="s">
        <v>25</v>
      </c>
      <c r="AA420" s="3">
        <v>42826</v>
      </c>
      <c r="AB420">
        <v>3</v>
      </c>
      <c r="AC420">
        <f t="shared" ca="1" si="13"/>
        <v>0.86989863222574226</v>
      </c>
    </row>
    <row r="421" spans="1:29" x14ac:dyDescent="0.3">
      <c r="A421">
        <v>420</v>
      </c>
      <c r="B421" t="s">
        <v>7</v>
      </c>
      <c r="C421" t="str">
        <f>IF(G421="Y","",IF(J421="Y",INDEX('Backing 2'!B:B,MATCH(D421,'Backing 2'!C:C,0)),D421))</f>
        <v>5 - Senior Officer</v>
      </c>
      <c r="D421" t="s">
        <v>125</v>
      </c>
      <c r="E421" t="s">
        <v>125</v>
      </c>
      <c r="G421" t="s">
        <v>85</v>
      </c>
      <c r="H421">
        <v>3</v>
      </c>
      <c r="I421">
        <v>3</v>
      </c>
      <c r="J421" t="s">
        <v>85</v>
      </c>
      <c r="K421" t="s">
        <v>86</v>
      </c>
      <c r="L421" t="s">
        <v>84</v>
      </c>
      <c r="M421" s="2">
        <v>0.5</v>
      </c>
      <c r="N421" t="s">
        <v>86</v>
      </c>
      <c r="O421" t="s">
        <v>83</v>
      </c>
      <c r="P421" t="s">
        <v>14</v>
      </c>
      <c r="Q421" s="1" t="s">
        <v>71</v>
      </c>
      <c r="R421" t="s">
        <v>71</v>
      </c>
      <c r="S421" t="str">
        <f>IF(T421="","",INDEX('Backing 4'!Z:Z,MATCH(T421,'Backing 4'!Y:Y,0)))</f>
        <v>Even</v>
      </c>
      <c r="T421" t="str">
        <f t="shared" si="12"/>
        <v>5 - Senior Officer</v>
      </c>
      <c r="U421">
        <v>2</v>
      </c>
      <c r="V421" t="s">
        <v>74</v>
      </c>
      <c r="W421">
        <v>33</v>
      </c>
      <c r="X421" t="s">
        <v>36</v>
      </c>
      <c r="Y421" t="s">
        <v>78</v>
      </c>
      <c r="Z421" t="s">
        <v>78</v>
      </c>
      <c r="AA421" s="3">
        <v>41730</v>
      </c>
      <c r="AB421">
        <v>6</v>
      </c>
      <c r="AC421">
        <f t="shared" ca="1" si="13"/>
        <v>0.58019419103509828</v>
      </c>
    </row>
    <row r="422" spans="1:29" x14ac:dyDescent="0.3">
      <c r="A422">
        <v>421</v>
      </c>
      <c r="B422" t="s">
        <v>8</v>
      </c>
      <c r="C422" t="str">
        <f>IF(G422="Y","",IF(J422="Y",INDEX('Backing 2'!B:B,MATCH(D422,'Backing 2'!C:C,0)),D422))</f>
        <v>2 - Director</v>
      </c>
      <c r="D422" t="s">
        <v>93</v>
      </c>
      <c r="E422" t="s">
        <v>94</v>
      </c>
      <c r="G422" t="s">
        <v>85</v>
      </c>
      <c r="H422">
        <v>3</v>
      </c>
      <c r="I422">
        <v>3</v>
      </c>
      <c r="J422" t="s">
        <v>85</v>
      </c>
      <c r="K422" t="s">
        <v>84</v>
      </c>
      <c r="L422" t="s">
        <v>84</v>
      </c>
      <c r="M422" s="2">
        <v>0.5</v>
      </c>
      <c r="N422" t="s">
        <v>86</v>
      </c>
      <c r="O422" t="s">
        <v>83</v>
      </c>
      <c r="P422" t="s">
        <v>17</v>
      </c>
      <c r="Q422" s="1" t="s">
        <v>72</v>
      </c>
      <c r="R422" t="s">
        <v>72</v>
      </c>
      <c r="S422" t="s">
        <v>124</v>
      </c>
      <c r="T422" t="str">
        <f t="shared" si="12"/>
        <v>2 - Director</v>
      </c>
      <c r="U422">
        <v>3</v>
      </c>
      <c r="V422" t="s">
        <v>75</v>
      </c>
      <c r="W422">
        <v>48</v>
      </c>
      <c r="X422" t="s">
        <v>37</v>
      </c>
      <c r="Y422" t="s">
        <v>78</v>
      </c>
      <c r="Z422" t="s">
        <v>78</v>
      </c>
      <c r="AA422" s="3">
        <v>42095</v>
      </c>
      <c r="AB422">
        <v>5</v>
      </c>
      <c r="AC422">
        <f t="shared" ca="1" si="13"/>
        <v>0.49785721474083344</v>
      </c>
    </row>
    <row r="423" spans="1:29" x14ac:dyDescent="0.3">
      <c r="A423">
        <v>422</v>
      </c>
      <c r="B423" t="s">
        <v>7</v>
      </c>
      <c r="C423" t="str">
        <f>IF(G423="Y","",IF(J423="Y",INDEX('Backing 2'!B:B,MATCH(D423,'Backing 2'!C:C,0)),D423))</f>
        <v>6 - Junior Officer</v>
      </c>
      <c r="D423" t="s">
        <v>90</v>
      </c>
      <c r="E423" t="s">
        <v>90</v>
      </c>
      <c r="G423" t="s">
        <v>85</v>
      </c>
      <c r="H423">
        <v>2</v>
      </c>
      <c r="I423">
        <v>2</v>
      </c>
      <c r="J423" t="s">
        <v>85</v>
      </c>
      <c r="K423" t="s">
        <v>86</v>
      </c>
      <c r="L423" t="s">
        <v>84</v>
      </c>
      <c r="M423" s="2">
        <v>0.5</v>
      </c>
      <c r="N423" t="s">
        <v>86</v>
      </c>
      <c r="O423" t="s">
        <v>83</v>
      </c>
      <c r="P423" t="s">
        <v>14</v>
      </c>
      <c r="Q423" s="1" t="s">
        <v>72</v>
      </c>
      <c r="R423" t="s">
        <v>72</v>
      </c>
      <c r="S423" t="str">
        <f>IF(T423="","",INDEX('Backing 4'!Z:Z,MATCH(T423,'Backing 4'!Y:Y,0)))</f>
        <v>Even</v>
      </c>
      <c r="T423" t="str">
        <f t="shared" si="12"/>
        <v>6 - Junior Officer</v>
      </c>
      <c r="U423">
        <v>2</v>
      </c>
      <c r="V423" t="s">
        <v>73</v>
      </c>
      <c r="W423">
        <v>24</v>
      </c>
      <c r="X423" t="s">
        <v>25</v>
      </c>
      <c r="Y423" t="s">
        <v>25</v>
      </c>
      <c r="Z423" t="s">
        <v>25</v>
      </c>
      <c r="AA423" s="3">
        <v>43191</v>
      </c>
      <c r="AB423">
        <v>2</v>
      </c>
      <c r="AC423">
        <f t="shared" ca="1" si="13"/>
        <v>0.47789316848214203</v>
      </c>
    </row>
    <row r="424" spans="1:29" x14ac:dyDescent="0.3">
      <c r="A424">
        <v>423</v>
      </c>
      <c r="B424" t="s">
        <v>8</v>
      </c>
      <c r="C424" t="str">
        <f>IF(G424="Y","",IF(J424="Y",INDEX('Backing 2'!B:B,MATCH(D424,'Backing 2'!C:C,0)),D424))</f>
        <v>6 - Junior Officer</v>
      </c>
      <c r="D424" t="s">
        <v>90</v>
      </c>
      <c r="E424" t="s">
        <v>90</v>
      </c>
      <c r="G424" t="s">
        <v>85</v>
      </c>
      <c r="H424">
        <v>3</v>
      </c>
      <c r="I424">
        <v>3</v>
      </c>
      <c r="J424" t="s">
        <v>85</v>
      </c>
      <c r="K424" t="s">
        <v>86</v>
      </c>
      <c r="L424" t="s">
        <v>84</v>
      </c>
      <c r="M424" s="2">
        <v>0.5</v>
      </c>
      <c r="N424" t="s">
        <v>86</v>
      </c>
      <c r="O424" t="s">
        <v>83</v>
      </c>
      <c r="P424" t="s">
        <v>14</v>
      </c>
      <c r="Q424" s="1" t="s">
        <v>72</v>
      </c>
      <c r="R424" t="s">
        <v>72</v>
      </c>
      <c r="S424" t="str">
        <f>IF(T424="","",INDEX('Backing 4'!Z:Z,MATCH(T424,'Backing 4'!Y:Y,0)))</f>
        <v>Even</v>
      </c>
      <c r="T424" t="str">
        <f t="shared" si="12"/>
        <v>6 - Junior Officer</v>
      </c>
      <c r="U424">
        <v>3</v>
      </c>
      <c r="V424" t="s">
        <v>73</v>
      </c>
      <c r="W424">
        <v>24</v>
      </c>
      <c r="X424" t="s">
        <v>36</v>
      </c>
      <c r="Y424" t="s">
        <v>78</v>
      </c>
      <c r="Z424" t="s">
        <v>78</v>
      </c>
      <c r="AA424" s="3">
        <v>42826</v>
      </c>
      <c r="AB424">
        <v>3</v>
      </c>
      <c r="AC424">
        <f t="shared" ca="1" si="13"/>
        <v>0.14413469352796049</v>
      </c>
    </row>
    <row r="425" spans="1:29" x14ac:dyDescent="0.3">
      <c r="A425">
        <v>424</v>
      </c>
      <c r="B425" t="s">
        <v>7</v>
      </c>
      <c r="C425" t="str">
        <f>IF(G425="Y","",IF(J425="Y",INDEX('Backing 2'!B:B,MATCH(D425,'Backing 2'!C:C,0)),D425))</f>
        <v/>
      </c>
      <c r="D425" t="s">
        <v>90</v>
      </c>
      <c r="E425" t="s">
        <v>90</v>
      </c>
      <c r="G425" t="s">
        <v>83</v>
      </c>
      <c r="J425" t="s">
        <v>85</v>
      </c>
      <c r="K425" t="s">
        <v>86</v>
      </c>
      <c r="L425" t="s">
        <v>86</v>
      </c>
      <c r="M425" s="2">
        <v>0.5</v>
      </c>
      <c r="N425" t="s">
        <v>86</v>
      </c>
      <c r="O425" t="s">
        <v>85</v>
      </c>
      <c r="P425" t="s">
        <v>14</v>
      </c>
      <c r="Q425" s="1" t="s">
        <v>72</v>
      </c>
      <c r="R425" t="s">
        <v>72</v>
      </c>
      <c r="S425" t="str">
        <f>IF(T425="","",INDEX('Backing 4'!Z:Z,MATCH(T425,'Backing 4'!Y:Y,0)))</f>
        <v>Even</v>
      </c>
      <c r="T425" t="str">
        <f t="shared" si="12"/>
        <v>6 - Junior Officer</v>
      </c>
      <c r="U425">
        <v>0</v>
      </c>
      <c r="V425" t="s">
        <v>73</v>
      </c>
      <c r="W425">
        <v>22</v>
      </c>
      <c r="X425" t="s">
        <v>25</v>
      </c>
      <c r="Y425" t="s">
        <v>25</v>
      </c>
      <c r="Z425" t="s">
        <v>25</v>
      </c>
      <c r="AA425" s="3">
        <v>43922</v>
      </c>
      <c r="AB425">
        <v>0</v>
      </c>
      <c r="AC425">
        <f t="shared" ca="1" si="13"/>
        <v>0.16661939183172247</v>
      </c>
    </row>
    <row r="426" spans="1:29" x14ac:dyDescent="0.3">
      <c r="A426">
        <v>425</v>
      </c>
      <c r="B426" t="s">
        <v>8</v>
      </c>
      <c r="C426" t="str">
        <f>IF(G426="Y","",IF(J426="Y",INDEX('Backing 2'!B:B,MATCH(D426,'Backing 2'!C:C,0)),D426))</f>
        <v>2 - Director</v>
      </c>
      <c r="D426" t="s">
        <v>94</v>
      </c>
      <c r="E426" t="s">
        <v>94</v>
      </c>
      <c r="G426" t="s">
        <v>85</v>
      </c>
      <c r="H426">
        <v>2</v>
      </c>
      <c r="J426" t="s">
        <v>83</v>
      </c>
      <c r="K426" t="s">
        <v>86</v>
      </c>
      <c r="L426" t="s">
        <v>86</v>
      </c>
      <c r="M426" s="2">
        <v>0.5</v>
      </c>
      <c r="N426" t="s">
        <v>86</v>
      </c>
      <c r="O426" t="s">
        <v>83</v>
      </c>
      <c r="P426" t="s">
        <v>17</v>
      </c>
      <c r="Q426" s="1" t="s">
        <v>72</v>
      </c>
      <c r="R426" t="s">
        <v>72</v>
      </c>
      <c r="S426" t="str">
        <f>IF(T426="","",INDEX('Backing 4'!Z:Z,MATCH(T426,'Backing 4'!Y:Y,0)))</f>
        <v/>
      </c>
      <c r="T426" t="str">
        <f t="shared" si="12"/>
        <v/>
      </c>
      <c r="U426">
        <v>1</v>
      </c>
      <c r="V426" t="s">
        <v>75</v>
      </c>
      <c r="W426">
        <v>42</v>
      </c>
      <c r="X426" t="s">
        <v>36</v>
      </c>
      <c r="Y426" t="s">
        <v>78</v>
      </c>
      <c r="Z426" t="s">
        <v>78</v>
      </c>
      <c r="AA426" s="3">
        <v>42095</v>
      </c>
      <c r="AB426">
        <v>5</v>
      </c>
      <c r="AC426">
        <f t="shared" ca="1" si="13"/>
        <v>0.84801461936190103</v>
      </c>
    </row>
    <row r="427" spans="1:29" x14ac:dyDescent="0.3">
      <c r="A427">
        <v>426</v>
      </c>
      <c r="B427" t="s">
        <v>7</v>
      </c>
      <c r="C427" t="str">
        <f>IF(G427="Y","",IF(J427="Y",INDEX('Backing 2'!B:B,MATCH(D427,'Backing 2'!C:C,0)),D427))</f>
        <v>6 - Junior Officer</v>
      </c>
      <c r="D427" t="s">
        <v>90</v>
      </c>
      <c r="E427" t="s">
        <v>90</v>
      </c>
      <c r="G427" t="s">
        <v>85</v>
      </c>
      <c r="H427">
        <v>3</v>
      </c>
      <c r="I427">
        <v>2</v>
      </c>
      <c r="J427" t="s">
        <v>85</v>
      </c>
      <c r="K427" t="s">
        <v>86</v>
      </c>
      <c r="L427" t="s">
        <v>84</v>
      </c>
      <c r="M427" s="2">
        <v>0.5</v>
      </c>
      <c r="N427" t="s">
        <v>86</v>
      </c>
      <c r="O427" t="s">
        <v>83</v>
      </c>
      <c r="P427" t="s">
        <v>16</v>
      </c>
      <c r="Q427" s="1" t="s">
        <v>72</v>
      </c>
      <c r="R427" t="s">
        <v>72</v>
      </c>
      <c r="S427" t="str">
        <f>IF(T427="","",INDEX('Backing 4'!Z:Z,MATCH(T427,'Backing 4'!Y:Y,0)))</f>
        <v>Even</v>
      </c>
      <c r="T427" t="str">
        <f t="shared" si="12"/>
        <v>6 - Junior Officer</v>
      </c>
      <c r="U427">
        <v>2</v>
      </c>
      <c r="V427" t="s">
        <v>73</v>
      </c>
      <c r="W427">
        <v>25</v>
      </c>
      <c r="X427" t="s">
        <v>32</v>
      </c>
      <c r="Y427" t="s">
        <v>78</v>
      </c>
      <c r="Z427" t="s">
        <v>78</v>
      </c>
      <c r="AA427" s="3">
        <v>43191</v>
      </c>
      <c r="AB427">
        <v>2</v>
      </c>
      <c r="AC427">
        <f t="shared" ca="1" si="13"/>
        <v>0.47339019717498632</v>
      </c>
    </row>
    <row r="428" spans="1:29" x14ac:dyDescent="0.3">
      <c r="A428">
        <v>427</v>
      </c>
      <c r="B428" t="s">
        <v>8</v>
      </c>
      <c r="C428" t="str">
        <f>IF(G428="Y","",IF(J428="Y",INDEX('Backing 2'!B:B,MATCH(D428,'Backing 2'!C:C,0)),D428))</f>
        <v/>
      </c>
      <c r="D428" t="s">
        <v>94</v>
      </c>
      <c r="E428" t="s">
        <v>94</v>
      </c>
      <c r="G428" t="s">
        <v>83</v>
      </c>
      <c r="J428" t="s">
        <v>85</v>
      </c>
      <c r="K428" t="s">
        <v>86</v>
      </c>
      <c r="L428" t="s">
        <v>86</v>
      </c>
      <c r="M428" s="2">
        <v>0.5</v>
      </c>
      <c r="N428" t="s">
        <v>86</v>
      </c>
      <c r="O428" t="s">
        <v>85</v>
      </c>
      <c r="P428" t="s">
        <v>17</v>
      </c>
      <c r="Q428" s="1" t="s">
        <v>72</v>
      </c>
      <c r="R428" t="s">
        <v>72</v>
      </c>
      <c r="S428" t="str">
        <f>IF(T428="","",INDEX('Backing 4'!Z:Z,MATCH(T428,'Backing 4'!Y:Y,0)))</f>
        <v/>
      </c>
      <c r="T428" t="str">
        <f t="shared" si="12"/>
        <v/>
      </c>
      <c r="U428">
        <v>0</v>
      </c>
      <c r="V428" t="s">
        <v>77</v>
      </c>
      <c r="W428">
        <v>60</v>
      </c>
      <c r="X428" t="s">
        <v>37</v>
      </c>
      <c r="Y428" t="s">
        <v>78</v>
      </c>
      <c r="Z428" t="s">
        <v>78</v>
      </c>
      <c r="AA428" s="3">
        <v>43922</v>
      </c>
      <c r="AB428">
        <v>0</v>
      </c>
      <c r="AC428">
        <f t="shared" ca="1" si="13"/>
        <v>0.38267570530991513</v>
      </c>
    </row>
    <row r="429" spans="1:29" x14ac:dyDescent="0.3">
      <c r="A429">
        <v>428</v>
      </c>
      <c r="B429" t="s">
        <v>7</v>
      </c>
      <c r="C429" t="str">
        <f>IF(G429="Y","",IF(J429="Y",INDEX('Backing 2'!B:B,MATCH(D429,'Backing 2'!C:C,0)),D429))</f>
        <v>5 - Senior Officer</v>
      </c>
      <c r="D429" s="4" t="s">
        <v>125</v>
      </c>
      <c r="F429" t="s">
        <v>87</v>
      </c>
      <c r="G429" t="s">
        <v>85</v>
      </c>
      <c r="H429">
        <v>2</v>
      </c>
      <c r="I429">
        <v>3</v>
      </c>
      <c r="J429" t="s">
        <v>85</v>
      </c>
      <c r="K429" t="s">
        <v>86</v>
      </c>
      <c r="L429" t="s">
        <v>86</v>
      </c>
      <c r="M429" s="2">
        <v>0.5</v>
      </c>
      <c r="N429" t="s">
        <v>84</v>
      </c>
      <c r="O429" t="s">
        <v>83</v>
      </c>
      <c r="P429" t="s">
        <v>12</v>
      </c>
      <c r="Q429" s="1" t="s">
        <v>72</v>
      </c>
      <c r="R429" t="s">
        <v>72</v>
      </c>
      <c r="S429" t="str">
        <f>IF(T429="","",INDEX('Backing 4'!Z:Z,MATCH(T429,'Backing 4'!Y:Y,0)))</f>
        <v/>
      </c>
      <c r="T429" t="str">
        <f t="shared" si="12"/>
        <v/>
      </c>
      <c r="U429">
        <v>4</v>
      </c>
      <c r="V429" t="s">
        <v>74</v>
      </c>
      <c r="W429">
        <v>35</v>
      </c>
      <c r="X429" t="s">
        <v>25</v>
      </c>
      <c r="Y429" t="s">
        <v>25</v>
      </c>
      <c r="Z429" t="s">
        <v>25</v>
      </c>
      <c r="AA429" s="3">
        <v>41000</v>
      </c>
      <c r="AB429">
        <v>8</v>
      </c>
      <c r="AC429">
        <f t="shared" ca="1" si="13"/>
        <v>0.91424971791248477</v>
      </c>
    </row>
    <row r="430" spans="1:29" x14ac:dyDescent="0.3">
      <c r="A430">
        <v>429</v>
      </c>
      <c r="B430" t="s">
        <v>8</v>
      </c>
      <c r="C430" t="str">
        <f>IF(G430="Y","",IF(J430="Y",INDEX('Backing 2'!B:B,MATCH(D430,'Backing 2'!C:C,0)),D430))</f>
        <v>4 - Manager</v>
      </c>
      <c r="D430" t="s">
        <v>92</v>
      </c>
      <c r="E430" t="s">
        <v>92</v>
      </c>
      <c r="G430" t="s">
        <v>85</v>
      </c>
      <c r="H430">
        <v>1</v>
      </c>
      <c r="I430">
        <v>2</v>
      </c>
      <c r="J430" t="s">
        <v>83</v>
      </c>
      <c r="K430" t="s">
        <v>86</v>
      </c>
      <c r="L430" t="s">
        <v>84</v>
      </c>
      <c r="M430" s="2">
        <v>0.5</v>
      </c>
      <c r="N430" t="s">
        <v>86</v>
      </c>
      <c r="O430" t="s">
        <v>83</v>
      </c>
      <c r="P430" t="s">
        <v>14</v>
      </c>
      <c r="Q430" s="1" t="s">
        <v>72</v>
      </c>
      <c r="R430" t="s">
        <v>72</v>
      </c>
      <c r="S430" t="str">
        <f>IF(T430="","",INDEX('Backing 4'!Z:Z,MATCH(T430,'Backing 4'!Y:Y,0)))</f>
        <v>Uneven - Men benefit</v>
      </c>
      <c r="T430" t="str">
        <f t="shared" si="12"/>
        <v>3 - Senior Manager</v>
      </c>
      <c r="U430">
        <v>1</v>
      </c>
      <c r="V430" t="s">
        <v>74</v>
      </c>
      <c r="W430">
        <v>37</v>
      </c>
      <c r="X430" t="s">
        <v>42</v>
      </c>
      <c r="Y430" t="s">
        <v>78</v>
      </c>
      <c r="Z430" t="s">
        <v>78</v>
      </c>
      <c r="AA430" s="3">
        <v>41365</v>
      </c>
      <c r="AB430">
        <v>7</v>
      </c>
      <c r="AC430">
        <f t="shared" ca="1" si="13"/>
        <v>0.75230605356277014</v>
      </c>
    </row>
    <row r="431" spans="1:29" x14ac:dyDescent="0.3">
      <c r="A431">
        <v>430</v>
      </c>
      <c r="B431" t="s">
        <v>8</v>
      </c>
      <c r="C431" t="str">
        <f>IF(G431="Y","",IF(J431="Y",INDEX('Backing 2'!B:B,MATCH(D431,'Backing 2'!C:C,0)),D431))</f>
        <v>5 - Senior Officer</v>
      </c>
      <c r="D431" t="s">
        <v>125</v>
      </c>
      <c r="E431" t="s">
        <v>125</v>
      </c>
      <c r="G431" t="s">
        <v>85</v>
      </c>
      <c r="H431">
        <v>3</v>
      </c>
      <c r="I431">
        <v>4</v>
      </c>
      <c r="J431" t="s">
        <v>85</v>
      </c>
      <c r="K431" t="s">
        <v>86</v>
      </c>
      <c r="L431" t="s">
        <v>84</v>
      </c>
      <c r="M431" s="2">
        <v>0.5</v>
      </c>
      <c r="N431" t="s">
        <v>86</v>
      </c>
      <c r="O431" t="s">
        <v>83</v>
      </c>
      <c r="P431" t="s">
        <v>16</v>
      </c>
      <c r="Q431" s="1" t="s">
        <v>72</v>
      </c>
      <c r="R431" t="s">
        <v>72</v>
      </c>
      <c r="S431" t="str">
        <f>IF(T431="","",INDEX('Backing 4'!Z:Z,MATCH(T431,'Backing 4'!Y:Y,0)))</f>
        <v>Even</v>
      </c>
      <c r="T431" t="str">
        <f t="shared" si="12"/>
        <v>5 - Senior Officer</v>
      </c>
      <c r="U431">
        <v>3</v>
      </c>
      <c r="V431" t="s">
        <v>73</v>
      </c>
      <c r="W431">
        <v>27</v>
      </c>
      <c r="X431" t="s">
        <v>25</v>
      </c>
      <c r="Y431" t="s">
        <v>25</v>
      </c>
      <c r="Z431" t="s">
        <v>25</v>
      </c>
      <c r="AA431" s="3">
        <v>42461</v>
      </c>
      <c r="AB431">
        <v>4</v>
      </c>
      <c r="AC431">
        <f t="shared" ca="1" si="13"/>
        <v>0.50404471462153999</v>
      </c>
    </row>
    <row r="432" spans="1:29" x14ac:dyDescent="0.3">
      <c r="A432">
        <v>431</v>
      </c>
      <c r="B432" t="s">
        <v>8</v>
      </c>
      <c r="C432" t="str">
        <f>IF(G432="Y","",IF(J432="Y",INDEX('Backing 2'!B:B,MATCH(D432,'Backing 2'!C:C,0)),D432))</f>
        <v>4 - Manager</v>
      </c>
      <c r="D432" t="s">
        <v>91</v>
      </c>
      <c r="E432" t="s">
        <v>91</v>
      </c>
      <c r="G432" t="s">
        <v>85</v>
      </c>
      <c r="H432">
        <v>2</v>
      </c>
      <c r="I432">
        <v>4</v>
      </c>
      <c r="J432" t="s">
        <v>85</v>
      </c>
      <c r="K432" t="s">
        <v>86</v>
      </c>
      <c r="L432" t="s">
        <v>84</v>
      </c>
      <c r="M432" s="2">
        <v>0.5</v>
      </c>
      <c r="N432" t="s">
        <v>86</v>
      </c>
      <c r="O432" t="s">
        <v>83</v>
      </c>
      <c r="P432" t="s">
        <v>14</v>
      </c>
      <c r="Q432" s="1" t="s">
        <v>72</v>
      </c>
      <c r="R432" t="s">
        <v>72</v>
      </c>
      <c r="S432" t="str">
        <f>IF(T432="","",INDEX('Backing 4'!Z:Z,MATCH(T432,'Backing 4'!Y:Y,0)))</f>
        <v>Even</v>
      </c>
      <c r="T432" t="str">
        <f t="shared" si="12"/>
        <v>4 - Manager</v>
      </c>
      <c r="U432">
        <v>2</v>
      </c>
      <c r="V432" t="s">
        <v>74</v>
      </c>
      <c r="W432">
        <v>33</v>
      </c>
      <c r="X432" t="s">
        <v>25</v>
      </c>
      <c r="Y432" t="s">
        <v>25</v>
      </c>
      <c r="Z432" t="s">
        <v>25</v>
      </c>
      <c r="AA432" s="3">
        <v>43191</v>
      </c>
      <c r="AB432">
        <v>2</v>
      </c>
      <c r="AC432">
        <f t="shared" ca="1" si="13"/>
        <v>0.27750941813725272</v>
      </c>
    </row>
    <row r="433" spans="1:29" x14ac:dyDescent="0.3">
      <c r="A433">
        <v>432</v>
      </c>
      <c r="B433" t="s">
        <v>7</v>
      </c>
      <c r="C433" t="str">
        <f>IF(G433="Y","",IF(J433="Y",INDEX('Backing 2'!B:B,MATCH(D433,'Backing 2'!C:C,0)),D433))</f>
        <v>6 - Junior Officer</v>
      </c>
      <c r="D433" t="s">
        <v>90</v>
      </c>
      <c r="E433" t="s">
        <v>90</v>
      </c>
      <c r="G433" t="s">
        <v>85</v>
      </c>
      <c r="H433">
        <v>2</v>
      </c>
      <c r="I433">
        <v>2</v>
      </c>
      <c r="J433" t="s">
        <v>85</v>
      </c>
      <c r="K433" t="s">
        <v>86</v>
      </c>
      <c r="L433" t="s">
        <v>84</v>
      </c>
      <c r="M433" s="2">
        <v>0.5</v>
      </c>
      <c r="N433" t="s">
        <v>86</v>
      </c>
      <c r="O433" t="s">
        <v>83</v>
      </c>
      <c r="P433" t="s">
        <v>14</v>
      </c>
      <c r="Q433" s="1" t="s">
        <v>72</v>
      </c>
      <c r="R433" t="s">
        <v>72</v>
      </c>
      <c r="S433" t="str">
        <f>IF(T433="","",INDEX('Backing 4'!Z:Z,MATCH(T433,'Backing 4'!Y:Y,0)))</f>
        <v>Even</v>
      </c>
      <c r="T433" t="str">
        <f t="shared" si="12"/>
        <v>6 - Junior Officer</v>
      </c>
      <c r="U433">
        <v>2</v>
      </c>
      <c r="V433" t="s">
        <v>73</v>
      </c>
      <c r="W433">
        <v>23</v>
      </c>
      <c r="X433" t="s">
        <v>37</v>
      </c>
      <c r="Y433" t="s">
        <v>78</v>
      </c>
      <c r="Z433" t="s">
        <v>78</v>
      </c>
      <c r="AA433" s="3">
        <v>43191</v>
      </c>
      <c r="AB433">
        <v>2</v>
      </c>
      <c r="AC433">
        <f t="shared" ca="1" si="13"/>
        <v>6.6707299789047325E-2</v>
      </c>
    </row>
    <row r="434" spans="1:29" x14ac:dyDescent="0.3">
      <c r="A434">
        <v>433</v>
      </c>
      <c r="B434" t="s">
        <v>8</v>
      </c>
      <c r="C434" t="str">
        <f>IF(G434="Y","",IF(J434="Y",INDEX('Backing 2'!B:B,MATCH(D434,'Backing 2'!C:C,0)),D434))</f>
        <v>2 - Director</v>
      </c>
      <c r="D434" t="s">
        <v>93</v>
      </c>
      <c r="E434" t="s">
        <v>93</v>
      </c>
      <c r="G434" t="s">
        <v>85</v>
      </c>
      <c r="I434">
        <v>3</v>
      </c>
      <c r="J434" t="s">
        <v>85</v>
      </c>
      <c r="K434" t="s">
        <v>86</v>
      </c>
      <c r="L434" t="s">
        <v>84</v>
      </c>
      <c r="M434" s="2">
        <v>0.5</v>
      </c>
      <c r="N434" t="s">
        <v>86</v>
      </c>
      <c r="O434" t="s">
        <v>83</v>
      </c>
      <c r="P434" t="s">
        <v>14</v>
      </c>
      <c r="Q434" s="1" t="s">
        <v>72</v>
      </c>
      <c r="R434" t="s">
        <v>72</v>
      </c>
      <c r="S434" t="s">
        <v>124</v>
      </c>
      <c r="T434" t="str">
        <f t="shared" si="12"/>
        <v>2 - Director</v>
      </c>
      <c r="U434">
        <v>3</v>
      </c>
      <c r="V434" t="s">
        <v>74</v>
      </c>
      <c r="W434">
        <v>37</v>
      </c>
      <c r="X434" t="s">
        <v>25</v>
      </c>
      <c r="Y434" t="s">
        <v>25</v>
      </c>
      <c r="Z434" t="s">
        <v>25</v>
      </c>
      <c r="AA434" s="3">
        <v>42826</v>
      </c>
      <c r="AB434">
        <v>3</v>
      </c>
      <c r="AC434">
        <f t="shared" ca="1" si="13"/>
        <v>0.23771408732461041</v>
      </c>
    </row>
    <row r="435" spans="1:29" x14ac:dyDescent="0.3">
      <c r="A435">
        <v>434</v>
      </c>
      <c r="B435" t="s">
        <v>7</v>
      </c>
      <c r="C435" t="str">
        <f>IF(G435="Y","",IF(J435="Y",INDEX('Backing 2'!B:B,MATCH(D435,'Backing 2'!C:C,0)),D435))</f>
        <v/>
      </c>
      <c r="D435" t="s">
        <v>91</v>
      </c>
      <c r="E435" t="s">
        <v>91</v>
      </c>
      <c r="G435" t="s">
        <v>83</v>
      </c>
      <c r="J435" t="s">
        <v>85</v>
      </c>
      <c r="K435" t="s">
        <v>86</v>
      </c>
      <c r="L435" t="s">
        <v>86</v>
      </c>
      <c r="M435" s="2">
        <v>0.5</v>
      </c>
      <c r="N435" t="s">
        <v>86</v>
      </c>
      <c r="O435" t="s">
        <v>85</v>
      </c>
      <c r="P435" t="s">
        <v>15</v>
      </c>
      <c r="Q435" s="1" t="s">
        <v>72</v>
      </c>
      <c r="R435" t="s">
        <v>72</v>
      </c>
      <c r="S435" t="str">
        <f>IF(T435="","",INDEX('Backing 4'!Z:Z,MATCH(T435,'Backing 4'!Y:Y,0)))</f>
        <v>Even</v>
      </c>
      <c r="T435" t="str">
        <f t="shared" si="12"/>
        <v>4 - Manager</v>
      </c>
      <c r="U435">
        <v>0</v>
      </c>
      <c r="V435" t="s">
        <v>74</v>
      </c>
      <c r="W435">
        <v>38</v>
      </c>
      <c r="X435" t="s">
        <v>36</v>
      </c>
      <c r="Y435" t="s">
        <v>78</v>
      </c>
      <c r="Z435" t="s">
        <v>78</v>
      </c>
      <c r="AA435" s="3">
        <v>43922</v>
      </c>
      <c r="AB435">
        <v>0</v>
      </c>
      <c r="AC435">
        <f t="shared" ca="1" si="13"/>
        <v>0.5184805392027001</v>
      </c>
    </row>
    <row r="436" spans="1:29" x14ac:dyDescent="0.3">
      <c r="A436">
        <v>435</v>
      </c>
      <c r="B436" t="s">
        <v>7</v>
      </c>
      <c r="C436" t="str">
        <f>IF(G436="Y","",IF(J436="Y",INDEX('Backing 2'!B:B,MATCH(D436,'Backing 2'!C:C,0)),D436))</f>
        <v>4 - Manager</v>
      </c>
      <c r="D436" t="s">
        <v>91</v>
      </c>
      <c r="E436" t="s">
        <v>92</v>
      </c>
      <c r="G436" t="s">
        <v>85</v>
      </c>
      <c r="H436">
        <v>3</v>
      </c>
      <c r="I436">
        <v>1</v>
      </c>
      <c r="J436" t="s">
        <v>85</v>
      </c>
      <c r="K436" t="s">
        <v>84</v>
      </c>
      <c r="L436" t="s">
        <v>84</v>
      </c>
      <c r="M436" s="2">
        <v>0.5</v>
      </c>
      <c r="N436" t="s">
        <v>86</v>
      </c>
      <c r="O436" t="s">
        <v>83</v>
      </c>
      <c r="P436" t="s">
        <v>13</v>
      </c>
      <c r="Q436" s="1" t="s">
        <v>72</v>
      </c>
      <c r="R436" t="s">
        <v>72</v>
      </c>
      <c r="S436" t="str">
        <f>IF(T436="","",INDEX('Backing 4'!Z:Z,MATCH(T436,'Backing 4'!Y:Y,0)))</f>
        <v>Even</v>
      </c>
      <c r="T436" t="str">
        <f t="shared" si="12"/>
        <v>4 - Manager</v>
      </c>
      <c r="U436">
        <v>5</v>
      </c>
      <c r="V436" t="s">
        <v>74</v>
      </c>
      <c r="W436">
        <v>39</v>
      </c>
      <c r="X436" t="s">
        <v>25</v>
      </c>
      <c r="Y436" t="s">
        <v>25</v>
      </c>
      <c r="Z436" t="s">
        <v>25</v>
      </c>
      <c r="AA436" s="3">
        <v>40634</v>
      </c>
      <c r="AB436">
        <v>9</v>
      </c>
      <c r="AC436">
        <f t="shared" ca="1" si="13"/>
        <v>0.63128110653902847</v>
      </c>
    </row>
    <row r="437" spans="1:29" x14ac:dyDescent="0.3">
      <c r="A437">
        <v>436</v>
      </c>
      <c r="B437" t="s">
        <v>7</v>
      </c>
      <c r="C437" t="str">
        <f>IF(G437="Y","",IF(J437="Y",INDEX('Backing 2'!B:B,MATCH(D437,'Backing 2'!C:C,0)),D437))</f>
        <v>6 - Junior Officer</v>
      </c>
      <c r="D437" t="s">
        <v>90</v>
      </c>
      <c r="E437" t="s">
        <v>90</v>
      </c>
      <c r="G437" t="s">
        <v>85</v>
      </c>
      <c r="H437">
        <v>3</v>
      </c>
      <c r="I437">
        <v>3</v>
      </c>
      <c r="J437" t="s">
        <v>85</v>
      </c>
      <c r="K437" t="s">
        <v>86</v>
      </c>
      <c r="L437" t="s">
        <v>84</v>
      </c>
      <c r="M437" s="2">
        <v>0.5</v>
      </c>
      <c r="N437" t="s">
        <v>86</v>
      </c>
      <c r="O437" t="s">
        <v>83</v>
      </c>
      <c r="P437" t="s">
        <v>14</v>
      </c>
      <c r="Q437" s="1" t="s">
        <v>72</v>
      </c>
      <c r="R437" t="s">
        <v>72</v>
      </c>
      <c r="S437" t="str">
        <f>IF(T437="","",INDEX('Backing 4'!Z:Z,MATCH(T437,'Backing 4'!Y:Y,0)))</f>
        <v>Even</v>
      </c>
      <c r="T437" t="str">
        <f t="shared" si="12"/>
        <v>6 - Junior Officer</v>
      </c>
      <c r="U437">
        <v>4</v>
      </c>
      <c r="V437" t="s">
        <v>73</v>
      </c>
      <c r="W437">
        <v>22</v>
      </c>
      <c r="X437" t="s">
        <v>37</v>
      </c>
      <c r="Y437" t="s">
        <v>78</v>
      </c>
      <c r="Z437" t="s">
        <v>78</v>
      </c>
      <c r="AA437" s="3">
        <v>42461</v>
      </c>
      <c r="AB437">
        <v>4</v>
      </c>
      <c r="AC437">
        <f t="shared" ca="1" si="13"/>
        <v>0.31228496280274942</v>
      </c>
    </row>
    <row r="438" spans="1:29" x14ac:dyDescent="0.3">
      <c r="A438">
        <v>437</v>
      </c>
      <c r="B438" t="s">
        <v>8</v>
      </c>
      <c r="C438" t="str">
        <f>IF(G438="Y","",IF(J438="Y",INDEX('Backing 2'!B:B,MATCH(D438,'Backing 2'!C:C,0)),D438))</f>
        <v>4 - Manager</v>
      </c>
      <c r="D438" t="s">
        <v>91</v>
      </c>
      <c r="E438" t="s">
        <v>91</v>
      </c>
      <c r="G438" t="s">
        <v>85</v>
      </c>
      <c r="H438">
        <v>3</v>
      </c>
      <c r="I438">
        <v>2</v>
      </c>
      <c r="J438" t="s">
        <v>85</v>
      </c>
      <c r="K438" t="s">
        <v>86</v>
      </c>
      <c r="L438" t="s">
        <v>84</v>
      </c>
      <c r="M438" s="2">
        <v>0.5</v>
      </c>
      <c r="N438" t="s">
        <v>86</v>
      </c>
      <c r="O438" t="s">
        <v>83</v>
      </c>
      <c r="P438" t="s">
        <v>15</v>
      </c>
      <c r="Q438" s="1" t="s">
        <v>72</v>
      </c>
      <c r="R438" t="s">
        <v>72</v>
      </c>
      <c r="S438" t="str">
        <f>IF(T438="","",INDEX('Backing 4'!Z:Z,MATCH(T438,'Backing 4'!Y:Y,0)))</f>
        <v>Even</v>
      </c>
      <c r="T438" t="str">
        <f t="shared" si="12"/>
        <v>4 - Manager</v>
      </c>
      <c r="U438">
        <v>3</v>
      </c>
      <c r="V438" t="s">
        <v>74</v>
      </c>
      <c r="W438">
        <v>34</v>
      </c>
      <c r="X438" t="s">
        <v>37</v>
      </c>
      <c r="Y438" t="s">
        <v>78</v>
      </c>
      <c r="Z438" t="s">
        <v>78</v>
      </c>
      <c r="AA438" s="3">
        <v>42095</v>
      </c>
      <c r="AB438">
        <v>5</v>
      </c>
      <c r="AC438">
        <f t="shared" ca="1" si="13"/>
        <v>0.41073782488419397</v>
      </c>
    </row>
    <row r="439" spans="1:29" x14ac:dyDescent="0.3">
      <c r="A439">
        <v>438</v>
      </c>
      <c r="B439" t="s">
        <v>8</v>
      </c>
      <c r="C439" t="str">
        <f>IF(G439="Y","",IF(J439="Y",INDEX('Backing 2'!B:B,MATCH(D439,'Backing 2'!C:C,0)),D439))</f>
        <v>2 - Director</v>
      </c>
      <c r="D439" t="s">
        <v>93</v>
      </c>
      <c r="E439" t="s">
        <v>93</v>
      </c>
      <c r="G439" t="s">
        <v>85</v>
      </c>
      <c r="H439">
        <v>2</v>
      </c>
      <c r="I439">
        <v>3</v>
      </c>
      <c r="J439" t="s">
        <v>85</v>
      </c>
      <c r="K439" t="s">
        <v>86</v>
      </c>
      <c r="L439" t="s">
        <v>84</v>
      </c>
      <c r="M439" s="2">
        <v>0.5</v>
      </c>
      <c r="N439" t="s">
        <v>86</v>
      </c>
      <c r="O439" t="s">
        <v>83</v>
      </c>
      <c r="P439" t="s">
        <v>14</v>
      </c>
      <c r="Q439" s="1" t="s">
        <v>72</v>
      </c>
      <c r="R439" t="s">
        <v>72</v>
      </c>
      <c r="S439" t="s">
        <v>124</v>
      </c>
      <c r="T439" t="str">
        <f t="shared" si="12"/>
        <v>2 - Director</v>
      </c>
      <c r="U439">
        <v>4</v>
      </c>
      <c r="V439" t="s">
        <v>74</v>
      </c>
      <c r="W439">
        <v>36</v>
      </c>
      <c r="X439" t="s">
        <v>37</v>
      </c>
      <c r="Y439" t="s">
        <v>78</v>
      </c>
      <c r="Z439" t="s">
        <v>78</v>
      </c>
      <c r="AA439" s="3">
        <v>40634</v>
      </c>
      <c r="AB439">
        <v>9</v>
      </c>
      <c r="AC439">
        <f t="shared" ca="1" si="13"/>
        <v>0.68149342243152178</v>
      </c>
    </row>
    <row r="440" spans="1:29" x14ac:dyDescent="0.3">
      <c r="A440">
        <v>439</v>
      </c>
      <c r="B440" t="s">
        <v>7</v>
      </c>
      <c r="C440" t="str">
        <f>IF(G440="Y","",IF(J440="Y",INDEX('Backing 2'!B:B,MATCH(D440,'Backing 2'!C:C,0)),D440))</f>
        <v>6 - Junior Officer</v>
      </c>
      <c r="D440" s="4" t="s">
        <v>90</v>
      </c>
      <c r="F440" t="s">
        <v>87</v>
      </c>
      <c r="G440" t="s">
        <v>85</v>
      </c>
      <c r="H440">
        <v>3</v>
      </c>
      <c r="I440">
        <v>2</v>
      </c>
      <c r="J440" t="s">
        <v>85</v>
      </c>
      <c r="K440" t="s">
        <v>86</v>
      </c>
      <c r="L440" t="s">
        <v>86</v>
      </c>
      <c r="M440" s="2">
        <v>0.5</v>
      </c>
      <c r="N440" t="s">
        <v>84</v>
      </c>
      <c r="O440" t="s">
        <v>83</v>
      </c>
      <c r="P440" t="s">
        <v>15</v>
      </c>
      <c r="Q440" s="1" t="s">
        <v>72</v>
      </c>
      <c r="R440" t="s">
        <v>72</v>
      </c>
      <c r="S440" t="str">
        <f>IF(T440="","",INDEX('Backing 4'!Z:Z,MATCH(T440,'Backing 4'!Y:Y,0)))</f>
        <v/>
      </c>
      <c r="T440" t="str">
        <f t="shared" si="12"/>
        <v/>
      </c>
      <c r="U440">
        <v>3</v>
      </c>
      <c r="V440" t="s">
        <v>74</v>
      </c>
      <c r="W440">
        <v>30</v>
      </c>
      <c r="X440" t="s">
        <v>25</v>
      </c>
      <c r="Y440" t="s">
        <v>25</v>
      </c>
      <c r="Z440" t="s">
        <v>25</v>
      </c>
      <c r="AA440" s="3">
        <v>42826</v>
      </c>
      <c r="AB440">
        <v>3</v>
      </c>
      <c r="AC440">
        <f t="shared" ca="1" si="13"/>
        <v>0.48309038524253323</v>
      </c>
    </row>
    <row r="441" spans="1:29" x14ac:dyDescent="0.3">
      <c r="A441">
        <v>440</v>
      </c>
      <c r="B441" t="s">
        <v>8</v>
      </c>
      <c r="C441" t="str">
        <f>IF(G441="Y","",IF(J441="Y",INDEX('Backing 2'!B:B,MATCH(D441,'Backing 2'!C:C,0)),D441))</f>
        <v>5 - Senior Officer</v>
      </c>
      <c r="D441" t="s">
        <v>91</v>
      </c>
      <c r="E441" t="s">
        <v>92</v>
      </c>
      <c r="G441" t="s">
        <v>85</v>
      </c>
      <c r="H441">
        <v>1</v>
      </c>
      <c r="I441">
        <v>2</v>
      </c>
      <c r="J441" t="s">
        <v>83</v>
      </c>
      <c r="K441" t="s">
        <v>84</v>
      </c>
      <c r="L441" t="s">
        <v>84</v>
      </c>
      <c r="M441" s="2">
        <v>0.5</v>
      </c>
      <c r="N441" t="s">
        <v>86</v>
      </c>
      <c r="O441" t="s">
        <v>83</v>
      </c>
      <c r="P441" t="s">
        <v>15</v>
      </c>
      <c r="Q441" s="1" t="s">
        <v>72</v>
      </c>
      <c r="R441" t="s">
        <v>72</v>
      </c>
      <c r="S441" t="str">
        <f>IF(T441="","",INDEX('Backing 4'!Z:Z,MATCH(T441,'Backing 4'!Y:Y,0)))</f>
        <v>Even</v>
      </c>
      <c r="T441" t="str">
        <f t="shared" si="12"/>
        <v>4 - Manager</v>
      </c>
      <c r="U441">
        <v>1</v>
      </c>
      <c r="V441" t="s">
        <v>75</v>
      </c>
      <c r="W441">
        <v>42</v>
      </c>
      <c r="X441" t="s">
        <v>32</v>
      </c>
      <c r="Y441" t="s">
        <v>78</v>
      </c>
      <c r="Z441" t="s">
        <v>78</v>
      </c>
      <c r="AA441" s="3">
        <v>42461</v>
      </c>
      <c r="AB441">
        <v>4</v>
      </c>
      <c r="AC441">
        <f t="shared" ca="1" si="13"/>
        <v>0.70362721716760857</v>
      </c>
    </row>
    <row r="442" spans="1:29" x14ac:dyDescent="0.3">
      <c r="A442">
        <v>441</v>
      </c>
      <c r="B442" t="s">
        <v>7</v>
      </c>
      <c r="C442" t="str">
        <f>IF(G442="Y","",IF(J442="Y",INDEX('Backing 2'!B:B,MATCH(D442,'Backing 2'!C:C,0)),D442))</f>
        <v/>
      </c>
      <c r="D442" t="s">
        <v>90</v>
      </c>
      <c r="E442" t="s">
        <v>90</v>
      </c>
      <c r="G442" t="s">
        <v>83</v>
      </c>
      <c r="J442" t="s">
        <v>85</v>
      </c>
      <c r="K442" t="s">
        <v>86</v>
      </c>
      <c r="L442" t="s">
        <v>86</v>
      </c>
      <c r="M442" s="2">
        <v>0.5</v>
      </c>
      <c r="N442" t="s">
        <v>86</v>
      </c>
      <c r="O442" t="s">
        <v>85</v>
      </c>
      <c r="P442" t="s">
        <v>16</v>
      </c>
      <c r="Q442" s="1" t="s">
        <v>72</v>
      </c>
      <c r="R442" t="s">
        <v>72</v>
      </c>
      <c r="S442" t="str">
        <f>IF(T442="","",INDEX('Backing 4'!Z:Z,MATCH(T442,'Backing 4'!Y:Y,0)))</f>
        <v>Even</v>
      </c>
      <c r="T442" t="str">
        <f t="shared" si="12"/>
        <v>6 - Junior Officer</v>
      </c>
      <c r="U442">
        <v>0</v>
      </c>
      <c r="V442" t="s">
        <v>73</v>
      </c>
      <c r="W442">
        <v>28</v>
      </c>
      <c r="X442" t="s">
        <v>37</v>
      </c>
      <c r="Y442" t="s">
        <v>78</v>
      </c>
      <c r="Z442" t="s">
        <v>78</v>
      </c>
      <c r="AA442" s="3">
        <v>43922</v>
      </c>
      <c r="AB442">
        <v>0</v>
      </c>
      <c r="AC442">
        <f t="shared" ca="1" si="13"/>
        <v>6.7361320008265113E-2</v>
      </c>
    </row>
    <row r="443" spans="1:29" x14ac:dyDescent="0.3">
      <c r="A443">
        <v>442</v>
      </c>
      <c r="B443" t="s">
        <v>7</v>
      </c>
      <c r="C443" t="str">
        <f>IF(G443="Y","",IF(J443="Y",INDEX('Backing 2'!B:B,MATCH(D443,'Backing 2'!C:C,0)),D443))</f>
        <v>5 - Senior Officer</v>
      </c>
      <c r="D443" t="s">
        <v>125</v>
      </c>
      <c r="E443" t="s">
        <v>91</v>
      </c>
      <c r="G443" t="s">
        <v>85</v>
      </c>
      <c r="H443">
        <v>2</v>
      </c>
      <c r="I443">
        <v>2</v>
      </c>
      <c r="J443" t="s">
        <v>85</v>
      </c>
      <c r="K443" t="s">
        <v>84</v>
      </c>
      <c r="L443" t="s">
        <v>84</v>
      </c>
      <c r="M443" s="2">
        <v>0.5</v>
      </c>
      <c r="N443" t="s">
        <v>86</v>
      </c>
      <c r="O443" t="s">
        <v>83</v>
      </c>
      <c r="P443" t="s">
        <v>14</v>
      </c>
      <c r="Q443" s="1" t="s">
        <v>72</v>
      </c>
      <c r="R443" t="s">
        <v>72</v>
      </c>
      <c r="S443" t="str">
        <f>IF(T443="","",INDEX('Backing 4'!Z:Z,MATCH(T443,'Backing 4'!Y:Y,0)))</f>
        <v>Even</v>
      </c>
      <c r="T443" t="str">
        <f t="shared" si="12"/>
        <v>5 - Senior Officer</v>
      </c>
      <c r="U443">
        <v>4</v>
      </c>
      <c r="V443" t="s">
        <v>75</v>
      </c>
      <c r="W443">
        <v>42</v>
      </c>
      <c r="X443" t="s">
        <v>36</v>
      </c>
      <c r="Y443" t="s">
        <v>78</v>
      </c>
      <c r="Z443" t="s">
        <v>78</v>
      </c>
      <c r="AA443" s="3">
        <v>40634</v>
      </c>
      <c r="AB443">
        <v>9</v>
      </c>
      <c r="AC443">
        <f t="shared" ca="1" si="13"/>
        <v>0.8870310027979893</v>
      </c>
    </row>
    <row r="444" spans="1:29" x14ac:dyDescent="0.3">
      <c r="A444">
        <v>443</v>
      </c>
      <c r="B444" t="s">
        <v>8</v>
      </c>
      <c r="C444" t="str">
        <f>IF(G444="Y","",IF(J444="Y",INDEX('Backing 2'!B:B,MATCH(D444,'Backing 2'!C:C,0)),D444))</f>
        <v>6 - Junior Officer</v>
      </c>
      <c r="D444" t="s">
        <v>90</v>
      </c>
      <c r="E444" t="s">
        <v>90</v>
      </c>
      <c r="G444" t="s">
        <v>85</v>
      </c>
      <c r="H444">
        <v>2</v>
      </c>
      <c r="I444">
        <v>3</v>
      </c>
      <c r="J444" t="s">
        <v>85</v>
      </c>
      <c r="K444" t="s">
        <v>86</v>
      </c>
      <c r="L444" t="s">
        <v>84</v>
      </c>
      <c r="M444" s="2">
        <v>0.5</v>
      </c>
      <c r="N444" t="s">
        <v>86</v>
      </c>
      <c r="O444" t="s">
        <v>83</v>
      </c>
      <c r="P444" t="s">
        <v>14</v>
      </c>
      <c r="Q444" s="1" t="s">
        <v>72</v>
      </c>
      <c r="R444" t="s">
        <v>72</v>
      </c>
      <c r="S444" t="str">
        <f>IF(T444="","",INDEX('Backing 4'!Z:Z,MATCH(T444,'Backing 4'!Y:Y,0)))</f>
        <v>Even</v>
      </c>
      <c r="T444" t="str">
        <f t="shared" si="12"/>
        <v>6 - Junior Officer</v>
      </c>
      <c r="U444">
        <v>2</v>
      </c>
      <c r="V444" t="s">
        <v>73</v>
      </c>
      <c r="W444">
        <v>21</v>
      </c>
      <c r="X444" t="s">
        <v>37</v>
      </c>
      <c r="Y444" t="s">
        <v>78</v>
      </c>
      <c r="Z444" t="s">
        <v>78</v>
      </c>
      <c r="AA444" s="3">
        <v>43191</v>
      </c>
      <c r="AB444">
        <v>2</v>
      </c>
      <c r="AC444">
        <f t="shared" ca="1" si="13"/>
        <v>0.21180507269574289</v>
      </c>
    </row>
    <row r="445" spans="1:29" x14ac:dyDescent="0.3">
      <c r="A445">
        <v>444</v>
      </c>
      <c r="B445" t="s">
        <v>8</v>
      </c>
      <c r="C445" t="str">
        <f>IF(G445="Y","",IF(J445="Y",INDEX('Backing 2'!B:B,MATCH(D445,'Backing 2'!C:C,0)),D445))</f>
        <v>6 - Junior Officer</v>
      </c>
      <c r="D445" t="s">
        <v>125</v>
      </c>
      <c r="E445" t="s">
        <v>125</v>
      </c>
      <c r="G445" t="s">
        <v>85</v>
      </c>
      <c r="H445">
        <v>2</v>
      </c>
      <c r="I445">
        <v>3</v>
      </c>
      <c r="J445" t="s">
        <v>83</v>
      </c>
      <c r="K445" t="s">
        <v>86</v>
      </c>
      <c r="L445" t="s">
        <v>84</v>
      </c>
      <c r="M445" s="2">
        <v>0.5</v>
      </c>
      <c r="N445" t="s">
        <v>86</v>
      </c>
      <c r="O445" t="s">
        <v>83</v>
      </c>
      <c r="P445" t="s">
        <v>16</v>
      </c>
      <c r="Q445" s="1" t="s">
        <v>72</v>
      </c>
      <c r="R445" t="s">
        <v>72</v>
      </c>
      <c r="S445" t="str">
        <f>IF(T445="","",INDEX('Backing 4'!Z:Z,MATCH(T445,'Backing 4'!Y:Y,0)))</f>
        <v>Even</v>
      </c>
      <c r="T445" t="str">
        <f t="shared" si="12"/>
        <v>5 - Senior Officer</v>
      </c>
      <c r="U445">
        <v>1</v>
      </c>
      <c r="V445" t="s">
        <v>73</v>
      </c>
      <c r="W445">
        <v>24</v>
      </c>
      <c r="X445" t="s">
        <v>25</v>
      </c>
      <c r="Y445" t="s">
        <v>25</v>
      </c>
      <c r="Z445" t="s">
        <v>25</v>
      </c>
      <c r="AA445" s="3">
        <v>42095</v>
      </c>
      <c r="AB445">
        <v>5</v>
      </c>
      <c r="AC445">
        <f t="shared" ca="1" si="13"/>
        <v>0.76210763914057944</v>
      </c>
    </row>
    <row r="446" spans="1:29" x14ac:dyDescent="0.3">
      <c r="A446">
        <v>445</v>
      </c>
      <c r="B446" t="s">
        <v>8</v>
      </c>
      <c r="C446" t="str">
        <f>IF(G446="Y","",IF(J446="Y",INDEX('Backing 2'!B:B,MATCH(D446,'Backing 2'!C:C,0)),D446))</f>
        <v>4 - Manager</v>
      </c>
      <c r="D446" t="s">
        <v>91</v>
      </c>
      <c r="E446" t="s">
        <v>91</v>
      </c>
      <c r="G446" t="s">
        <v>85</v>
      </c>
      <c r="H446">
        <v>3</v>
      </c>
      <c r="I446">
        <v>2</v>
      </c>
      <c r="J446" t="s">
        <v>85</v>
      </c>
      <c r="K446" t="s">
        <v>86</v>
      </c>
      <c r="L446" t="s">
        <v>84</v>
      </c>
      <c r="M446" s="2">
        <v>0.5</v>
      </c>
      <c r="N446" t="s">
        <v>86</v>
      </c>
      <c r="O446" t="s">
        <v>83</v>
      </c>
      <c r="P446" t="s">
        <v>15</v>
      </c>
      <c r="Q446" s="1" t="s">
        <v>72</v>
      </c>
      <c r="R446" t="s">
        <v>72</v>
      </c>
      <c r="S446" t="str">
        <f>IF(T446="","",INDEX('Backing 4'!Z:Z,MATCH(T446,'Backing 4'!Y:Y,0)))</f>
        <v>Even</v>
      </c>
      <c r="T446" t="str">
        <f t="shared" si="12"/>
        <v>4 - Manager</v>
      </c>
      <c r="U446">
        <v>3</v>
      </c>
      <c r="V446" t="s">
        <v>74</v>
      </c>
      <c r="W446">
        <v>34</v>
      </c>
      <c r="X446" t="s">
        <v>25</v>
      </c>
      <c r="Y446" t="s">
        <v>25</v>
      </c>
      <c r="Z446" t="s">
        <v>25</v>
      </c>
      <c r="AA446" s="3">
        <v>41000</v>
      </c>
      <c r="AB446">
        <v>8</v>
      </c>
      <c r="AC446">
        <f t="shared" ca="1" si="13"/>
        <v>0.31996942718391586</v>
      </c>
    </row>
    <row r="447" spans="1:29" x14ac:dyDescent="0.3">
      <c r="A447">
        <v>446</v>
      </c>
      <c r="B447" t="s">
        <v>8</v>
      </c>
      <c r="C447" t="str">
        <f>IF(G447="Y","",IF(J447="Y",INDEX('Backing 2'!B:B,MATCH(D447,'Backing 2'!C:C,0)),D447))</f>
        <v>2 - Director</v>
      </c>
      <c r="D447" t="s">
        <v>93</v>
      </c>
      <c r="E447" t="s">
        <v>93</v>
      </c>
      <c r="G447" t="s">
        <v>85</v>
      </c>
      <c r="H447">
        <v>2</v>
      </c>
      <c r="I447">
        <v>2</v>
      </c>
      <c r="J447" t="s">
        <v>85</v>
      </c>
      <c r="K447" t="s">
        <v>86</v>
      </c>
      <c r="L447" t="s">
        <v>84</v>
      </c>
      <c r="M447" s="2">
        <v>0.5</v>
      </c>
      <c r="N447" t="s">
        <v>86</v>
      </c>
      <c r="O447" t="s">
        <v>83</v>
      </c>
      <c r="P447" t="s">
        <v>16</v>
      </c>
      <c r="Q447" s="1" t="s">
        <v>72</v>
      </c>
      <c r="R447" t="s">
        <v>72</v>
      </c>
      <c r="S447" t="s">
        <v>124</v>
      </c>
      <c r="T447" t="str">
        <f t="shared" si="12"/>
        <v>2 - Director</v>
      </c>
      <c r="U447">
        <v>6</v>
      </c>
      <c r="V447" t="s">
        <v>75</v>
      </c>
      <c r="W447">
        <v>41</v>
      </c>
      <c r="X447" t="s">
        <v>25</v>
      </c>
      <c r="Y447" t="s">
        <v>25</v>
      </c>
      <c r="Z447" t="s">
        <v>25</v>
      </c>
      <c r="AA447" s="3">
        <v>41730</v>
      </c>
      <c r="AB447">
        <v>6</v>
      </c>
      <c r="AC447">
        <f t="shared" ca="1" si="13"/>
        <v>0.41784232774525587</v>
      </c>
    </row>
    <row r="448" spans="1:29" x14ac:dyDescent="0.3">
      <c r="A448">
        <v>447</v>
      </c>
      <c r="B448" t="s">
        <v>7</v>
      </c>
      <c r="C448" t="str">
        <f>IF(G448="Y","",IF(J448="Y",INDEX('Backing 2'!B:B,MATCH(D448,'Backing 2'!C:C,0)),D448))</f>
        <v>6 - Junior Officer</v>
      </c>
      <c r="D448" t="s">
        <v>90</v>
      </c>
      <c r="E448" t="s">
        <v>90</v>
      </c>
      <c r="G448" t="s">
        <v>85</v>
      </c>
      <c r="H448">
        <v>2</v>
      </c>
      <c r="I448">
        <v>2</v>
      </c>
      <c r="J448" t="s">
        <v>85</v>
      </c>
      <c r="K448" t="s">
        <v>86</v>
      </c>
      <c r="L448" t="s">
        <v>84</v>
      </c>
      <c r="M448" s="2">
        <v>0.5</v>
      </c>
      <c r="N448" t="s">
        <v>86</v>
      </c>
      <c r="O448" t="s">
        <v>83</v>
      </c>
      <c r="P448" t="s">
        <v>16</v>
      </c>
      <c r="Q448" s="1" t="s">
        <v>72</v>
      </c>
      <c r="R448" t="s">
        <v>72</v>
      </c>
      <c r="S448" t="str">
        <f>IF(T448="","",INDEX('Backing 4'!Z:Z,MATCH(T448,'Backing 4'!Y:Y,0)))</f>
        <v>Even</v>
      </c>
      <c r="T448" t="str">
        <f t="shared" si="12"/>
        <v>6 - Junior Officer</v>
      </c>
      <c r="U448">
        <v>3</v>
      </c>
      <c r="V448" t="s">
        <v>73</v>
      </c>
      <c r="W448">
        <v>24</v>
      </c>
      <c r="X448" t="s">
        <v>25</v>
      </c>
      <c r="Y448" t="s">
        <v>25</v>
      </c>
      <c r="Z448" t="s">
        <v>25</v>
      </c>
      <c r="AA448" s="3">
        <v>42826</v>
      </c>
      <c r="AB448">
        <v>3</v>
      </c>
      <c r="AC448">
        <f t="shared" ca="1" si="13"/>
        <v>0.81215407628136782</v>
      </c>
    </row>
    <row r="449" spans="1:29" x14ac:dyDescent="0.3">
      <c r="A449">
        <v>448</v>
      </c>
      <c r="B449" t="s">
        <v>8</v>
      </c>
      <c r="C449" t="str">
        <f>IF(G449="Y","",IF(J449="Y",INDEX('Backing 2'!B:B,MATCH(D449,'Backing 2'!C:C,0)),D449))</f>
        <v>3 - Senior Manager</v>
      </c>
      <c r="D449" t="s">
        <v>92</v>
      </c>
      <c r="E449" t="s">
        <v>92</v>
      </c>
      <c r="G449" t="s">
        <v>85</v>
      </c>
      <c r="H449">
        <v>3</v>
      </c>
      <c r="I449">
        <v>2</v>
      </c>
      <c r="J449" t="s">
        <v>85</v>
      </c>
      <c r="K449" t="s">
        <v>86</v>
      </c>
      <c r="L449" t="s">
        <v>84</v>
      </c>
      <c r="M449" s="2">
        <v>0.5</v>
      </c>
      <c r="N449" t="s">
        <v>86</v>
      </c>
      <c r="O449" t="s">
        <v>83</v>
      </c>
      <c r="P449" t="s">
        <v>14</v>
      </c>
      <c r="Q449" s="1" t="s">
        <v>72</v>
      </c>
      <c r="R449" t="s">
        <v>72</v>
      </c>
      <c r="S449" t="str">
        <f>IF(T449="","",INDEX('Backing 4'!Z:Z,MATCH(T449,'Backing 4'!Y:Y,0)))</f>
        <v>Uneven - Men benefit</v>
      </c>
      <c r="T449" t="str">
        <f t="shared" si="12"/>
        <v>3 - Senior Manager</v>
      </c>
      <c r="U449">
        <v>3</v>
      </c>
      <c r="V449" t="s">
        <v>74</v>
      </c>
      <c r="W449">
        <v>33</v>
      </c>
      <c r="X449" t="s">
        <v>25</v>
      </c>
      <c r="Y449" t="s">
        <v>25</v>
      </c>
      <c r="Z449" t="s">
        <v>25</v>
      </c>
      <c r="AA449" s="3">
        <v>42095</v>
      </c>
      <c r="AB449">
        <v>5</v>
      </c>
      <c r="AC449">
        <f t="shared" ca="1" si="13"/>
        <v>0.73746904713434691</v>
      </c>
    </row>
    <row r="450" spans="1:29" x14ac:dyDescent="0.3">
      <c r="A450">
        <v>449</v>
      </c>
      <c r="B450" t="s">
        <v>8</v>
      </c>
      <c r="C450" t="str">
        <f>IF(G450="Y","",IF(J450="Y",INDEX('Backing 2'!B:B,MATCH(D450,'Backing 2'!C:C,0)),D450))</f>
        <v>6 - Junior Officer</v>
      </c>
      <c r="D450" t="s">
        <v>90</v>
      </c>
      <c r="E450" t="s">
        <v>90</v>
      </c>
      <c r="G450" t="s">
        <v>85</v>
      </c>
      <c r="H450">
        <v>3</v>
      </c>
      <c r="I450">
        <v>2</v>
      </c>
      <c r="J450" t="s">
        <v>85</v>
      </c>
      <c r="K450" t="s">
        <v>86</v>
      </c>
      <c r="L450" t="s">
        <v>84</v>
      </c>
      <c r="M450" s="2">
        <v>0.5</v>
      </c>
      <c r="N450" t="s">
        <v>86</v>
      </c>
      <c r="O450" t="s">
        <v>83</v>
      </c>
      <c r="P450" t="s">
        <v>14</v>
      </c>
      <c r="Q450" s="1" t="s">
        <v>72</v>
      </c>
      <c r="R450" t="s">
        <v>72</v>
      </c>
      <c r="S450" t="str">
        <f>IF(T450="","",INDEX('Backing 4'!Z:Z,MATCH(T450,'Backing 4'!Y:Y,0)))</f>
        <v>Even</v>
      </c>
      <c r="T450" t="str">
        <f t="shared" ref="T450:T501" si="14">IF(E450="","",IF(D450="1 - Executive","",D450))</f>
        <v>6 - Junior Officer</v>
      </c>
      <c r="U450">
        <v>3</v>
      </c>
      <c r="V450" t="s">
        <v>133</v>
      </c>
      <c r="W450">
        <v>19</v>
      </c>
      <c r="X450" t="s">
        <v>25</v>
      </c>
      <c r="Y450" t="s">
        <v>25</v>
      </c>
      <c r="Z450" t="s">
        <v>25</v>
      </c>
      <c r="AA450" s="3">
        <v>42826</v>
      </c>
      <c r="AB450">
        <v>3</v>
      </c>
      <c r="AC450">
        <f t="shared" ref="AC450:AC501" ca="1" si="15">RAND()</f>
        <v>0.40195443501552786</v>
      </c>
    </row>
    <row r="451" spans="1:29" x14ac:dyDescent="0.3">
      <c r="A451">
        <v>450</v>
      </c>
      <c r="B451" t="s">
        <v>8</v>
      </c>
      <c r="C451" t="str">
        <f>IF(G451="Y","",IF(J451="Y",INDEX('Backing 2'!B:B,MATCH(D451,'Backing 2'!C:C,0)),D451))</f>
        <v>5 - Senior Officer</v>
      </c>
      <c r="D451" t="s">
        <v>125</v>
      </c>
      <c r="E451" t="s">
        <v>125</v>
      </c>
      <c r="G451" t="s">
        <v>85</v>
      </c>
      <c r="H451">
        <v>2</v>
      </c>
      <c r="I451">
        <v>2</v>
      </c>
      <c r="J451" t="s">
        <v>85</v>
      </c>
      <c r="K451" t="s">
        <v>86</v>
      </c>
      <c r="L451" t="s">
        <v>84</v>
      </c>
      <c r="M451" s="2">
        <v>0.5</v>
      </c>
      <c r="N451" t="s">
        <v>86</v>
      </c>
      <c r="O451" t="s">
        <v>83</v>
      </c>
      <c r="P451" t="s">
        <v>14</v>
      </c>
      <c r="Q451" s="1" t="s">
        <v>72</v>
      </c>
      <c r="R451" t="s">
        <v>72</v>
      </c>
      <c r="S451" t="str">
        <f>IF(T451="","",INDEX('Backing 4'!Z:Z,MATCH(T451,'Backing 4'!Y:Y,0)))</f>
        <v>Even</v>
      </c>
      <c r="T451" t="str">
        <f t="shared" si="14"/>
        <v>5 - Senior Officer</v>
      </c>
      <c r="U451">
        <v>3</v>
      </c>
      <c r="V451" t="s">
        <v>74</v>
      </c>
      <c r="W451">
        <v>30</v>
      </c>
      <c r="X451" t="s">
        <v>25</v>
      </c>
      <c r="Y451" t="s">
        <v>25</v>
      </c>
      <c r="Z451" t="s">
        <v>25</v>
      </c>
      <c r="AA451" s="3">
        <v>41365</v>
      </c>
      <c r="AB451">
        <v>7</v>
      </c>
      <c r="AC451">
        <f t="shared" ca="1" si="15"/>
        <v>0.38780493503667923</v>
      </c>
    </row>
    <row r="452" spans="1:29" x14ac:dyDescent="0.3">
      <c r="A452">
        <v>451</v>
      </c>
      <c r="B452" t="s">
        <v>8</v>
      </c>
      <c r="C452" t="str">
        <f>IF(G452="Y","",IF(J452="Y",INDEX('Backing 2'!B:B,MATCH(D452,'Backing 2'!C:C,0)),D452))</f>
        <v>5 - Senior Officer</v>
      </c>
      <c r="D452" t="s">
        <v>125</v>
      </c>
      <c r="E452" t="s">
        <v>125</v>
      </c>
      <c r="G452" t="s">
        <v>85</v>
      </c>
      <c r="I452">
        <v>2</v>
      </c>
      <c r="J452" t="s">
        <v>85</v>
      </c>
      <c r="K452" t="s">
        <v>86</v>
      </c>
      <c r="L452" t="s">
        <v>84</v>
      </c>
      <c r="M452" s="2">
        <v>0.5</v>
      </c>
      <c r="N452" t="s">
        <v>86</v>
      </c>
      <c r="O452" t="s">
        <v>83</v>
      </c>
      <c r="P452" t="s">
        <v>16</v>
      </c>
      <c r="Q452" s="1" t="s">
        <v>72</v>
      </c>
      <c r="R452" t="s">
        <v>72</v>
      </c>
      <c r="S452" t="str">
        <f>IF(T452="","",INDEX('Backing 4'!Z:Z,MATCH(T452,'Backing 4'!Y:Y,0)))</f>
        <v>Even</v>
      </c>
      <c r="T452" t="str">
        <f t="shared" si="14"/>
        <v>5 - Senior Officer</v>
      </c>
      <c r="U452">
        <v>2</v>
      </c>
      <c r="V452" t="s">
        <v>73</v>
      </c>
      <c r="W452">
        <v>25</v>
      </c>
      <c r="X452" t="s">
        <v>37</v>
      </c>
      <c r="Y452" t="s">
        <v>78</v>
      </c>
      <c r="Z452" t="s">
        <v>78</v>
      </c>
      <c r="AA452" s="3">
        <v>43191</v>
      </c>
      <c r="AB452">
        <v>2</v>
      </c>
      <c r="AC452">
        <f t="shared" ca="1" si="15"/>
        <v>0.42004205954818175</v>
      </c>
    </row>
    <row r="453" spans="1:29" x14ac:dyDescent="0.3">
      <c r="A453">
        <v>452</v>
      </c>
      <c r="B453" t="s">
        <v>7</v>
      </c>
      <c r="C453" t="str">
        <f>IF(G453="Y","",IF(J453="Y",INDEX('Backing 2'!B:B,MATCH(D453,'Backing 2'!C:C,0)),D453))</f>
        <v>6 - Junior Officer</v>
      </c>
      <c r="D453" t="s">
        <v>90</v>
      </c>
      <c r="E453" t="s">
        <v>90</v>
      </c>
      <c r="G453" t="s">
        <v>85</v>
      </c>
      <c r="H453">
        <v>2</v>
      </c>
      <c r="I453">
        <v>2</v>
      </c>
      <c r="J453" t="s">
        <v>85</v>
      </c>
      <c r="K453" t="s">
        <v>86</v>
      </c>
      <c r="L453" t="s">
        <v>84</v>
      </c>
      <c r="M453" s="2">
        <v>0.5</v>
      </c>
      <c r="N453" t="s">
        <v>86</v>
      </c>
      <c r="O453" t="s">
        <v>83</v>
      </c>
      <c r="P453" t="s">
        <v>14</v>
      </c>
      <c r="Q453" s="1" t="s">
        <v>72</v>
      </c>
      <c r="R453" t="s">
        <v>72</v>
      </c>
      <c r="S453" t="str">
        <f>IF(T453="","",INDEX('Backing 4'!Z:Z,MATCH(T453,'Backing 4'!Y:Y,0)))</f>
        <v>Even</v>
      </c>
      <c r="T453" t="str">
        <f t="shared" si="14"/>
        <v>6 - Junior Officer</v>
      </c>
      <c r="U453">
        <v>2</v>
      </c>
      <c r="V453" t="s">
        <v>73</v>
      </c>
      <c r="W453">
        <v>23</v>
      </c>
      <c r="X453" t="s">
        <v>43</v>
      </c>
      <c r="Y453" t="s">
        <v>78</v>
      </c>
      <c r="Z453" t="s">
        <v>78</v>
      </c>
      <c r="AA453" s="3">
        <v>43191</v>
      </c>
      <c r="AB453">
        <v>2</v>
      </c>
      <c r="AC453">
        <f t="shared" ca="1" si="15"/>
        <v>0.36862469967414924</v>
      </c>
    </row>
    <row r="454" spans="1:29" x14ac:dyDescent="0.3">
      <c r="A454">
        <v>453</v>
      </c>
      <c r="B454" t="s">
        <v>8</v>
      </c>
      <c r="C454" t="str">
        <f>IF(G454="Y","",IF(J454="Y",INDEX('Backing 2'!B:B,MATCH(D454,'Backing 2'!C:C,0)),D454))</f>
        <v>2 - Director</v>
      </c>
      <c r="D454" t="s">
        <v>93</v>
      </c>
      <c r="E454" t="s">
        <v>93</v>
      </c>
      <c r="G454" t="s">
        <v>85</v>
      </c>
      <c r="H454">
        <v>3</v>
      </c>
      <c r="I454">
        <v>2</v>
      </c>
      <c r="J454" t="s">
        <v>85</v>
      </c>
      <c r="K454" t="s">
        <v>86</v>
      </c>
      <c r="L454" t="s">
        <v>84</v>
      </c>
      <c r="M454" s="2">
        <v>0.5</v>
      </c>
      <c r="N454" t="s">
        <v>86</v>
      </c>
      <c r="O454" t="s">
        <v>83</v>
      </c>
      <c r="P454" t="s">
        <v>16</v>
      </c>
      <c r="Q454" s="1" t="s">
        <v>72</v>
      </c>
      <c r="R454" t="s">
        <v>72</v>
      </c>
      <c r="S454" t="s">
        <v>124</v>
      </c>
      <c r="T454" t="str">
        <f t="shared" si="14"/>
        <v>2 - Director</v>
      </c>
      <c r="U454">
        <v>4</v>
      </c>
      <c r="V454" t="s">
        <v>74</v>
      </c>
      <c r="W454">
        <v>39</v>
      </c>
      <c r="X454" t="s">
        <v>25</v>
      </c>
      <c r="Y454" t="s">
        <v>25</v>
      </c>
      <c r="Z454" t="s">
        <v>25</v>
      </c>
      <c r="AA454" s="3">
        <v>41000</v>
      </c>
      <c r="AB454">
        <v>8</v>
      </c>
      <c r="AC454">
        <f t="shared" ca="1" si="15"/>
        <v>0.44758293776911828</v>
      </c>
    </row>
    <row r="455" spans="1:29" x14ac:dyDescent="0.3">
      <c r="A455">
        <v>454</v>
      </c>
      <c r="B455" t="s">
        <v>8</v>
      </c>
      <c r="C455" t="str">
        <f>IF(G455="Y","",IF(J455="Y",INDEX('Backing 2'!B:B,MATCH(D455,'Backing 2'!C:C,0)),D455))</f>
        <v>5 - Senior Officer</v>
      </c>
      <c r="D455" t="s">
        <v>125</v>
      </c>
      <c r="E455" t="s">
        <v>91</v>
      </c>
      <c r="G455" t="s">
        <v>85</v>
      </c>
      <c r="H455">
        <v>2</v>
      </c>
      <c r="I455">
        <v>1</v>
      </c>
      <c r="J455" t="s">
        <v>85</v>
      </c>
      <c r="K455" t="s">
        <v>84</v>
      </c>
      <c r="L455" t="s">
        <v>84</v>
      </c>
      <c r="M455" s="2">
        <v>0.5</v>
      </c>
      <c r="N455" t="s">
        <v>86</v>
      </c>
      <c r="O455" t="s">
        <v>83</v>
      </c>
      <c r="P455" t="s">
        <v>14</v>
      </c>
      <c r="Q455" s="1" t="s">
        <v>72</v>
      </c>
      <c r="R455" t="s">
        <v>72</v>
      </c>
      <c r="S455" t="str">
        <f>IF(T455="","",INDEX('Backing 4'!Z:Z,MATCH(T455,'Backing 4'!Y:Y,0)))</f>
        <v>Even</v>
      </c>
      <c r="T455" t="str">
        <f t="shared" si="14"/>
        <v>5 - Senior Officer</v>
      </c>
      <c r="U455">
        <v>3</v>
      </c>
      <c r="V455" t="s">
        <v>74</v>
      </c>
      <c r="W455">
        <v>34</v>
      </c>
      <c r="X455" t="s">
        <v>25</v>
      </c>
      <c r="Y455" t="s">
        <v>25</v>
      </c>
      <c r="Z455" t="s">
        <v>25</v>
      </c>
      <c r="AA455" s="3">
        <v>42461</v>
      </c>
      <c r="AB455">
        <v>4</v>
      </c>
      <c r="AC455">
        <f t="shared" ca="1" si="15"/>
        <v>0.78891214328091153</v>
      </c>
    </row>
    <row r="456" spans="1:29" x14ac:dyDescent="0.3">
      <c r="A456">
        <v>455</v>
      </c>
      <c r="B456" t="s">
        <v>7</v>
      </c>
      <c r="C456" t="str">
        <f>IF(G456="Y","",IF(J456="Y",INDEX('Backing 2'!B:B,MATCH(D456,'Backing 2'!C:C,0)),D456))</f>
        <v>1 - Executive</v>
      </c>
      <c r="D456" t="s">
        <v>94</v>
      </c>
      <c r="E456" t="s">
        <v>94</v>
      </c>
      <c r="G456" t="s">
        <v>85</v>
      </c>
      <c r="H456">
        <v>2</v>
      </c>
      <c r="J456" t="s">
        <v>85</v>
      </c>
      <c r="K456" t="s">
        <v>86</v>
      </c>
      <c r="L456" t="s">
        <v>86</v>
      </c>
      <c r="M456" s="2">
        <v>0.5</v>
      </c>
      <c r="N456" t="s">
        <v>86</v>
      </c>
      <c r="O456" t="s">
        <v>83</v>
      </c>
      <c r="P456" t="s">
        <v>16</v>
      </c>
      <c r="Q456" s="1" t="s">
        <v>72</v>
      </c>
      <c r="R456" t="s">
        <v>72</v>
      </c>
      <c r="S456" t="str">
        <f>IF(T456="","",INDEX('Backing 4'!Z:Z,MATCH(T456,'Backing 4'!Y:Y,0)))</f>
        <v/>
      </c>
      <c r="T456" t="str">
        <f t="shared" si="14"/>
        <v/>
      </c>
      <c r="U456">
        <v>4</v>
      </c>
      <c r="V456" t="s">
        <v>75</v>
      </c>
      <c r="W456">
        <v>45</v>
      </c>
      <c r="X456" t="s">
        <v>37</v>
      </c>
      <c r="Y456" t="s">
        <v>78</v>
      </c>
      <c r="Z456" t="s">
        <v>78</v>
      </c>
      <c r="AA456" s="3">
        <v>42461</v>
      </c>
      <c r="AB456">
        <v>4</v>
      </c>
      <c r="AC456">
        <f t="shared" ca="1" si="15"/>
        <v>0.49720409583866487</v>
      </c>
    </row>
    <row r="457" spans="1:29" x14ac:dyDescent="0.3">
      <c r="A457">
        <v>456</v>
      </c>
      <c r="B457" t="s">
        <v>8</v>
      </c>
      <c r="C457" t="str">
        <f>IF(G457="Y","",IF(J457="Y",INDEX('Backing 2'!B:B,MATCH(D457,'Backing 2'!C:C,0)),D457))</f>
        <v>5 - Senior Officer</v>
      </c>
      <c r="D457" t="s">
        <v>125</v>
      </c>
      <c r="E457" t="s">
        <v>125</v>
      </c>
      <c r="G457" t="s">
        <v>85</v>
      </c>
      <c r="H457">
        <v>2</v>
      </c>
      <c r="I457">
        <v>2</v>
      </c>
      <c r="J457" t="s">
        <v>85</v>
      </c>
      <c r="K457" t="s">
        <v>86</v>
      </c>
      <c r="L457" t="s">
        <v>84</v>
      </c>
      <c r="M457" s="2">
        <v>0.5</v>
      </c>
      <c r="N457" t="s">
        <v>86</v>
      </c>
      <c r="O457" t="s">
        <v>83</v>
      </c>
      <c r="P457" t="s">
        <v>15</v>
      </c>
      <c r="Q457" s="1" t="s">
        <v>72</v>
      </c>
      <c r="R457" t="s">
        <v>72</v>
      </c>
      <c r="S457" t="str">
        <f>IF(T457="","",INDEX('Backing 4'!Z:Z,MATCH(T457,'Backing 4'!Y:Y,0)))</f>
        <v>Even</v>
      </c>
      <c r="T457" t="str">
        <f t="shared" si="14"/>
        <v>5 - Senior Officer</v>
      </c>
      <c r="U457">
        <v>3</v>
      </c>
      <c r="V457" t="s">
        <v>73</v>
      </c>
      <c r="W457">
        <v>28</v>
      </c>
      <c r="X457" t="s">
        <v>38</v>
      </c>
      <c r="Y457" t="s">
        <v>78</v>
      </c>
      <c r="Z457" t="s">
        <v>78</v>
      </c>
      <c r="AA457" s="3">
        <v>41365</v>
      </c>
      <c r="AB457">
        <v>7</v>
      </c>
      <c r="AC457">
        <f t="shared" ca="1" si="15"/>
        <v>0.64268996282016866</v>
      </c>
    </row>
    <row r="458" spans="1:29" x14ac:dyDescent="0.3">
      <c r="A458">
        <v>457</v>
      </c>
      <c r="B458" t="s">
        <v>8</v>
      </c>
      <c r="C458" t="str">
        <f>IF(G458="Y","",IF(J458="Y",INDEX('Backing 2'!B:B,MATCH(D458,'Backing 2'!C:C,0)),D458))</f>
        <v>5 - Senior Officer</v>
      </c>
      <c r="D458" t="s">
        <v>125</v>
      </c>
      <c r="E458" t="s">
        <v>91</v>
      </c>
      <c r="G458" t="s">
        <v>85</v>
      </c>
      <c r="H458">
        <v>2</v>
      </c>
      <c r="I458">
        <v>2</v>
      </c>
      <c r="J458" t="s">
        <v>85</v>
      </c>
      <c r="K458" t="s">
        <v>84</v>
      </c>
      <c r="L458" t="s">
        <v>84</v>
      </c>
      <c r="M458" s="2">
        <v>0.5</v>
      </c>
      <c r="N458" t="s">
        <v>86</v>
      </c>
      <c r="O458" t="s">
        <v>83</v>
      </c>
      <c r="P458" t="s">
        <v>16</v>
      </c>
      <c r="Q458" s="1" t="s">
        <v>72</v>
      </c>
      <c r="R458" t="s">
        <v>72</v>
      </c>
      <c r="S458" t="str">
        <f>IF(T458="","",INDEX('Backing 4'!Z:Z,MATCH(T458,'Backing 4'!Y:Y,0)))</f>
        <v>Even</v>
      </c>
      <c r="T458" t="str">
        <f t="shared" si="14"/>
        <v>5 - Senior Officer</v>
      </c>
      <c r="U458">
        <v>3</v>
      </c>
      <c r="V458" t="s">
        <v>74</v>
      </c>
      <c r="W458">
        <v>31</v>
      </c>
      <c r="X458" t="s">
        <v>25</v>
      </c>
      <c r="Y458" t="s">
        <v>25</v>
      </c>
      <c r="Z458" t="s">
        <v>25</v>
      </c>
      <c r="AA458" s="3">
        <v>41365</v>
      </c>
      <c r="AB458">
        <v>7</v>
      </c>
      <c r="AC458">
        <f t="shared" ca="1" si="15"/>
        <v>0.78463828023226068</v>
      </c>
    </row>
    <row r="459" spans="1:29" x14ac:dyDescent="0.3">
      <c r="A459">
        <v>458</v>
      </c>
      <c r="B459" t="s">
        <v>7</v>
      </c>
      <c r="C459" t="str">
        <f>IF(G459="Y","",IF(J459="Y",INDEX('Backing 2'!B:B,MATCH(D459,'Backing 2'!C:C,0)),D459))</f>
        <v>3 - Senior Manager</v>
      </c>
      <c r="D459" t="s">
        <v>92</v>
      </c>
      <c r="E459" t="s">
        <v>92</v>
      </c>
      <c r="G459" t="s">
        <v>85</v>
      </c>
      <c r="H459">
        <v>3</v>
      </c>
      <c r="I459">
        <v>4</v>
      </c>
      <c r="J459" t="s">
        <v>85</v>
      </c>
      <c r="K459" t="s">
        <v>86</v>
      </c>
      <c r="L459" t="s">
        <v>84</v>
      </c>
      <c r="M459" s="2">
        <v>0.5</v>
      </c>
      <c r="N459" t="s">
        <v>86</v>
      </c>
      <c r="O459" t="s">
        <v>83</v>
      </c>
      <c r="P459" t="s">
        <v>16</v>
      </c>
      <c r="Q459" s="1" t="s">
        <v>72</v>
      </c>
      <c r="R459" t="s">
        <v>72</v>
      </c>
      <c r="S459" t="str">
        <f>IF(T459="","",INDEX('Backing 4'!Z:Z,MATCH(T459,'Backing 4'!Y:Y,0)))</f>
        <v>Uneven - Men benefit</v>
      </c>
      <c r="T459" t="str">
        <f t="shared" si="14"/>
        <v>3 - Senior Manager</v>
      </c>
      <c r="U459">
        <v>2</v>
      </c>
      <c r="V459" t="s">
        <v>75</v>
      </c>
      <c r="W459">
        <v>48</v>
      </c>
      <c r="X459" t="s">
        <v>36</v>
      </c>
      <c r="Y459" t="s">
        <v>78</v>
      </c>
      <c r="Z459" t="s">
        <v>78</v>
      </c>
      <c r="AA459" s="3">
        <v>40634</v>
      </c>
      <c r="AB459">
        <v>9</v>
      </c>
      <c r="AC459">
        <f t="shared" ca="1" si="15"/>
        <v>0.94788624851959036</v>
      </c>
    </row>
    <row r="460" spans="1:29" x14ac:dyDescent="0.3">
      <c r="A460">
        <v>459</v>
      </c>
      <c r="B460" t="s">
        <v>7</v>
      </c>
      <c r="C460" t="str">
        <f>IF(G460="Y","",IF(J460="Y",INDEX('Backing 2'!B:B,MATCH(D460,'Backing 2'!C:C,0)),D460))</f>
        <v>6 - Junior Officer</v>
      </c>
      <c r="D460" t="s">
        <v>90</v>
      </c>
      <c r="E460" t="s">
        <v>90</v>
      </c>
      <c r="G460" t="s">
        <v>85</v>
      </c>
      <c r="H460">
        <v>2</v>
      </c>
      <c r="I460">
        <v>2</v>
      </c>
      <c r="J460" t="s">
        <v>85</v>
      </c>
      <c r="K460" t="s">
        <v>86</v>
      </c>
      <c r="L460" t="s">
        <v>84</v>
      </c>
      <c r="M460" s="2">
        <v>0.5</v>
      </c>
      <c r="N460" t="s">
        <v>86</v>
      </c>
      <c r="O460" t="s">
        <v>83</v>
      </c>
      <c r="P460" t="s">
        <v>15</v>
      </c>
      <c r="Q460" s="1" t="s">
        <v>71</v>
      </c>
      <c r="R460" t="s">
        <v>71</v>
      </c>
      <c r="S460" t="str">
        <f>IF(T460="","",INDEX('Backing 4'!Z:Z,MATCH(T460,'Backing 4'!Y:Y,0)))</f>
        <v>Even</v>
      </c>
      <c r="T460" t="str">
        <f t="shared" si="14"/>
        <v>6 - Junior Officer</v>
      </c>
      <c r="U460">
        <v>3</v>
      </c>
      <c r="V460" t="s">
        <v>73</v>
      </c>
      <c r="W460">
        <v>24</v>
      </c>
      <c r="X460" t="s">
        <v>25</v>
      </c>
      <c r="Y460" t="s">
        <v>25</v>
      </c>
      <c r="Z460" t="s">
        <v>25</v>
      </c>
      <c r="AA460" s="3">
        <v>42826</v>
      </c>
      <c r="AB460">
        <v>3</v>
      </c>
      <c r="AC460">
        <f t="shared" ca="1" si="15"/>
        <v>0.52107934779108822</v>
      </c>
    </row>
    <row r="461" spans="1:29" x14ac:dyDescent="0.3">
      <c r="A461">
        <v>460</v>
      </c>
      <c r="B461" t="s">
        <v>8</v>
      </c>
      <c r="C461" t="str">
        <f>IF(G461="Y","",IF(J461="Y",INDEX('Backing 2'!B:B,MATCH(D461,'Backing 2'!C:C,0)),D461))</f>
        <v>4 - Manager</v>
      </c>
      <c r="D461" t="s">
        <v>91</v>
      </c>
      <c r="E461" t="s">
        <v>91</v>
      </c>
      <c r="G461" t="s">
        <v>85</v>
      </c>
      <c r="H461">
        <v>3</v>
      </c>
      <c r="I461">
        <v>3</v>
      </c>
      <c r="J461" t="s">
        <v>85</v>
      </c>
      <c r="K461" t="s">
        <v>86</v>
      </c>
      <c r="L461" t="s">
        <v>84</v>
      </c>
      <c r="M461" s="2">
        <v>0.5</v>
      </c>
      <c r="N461" t="s">
        <v>86</v>
      </c>
      <c r="O461" t="s">
        <v>83</v>
      </c>
      <c r="P461" t="s">
        <v>16</v>
      </c>
      <c r="Q461" s="1" t="s">
        <v>72</v>
      </c>
      <c r="R461" t="s">
        <v>72</v>
      </c>
      <c r="S461" t="str">
        <f>IF(T461="","",INDEX('Backing 4'!Z:Z,MATCH(T461,'Backing 4'!Y:Y,0)))</f>
        <v>Even</v>
      </c>
      <c r="T461" t="str">
        <f t="shared" si="14"/>
        <v>4 - Manager</v>
      </c>
      <c r="U461">
        <v>2</v>
      </c>
      <c r="V461" t="s">
        <v>74</v>
      </c>
      <c r="W461">
        <v>32</v>
      </c>
      <c r="X461" t="s">
        <v>25</v>
      </c>
      <c r="Y461" t="s">
        <v>25</v>
      </c>
      <c r="Z461" t="s">
        <v>25</v>
      </c>
      <c r="AA461" s="3">
        <v>42095</v>
      </c>
      <c r="AB461">
        <v>5</v>
      </c>
      <c r="AC461">
        <f t="shared" ca="1" si="15"/>
        <v>0.5783272527582094</v>
      </c>
    </row>
    <row r="462" spans="1:29" x14ac:dyDescent="0.3">
      <c r="A462">
        <v>461</v>
      </c>
      <c r="B462" t="s">
        <v>7</v>
      </c>
      <c r="C462" t="str">
        <f>IF(G462="Y","",IF(J462="Y",INDEX('Backing 2'!B:B,MATCH(D462,'Backing 2'!C:C,0)),D462))</f>
        <v>6 - Junior Officer</v>
      </c>
      <c r="D462" t="s">
        <v>90</v>
      </c>
      <c r="E462" t="s">
        <v>90</v>
      </c>
      <c r="G462" t="s">
        <v>85</v>
      </c>
      <c r="H462">
        <v>2</v>
      </c>
      <c r="I462">
        <v>3</v>
      </c>
      <c r="J462" t="s">
        <v>85</v>
      </c>
      <c r="K462" t="s">
        <v>86</v>
      </c>
      <c r="L462" t="s">
        <v>84</v>
      </c>
      <c r="M462" s="2">
        <v>0.5</v>
      </c>
      <c r="N462" t="s">
        <v>86</v>
      </c>
      <c r="O462" t="s">
        <v>83</v>
      </c>
      <c r="P462" t="s">
        <v>14</v>
      </c>
      <c r="Q462" s="1" t="s">
        <v>72</v>
      </c>
      <c r="R462" t="s">
        <v>72</v>
      </c>
      <c r="S462" t="str">
        <f>IF(T462="","",INDEX('Backing 4'!Z:Z,MATCH(T462,'Backing 4'!Y:Y,0)))</f>
        <v>Even</v>
      </c>
      <c r="T462" t="str">
        <f t="shared" si="14"/>
        <v>6 - Junior Officer</v>
      </c>
      <c r="U462">
        <v>2</v>
      </c>
      <c r="V462" t="s">
        <v>73</v>
      </c>
      <c r="W462">
        <v>28</v>
      </c>
      <c r="X462" t="s">
        <v>25</v>
      </c>
      <c r="Y462" t="s">
        <v>25</v>
      </c>
      <c r="Z462" t="s">
        <v>25</v>
      </c>
      <c r="AA462" s="3">
        <v>43191</v>
      </c>
      <c r="AB462">
        <v>2</v>
      </c>
      <c r="AC462">
        <f t="shared" ca="1" si="15"/>
        <v>0.99219968648625789</v>
      </c>
    </row>
    <row r="463" spans="1:29" x14ac:dyDescent="0.3">
      <c r="A463">
        <v>462</v>
      </c>
      <c r="B463" t="s">
        <v>8</v>
      </c>
      <c r="C463" t="str">
        <f>IF(G463="Y","",IF(J463="Y",INDEX('Backing 2'!B:B,MATCH(D463,'Backing 2'!C:C,0)),D463))</f>
        <v>4 - Manager</v>
      </c>
      <c r="D463" t="s">
        <v>91</v>
      </c>
      <c r="E463" t="s">
        <v>92</v>
      </c>
      <c r="G463" t="s">
        <v>85</v>
      </c>
      <c r="H463">
        <v>2</v>
      </c>
      <c r="I463">
        <v>2</v>
      </c>
      <c r="J463" t="s">
        <v>85</v>
      </c>
      <c r="K463" t="s">
        <v>84</v>
      </c>
      <c r="L463" t="s">
        <v>84</v>
      </c>
      <c r="M463" s="2">
        <v>0.5</v>
      </c>
      <c r="N463" t="s">
        <v>86</v>
      </c>
      <c r="O463" t="s">
        <v>83</v>
      </c>
      <c r="P463" t="s">
        <v>14</v>
      </c>
      <c r="Q463" s="1" t="s">
        <v>72</v>
      </c>
      <c r="R463" t="s">
        <v>72</v>
      </c>
      <c r="S463" t="str">
        <f>IF(T463="","",INDEX('Backing 4'!Z:Z,MATCH(T463,'Backing 4'!Y:Y,0)))</f>
        <v>Even</v>
      </c>
      <c r="T463" t="str">
        <f t="shared" si="14"/>
        <v>4 - Manager</v>
      </c>
      <c r="U463">
        <v>3</v>
      </c>
      <c r="V463" t="s">
        <v>74</v>
      </c>
      <c r="W463">
        <v>39</v>
      </c>
      <c r="X463" t="s">
        <v>25</v>
      </c>
      <c r="Y463" t="s">
        <v>25</v>
      </c>
      <c r="Z463" t="s">
        <v>25</v>
      </c>
      <c r="AA463" s="3">
        <v>42461</v>
      </c>
      <c r="AB463">
        <v>4</v>
      </c>
      <c r="AC463">
        <f t="shared" ca="1" si="15"/>
        <v>0.69575818709963078</v>
      </c>
    </row>
    <row r="464" spans="1:29" x14ac:dyDescent="0.3">
      <c r="A464">
        <v>463</v>
      </c>
      <c r="B464" t="s">
        <v>7</v>
      </c>
      <c r="C464" t="str">
        <f>IF(G464="Y","",IF(J464="Y",INDEX('Backing 2'!B:B,MATCH(D464,'Backing 2'!C:C,0)),D464))</f>
        <v>6 - Junior Officer</v>
      </c>
      <c r="D464" t="s">
        <v>90</v>
      </c>
      <c r="E464" t="s">
        <v>90</v>
      </c>
      <c r="G464" t="s">
        <v>85</v>
      </c>
      <c r="H464">
        <v>2</v>
      </c>
      <c r="I464">
        <v>2</v>
      </c>
      <c r="J464" t="s">
        <v>85</v>
      </c>
      <c r="K464" t="s">
        <v>86</v>
      </c>
      <c r="L464" t="s">
        <v>84</v>
      </c>
      <c r="M464" s="2">
        <v>0.5</v>
      </c>
      <c r="N464" t="s">
        <v>86</v>
      </c>
      <c r="O464" t="s">
        <v>83</v>
      </c>
      <c r="P464" t="s">
        <v>14</v>
      </c>
      <c r="Q464" s="1" t="s">
        <v>72</v>
      </c>
      <c r="R464" t="s">
        <v>72</v>
      </c>
      <c r="S464" t="str">
        <f>IF(T464="","",INDEX('Backing 4'!Z:Z,MATCH(T464,'Backing 4'!Y:Y,0)))</f>
        <v>Even</v>
      </c>
      <c r="T464" t="str">
        <f t="shared" si="14"/>
        <v>6 - Junior Officer</v>
      </c>
      <c r="U464">
        <v>2</v>
      </c>
      <c r="V464" t="s">
        <v>133</v>
      </c>
      <c r="W464">
        <v>19</v>
      </c>
      <c r="X464" t="s">
        <v>37</v>
      </c>
      <c r="Y464" t="s">
        <v>78</v>
      </c>
      <c r="Z464" t="s">
        <v>78</v>
      </c>
      <c r="AA464" s="3">
        <v>43191</v>
      </c>
      <c r="AB464">
        <v>2</v>
      </c>
      <c r="AC464">
        <f t="shared" ca="1" si="15"/>
        <v>0.87818853470482861</v>
      </c>
    </row>
    <row r="465" spans="1:29" x14ac:dyDescent="0.3">
      <c r="A465">
        <v>464</v>
      </c>
      <c r="B465" t="s">
        <v>8</v>
      </c>
      <c r="C465" t="str">
        <f>IF(G465="Y","",IF(J465="Y",INDEX('Backing 2'!B:B,MATCH(D465,'Backing 2'!C:C,0)),D465))</f>
        <v>6 - Junior Officer</v>
      </c>
      <c r="D465" t="s">
        <v>90</v>
      </c>
      <c r="E465" t="s">
        <v>90</v>
      </c>
      <c r="G465" t="s">
        <v>85</v>
      </c>
      <c r="I465">
        <v>2</v>
      </c>
      <c r="J465" t="s">
        <v>85</v>
      </c>
      <c r="K465" t="s">
        <v>86</v>
      </c>
      <c r="L465" t="s">
        <v>84</v>
      </c>
      <c r="M465" s="2">
        <v>0.5</v>
      </c>
      <c r="N465" t="s">
        <v>86</v>
      </c>
      <c r="O465" t="s">
        <v>83</v>
      </c>
      <c r="P465" t="s">
        <v>16</v>
      </c>
      <c r="Q465" s="1" t="s">
        <v>72</v>
      </c>
      <c r="R465" t="s">
        <v>72</v>
      </c>
      <c r="S465" t="str">
        <f>IF(T465="","",INDEX('Backing 4'!Z:Z,MATCH(T465,'Backing 4'!Y:Y,0)))</f>
        <v>Even</v>
      </c>
      <c r="T465" t="str">
        <f t="shared" si="14"/>
        <v>6 - Junior Officer</v>
      </c>
      <c r="U465">
        <v>1</v>
      </c>
      <c r="V465" t="s">
        <v>73</v>
      </c>
      <c r="W465">
        <v>21</v>
      </c>
      <c r="X465" t="s">
        <v>37</v>
      </c>
      <c r="Y465" t="s">
        <v>78</v>
      </c>
      <c r="Z465" t="s">
        <v>78</v>
      </c>
      <c r="AA465" s="3">
        <v>43556</v>
      </c>
      <c r="AB465">
        <v>1</v>
      </c>
      <c r="AC465">
        <f t="shared" ca="1" si="15"/>
        <v>0.49062400528959416</v>
      </c>
    </row>
    <row r="466" spans="1:29" x14ac:dyDescent="0.3">
      <c r="A466">
        <v>465</v>
      </c>
      <c r="B466" t="s">
        <v>8</v>
      </c>
      <c r="C466" t="str">
        <f>IF(G466="Y","",IF(J466="Y",INDEX('Backing 2'!B:B,MATCH(D466,'Backing 2'!C:C,0)),D466))</f>
        <v>3 - Senior Manager</v>
      </c>
      <c r="D466" t="s">
        <v>92</v>
      </c>
      <c r="E466" t="s">
        <v>92</v>
      </c>
      <c r="G466" t="s">
        <v>85</v>
      </c>
      <c r="H466">
        <v>2</v>
      </c>
      <c r="I466">
        <v>2</v>
      </c>
      <c r="J466" t="s">
        <v>85</v>
      </c>
      <c r="K466" t="s">
        <v>86</v>
      </c>
      <c r="L466" t="s">
        <v>84</v>
      </c>
      <c r="M466" s="2">
        <v>0.5</v>
      </c>
      <c r="N466" t="s">
        <v>86</v>
      </c>
      <c r="O466" t="s">
        <v>83</v>
      </c>
      <c r="P466" t="s">
        <v>16</v>
      </c>
      <c r="Q466" s="1" t="s">
        <v>72</v>
      </c>
      <c r="R466" t="s">
        <v>72</v>
      </c>
      <c r="S466" t="str">
        <f>IF(T466="","",INDEX('Backing 4'!Z:Z,MATCH(T466,'Backing 4'!Y:Y,0)))</f>
        <v>Uneven - Men benefit</v>
      </c>
      <c r="T466" t="str">
        <f t="shared" si="14"/>
        <v>3 - Senior Manager</v>
      </c>
      <c r="U466">
        <v>2</v>
      </c>
      <c r="V466" t="s">
        <v>74</v>
      </c>
      <c r="W466">
        <v>33</v>
      </c>
      <c r="X466" t="s">
        <v>25</v>
      </c>
      <c r="Y466" t="s">
        <v>25</v>
      </c>
      <c r="Z466" t="s">
        <v>25</v>
      </c>
      <c r="AA466" s="3">
        <v>41730</v>
      </c>
      <c r="AB466">
        <v>6</v>
      </c>
      <c r="AC466">
        <f t="shared" ca="1" si="15"/>
        <v>0.54236817090315081</v>
      </c>
    </row>
    <row r="467" spans="1:29" x14ac:dyDescent="0.3">
      <c r="A467">
        <v>466</v>
      </c>
      <c r="B467" t="s">
        <v>7</v>
      </c>
      <c r="C467" t="str">
        <f>IF(G467="Y","",IF(J467="Y",INDEX('Backing 2'!B:B,MATCH(D467,'Backing 2'!C:C,0)),D467))</f>
        <v>6 - Junior Officer</v>
      </c>
      <c r="D467" t="s">
        <v>90</v>
      </c>
      <c r="E467" t="s">
        <v>90</v>
      </c>
      <c r="G467" t="s">
        <v>85</v>
      </c>
      <c r="H467">
        <v>2</v>
      </c>
      <c r="I467">
        <v>3</v>
      </c>
      <c r="J467" t="s">
        <v>85</v>
      </c>
      <c r="K467" t="s">
        <v>86</v>
      </c>
      <c r="L467" t="s">
        <v>84</v>
      </c>
      <c r="M467" s="2">
        <v>0.5</v>
      </c>
      <c r="N467" t="s">
        <v>86</v>
      </c>
      <c r="O467" t="s">
        <v>83</v>
      </c>
      <c r="P467" t="s">
        <v>16</v>
      </c>
      <c r="Q467" s="1" t="s">
        <v>71</v>
      </c>
      <c r="R467" t="s">
        <v>71</v>
      </c>
      <c r="S467" t="str">
        <f>IF(T467="","",INDEX('Backing 4'!Z:Z,MATCH(T467,'Backing 4'!Y:Y,0)))</f>
        <v>Even</v>
      </c>
      <c r="T467" t="str">
        <f t="shared" si="14"/>
        <v>6 - Junior Officer</v>
      </c>
      <c r="U467">
        <v>3</v>
      </c>
      <c r="V467" t="s">
        <v>73</v>
      </c>
      <c r="W467">
        <v>26</v>
      </c>
      <c r="X467" t="s">
        <v>25</v>
      </c>
      <c r="Y467" t="s">
        <v>25</v>
      </c>
      <c r="Z467" t="s">
        <v>25</v>
      </c>
      <c r="AA467" s="3">
        <v>42826</v>
      </c>
      <c r="AB467">
        <v>3</v>
      </c>
      <c r="AC467">
        <f t="shared" ca="1" si="15"/>
        <v>0.16596296294342694</v>
      </c>
    </row>
    <row r="468" spans="1:29" x14ac:dyDescent="0.3">
      <c r="A468">
        <v>467</v>
      </c>
      <c r="B468" t="s">
        <v>8</v>
      </c>
      <c r="C468" t="str">
        <f>IF(G468="Y","",IF(J468="Y",INDEX('Backing 2'!B:B,MATCH(D468,'Backing 2'!C:C,0)),D468))</f>
        <v>2 - Director</v>
      </c>
      <c r="D468" t="s">
        <v>93</v>
      </c>
      <c r="E468" t="s">
        <v>94</v>
      </c>
      <c r="G468" t="s">
        <v>85</v>
      </c>
      <c r="H468">
        <v>2</v>
      </c>
      <c r="I468">
        <v>2</v>
      </c>
      <c r="J468" t="s">
        <v>85</v>
      </c>
      <c r="K468" t="s">
        <v>84</v>
      </c>
      <c r="L468" t="s">
        <v>84</v>
      </c>
      <c r="M468" s="2">
        <v>0.5</v>
      </c>
      <c r="N468" t="s">
        <v>86</v>
      </c>
      <c r="O468" t="s">
        <v>83</v>
      </c>
      <c r="P468" t="s">
        <v>16</v>
      </c>
      <c r="Q468" s="1" t="s">
        <v>72</v>
      </c>
      <c r="R468" t="s">
        <v>72</v>
      </c>
      <c r="S468" t="s">
        <v>124</v>
      </c>
      <c r="T468" t="str">
        <f t="shared" si="14"/>
        <v>2 - Director</v>
      </c>
      <c r="U468">
        <v>5</v>
      </c>
      <c r="V468" t="s">
        <v>75</v>
      </c>
      <c r="W468">
        <v>48</v>
      </c>
      <c r="X468" t="s">
        <v>25</v>
      </c>
      <c r="Y468" t="s">
        <v>25</v>
      </c>
      <c r="Z468" t="s">
        <v>25</v>
      </c>
      <c r="AA468" s="3">
        <v>42095</v>
      </c>
      <c r="AB468">
        <v>5</v>
      </c>
      <c r="AC468">
        <f t="shared" ca="1" si="15"/>
        <v>0.99975024117919198</v>
      </c>
    </row>
    <row r="469" spans="1:29" x14ac:dyDescent="0.3">
      <c r="A469">
        <v>468</v>
      </c>
      <c r="B469" t="s">
        <v>8</v>
      </c>
      <c r="C469" t="str">
        <f>IF(G469="Y","",IF(J469="Y",INDEX('Backing 2'!B:B,MATCH(D469,'Backing 2'!C:C,0)),D469))</f>
        <v>1 - Executive</v>
      </c>
      <c r="D469" s="4" t="s">
        <v>94</v>
      </c>
      <c r="F469" t="s">
        <v>87</v>
      </c>
      <c r="G469" t="s">
        <v>85</v>
      </c>
      <c r="H469">
        <v>3</v>
      </c>
      <c r="J469" t="s">
        <v>85</v>
      </c>
      <c r="K469" t="s">
        <v>86</v>
      </c>
      <c r="L469" t="s">
        <v>86</v>
      </c>
      <c r="M469" s="2">
        <v>0.5</v>
      </c>
      <c r="N469" t="s">
        <v>84</v>
      </c>
      <c r="O469" t="s">
        <v>83</v>
      </c>
      <c r="P469" t="s">
        <v>17</v>
      </c>
      <c r="Q469" s="1" t="s">
        <v>72</v>
      </c>
      <c r="R469" t="s">
        <v>72</v>
      </c>
      <c r="S469" t="str">
        <f>IF(T469="","",INDEX('Backing 4'!Z:Z,MATCH(T469,'Backing 4'!Y:Y,0)))</f>
        <v/>
      </c>
      <c r="T469" t="str">
        <f t="shared" si="14"/>
        <v/>
      </c>
      <c r="U469">
        <v>2</v>
      </c>
      <c r="V469" t="s">
        <v>74</v>
      </c>
      <c r="W469">
        <v>31</v>
      </c>
      <c r="X469" t="s">
        <v>25</v>
      </c>
      <c r="Y469" t="s">
        <v>25</v>
      </c>
      <c r="Z469" t="s">
        <v>25</v>
      </c>
      <c r="AA469" s="3">
        <v>41365</v>
      </c>
      <c r="AB469">
        <v>7</v>
      </c>
      <c r="AC469">
        <f t="shared" ca="1" si="15"/>
        <v>0.15388649326048986</v>
      </c>
    </row>
    <row r="470" spans="1:29" x14ac:dyDescent="0.3">
      <c r="A470">
        <v>469</v>
      </c>
      <c r="B470" t="s">
        <v>8</v>
      </c>
      <c r="C470" t="str">
        <f>IF(G470="Y","",IF(J470="Y",INDEX('Backing 2'!B:B,MATCH(D470,'Backing 2'!C:C,0)),D470))</f>
        <v>6 - Junior Officer</v>
      </c>
      <c r="D470" t="s">
        <v>90</v>
      </c>
      <c r="E470" t="s">
        <v>90</v>
      </c>
      <c r="G470" t="s">
        <v>85</v>
      </c>
      <c r="H470">
        <v>3</v>
      </c>
      <c r="I470">
        <v>2</v>
      </c>
      <c r="J470" t="s">
        <v>85</v>
      </c>
      <c r="K470" t="s">
        <v>86</v>
      </c>
      <c r="L470" t="s">
        <v>84</v>
      </c>
      <c r="M470" s="2">
        <v>0.5</v>
      </c>
      <c r="N470" t="s">
        <v>86</v>
      </c>
      <c r="O470" t="s">
        <v>83</v>
      </c>
      <c r="P470" t="s">
        <v>16</v>
      </c>
      <c r="Q470" s="1" t="s">
        <v>72</v>
      </c>
      <c r="R470" t="s">
        <v>72</v>
      </c>
      <c r="S470" t="str">
        <f>IF(T470="","",INDEX('Backing 4'!Z:Z,MATCH(T470,'Backing 4'!Y:Y,0)))</f>
        <v>Even</v>
      </c>
      <c r="T470" t="str">
        <f t="shared" si="14"/>
        <v>6 - Junior Officer</v>
      </c>
      <c r="U470">
        <v>2</v>
      </c>
      <c r="V470" t="s">
        <v>73</v>
      </c>
      <c r="W470">
        <v>23</v>
      </c>
      <c r="X470" t="s">
        <v>37</v>
      </c>
      <c r="Y470" t="s">
        <v>78</v>
      </c>
      <c r="Z470" t="s">
        <v>78</v>
      </c>
      <c r="AA470" s="3">
        <v>43191</v>
      </c>
      <c r="AB470">
        <v>2</v>
      </c>
      <c r="AC470">
        <f t="shared" ca="1" si="15"/>
        <v>2.7881504248936761E-2</v>
      </c>
    </row>
    <row r="471" spans="1:29" x14ac:dyDescent="0.3">
      <c r="A471">
        <v>470</v>
      </c>
      <c r="B471" t="s">
        <v>7</v>
      </c>
      <c r="C471" t="str">
        <f>IF(G471="Y","",IF(J471="Y",INDEX('Backing 2'!B:B,MATCH(D471,'Backing 2'!C:C,0)),D471))</f>
        <v>6 - Junior Officer</v>
      </c>
      <c r="D471" t="s">
        <v>90</v>
      </c>
      <c r="E471" t="s">
        <v>90</v>
      </c>
      <c r="G471" t="s">
        <v>85</v>
      </c>
      <c r="H471">
        <v>3</v>
      </c>
      <c r="I471">
        <v>2</v>
      </c>
      <c r="J471" t="s">
        <v>85</v>
      </c>
      <c r="K471" t="s">
        <v>86</v>
      </c>
      <c r="L471" t="s">
        <v>84</v>
      </c>
      <c r="M471" s="2">
        <v>0.5</v>
      </c>
      <c r="N471" t="s">
        <v>86</v>
      </c>
      <c r="O471" t="s">
        <v>83</v>
      </c>
      <c r="P471" t="s">
        <v>14</v>
      </c>
      <c r="Q471" s="1" t="s">
        <v>72</v>
      </c>
      <c r="R471" t="s">
        <v>72</v>
      </c>
      <c r="S471" t="str">
        <f>IF(T471="","",INDEX('Backing 4'!Z:Z,MATCH(T471,'Backing 4'!Y:Y,0)))</f>
        <v>Even</v>
      </c>
      <c r="T471" t="str">
        <f t="shared" si="14"/>
        <v>6 - Junior Officer</v>
      </c>
      <c r="U471">
        <v>3</v>
      </c>
      <c r="V471" t="s">
        <v>73</v>
      </c>
      <c r="W471">
        <v>24</v>
      </c>
      <c r="X471" t="s">
        <v>36</v>
      </c>
      <c r="Y471" t="s">
        <v>78</v>
      </c>
      <c r="Z471" t="s">
        <v>78</v>
      </c>
      <c r="AA471" s="3">
        <v>42826</v>
      </c>
      <c r="AB471">
        <v>3</v>
      </c>
      <c r="AC471">
        <f t="shared" ca="1" si="15"/>
        <v>0.93633276503995366</v>
      </c>
    </row>
    <row r="472" spans="1:29" x14ac:dyDescent="0.3">
      <c r="A472">
        <v>471</v>
      </c>
      <c r="B472" t="s">
        <v>8</v>
      </c>
      <c r="C472" t="str">
        <f>IF(G472="Y","",IF(J472="Y",INDEX('Backing 2'!B:B,MATCH(D472,'Backing 2'!C:C,0)),D472))</f>
        <v>6 - Junior Officer</v>
      </c>
      <c r="D472" t="s">
        <v>90</v>
      </c>
      <c r="E472" t="s">
        <v>90</v>
      </c>
      <c r="G472" t="s">
        <v>85</v>
      </c>
      <c r="H472">
        <v>3</v>
      </c>
      <c r="I472">
        <v>3</v>
      </c>
      <c r="J472" t="s">
        <v>85</v>
      </c>
      <c r="K472" t="s">
        <v>86</v>
      </c>
      <c r="L472" t="s">
        <v>84</v>
      </c>
      <c r="M472" s="2">
        <v>0.5</v>
      </c>
      <c r="N472" t="s">
        <v>86</v>
      </c>
      <c r="O472" t="s">
        <v>83</v>
      </c>
      <c r="P472" t="s">
        <v>15</v>
      </c>
      <c r="Q472" s="1" t="s">
        <v>72</v>
      </c>
      <c r="R472" t="s">
        <v>72</v>
      </c>
      <c r="S472" t="str">
        <f>IF(T472="","",INDEX('Backing 4'!Z:Z,MATCH(T472,'Backing 4'!Y:Y,0)))</f>
        <v>Even</v>
      </c>
      <c r="T472" t="str">
        <f t="shared" si="14"/>
        <v>6 - Junior Officer</v>
      </c>
      <c r="U472">
        <v>2</v>
      </c>
      <c r="V472" t="s">
        <v>73</v>
      </c>
      <c r="W472">
        <v>24</v>
      </c>
      <c r="X472" t="s">
        <v>37</v>
      </c>
      <c r="Y472" t="s">
        <v>78</v>
      </c>
      <c r="Z472" t="s">
        <v>78</v>
      </c>
      <c r="AA472" s="3">
        <v>43191</v>
      </c>
      <c r="AB472">
        <v>2</v>
      </c>
      <c r="AC472">
        <f t="shared" ca="1" si="15"/>
        <v>0.17932203095088473</v>
      </c>
    </row>
    <row r="473" spans="1:29" x14ac:dyDescent="0.3">
      <c r="A473">
        <v>472</v>
      </c>
      <c r="B473" t="s">
        <v>8</v>
      </c>
      <c r="C473" t="str">
        <f>IF(G473="Y","",IF(J473="Y",INDEX('Backing 2'!B:B,MATCH(D473,'Backing 2'!C:C,0)),D473))</f>
        <v>6 - Junior Officer</v>
      </c>
      <c r="D473" t="s">
        <v>90</v>
      </c>
      <c r="E473" t="s">
        <v>90</v>
      </c>
      <c r="G473" t="s">
        <v>85</v>
      </c>
      <c r="H473">
        <v>3</v>
      </c>
      <c r="I473">
        <v>2</v>
      </c>
      <c r="J473" t="s">
        <v>85</v>
      </c>
      <c r="K473" t="s">
        <v>86</v>
      </c>
      <c r="L473" t="s">
        <v>84</v>
      </c>
      <c r="M473" s="2">
        <v>0.5</v>
      </c>
      <c r="N473" t="s">
        <v>86</v>
      </c>
      <c r="O473" t="s">
        <v>83</v>
      </c>
      <c r="P473" t="s">
        <v>15</v>
      </c>
      <c r="Q473" s="1" t="s">
        <v>72</v>
      </c>
      <c r="R473" t="s">
        <v>72</v>
      </c>
      <c r="S473" t="str">
        <f>IF(T473="","",INDEX('Backing 4'!Z:Z,MATCH(T473,'Backing 4'!Y:Y,0)))</f>
        <v>Even</v>
      </c>
      <c r="T473" t="str">
        <f t="shared" si="14"/>
        <v>6 - Junior Officer</v>
      </c>
      <c r="U473">
        <v>2</v>
      </c>
      <c r="V473" t="s">
        <v>73</v>
      </c>
      <c r="W473">
        <v>23</v>
      </c>
      <c r="X473" t="s">
        <v>25</v>
      </c>
      <c r="Y473" t="s">
        <v>25</v>
      </c>
      <c r="Z473" t="s">
        <v>25</v>
      </c>
      <c r="AA473" s="3">
        <v>43191</v>
      </c>
      <c r="AB473">
        <v>2</v>
      </c>
      <c r="AC473">
        <f t="shared" ca="1" si="15"/>
        <v>0.98168289699346234</v>
      </c>
    </row>
    <row r="474" spans="1:29" x14ac:dyDescent="0.3">
      <c r="A474">
        <v>473</v>
      </c>
      <c r="B474" t="s">
        <v>7</v>
      </c>
      <c r="C474" t="str">
        <f>IF(G474="Y","",IF(J474="Y",INDEX('Backing 2'!B:B,MATCH(D474,'Backing 2'!C:C,0)),D474))</f>
        <v>4 - Manager</v>
      </c>
      <c r="D474" t="s">
        <v>91</v>
      </c>
      <c r="E474" t="s">
        <v>92</v>
      </c>
      <c r="G474" t="s">
        <v>85</v>
      </c>
      <c r="I474">
        <v>2</v>
      </c>
      <c r="J474" t="s">
        <v>85</v>
      </c>
      <c r="K474" t="s">
        <v>84</v>
      </c>
      <c r="L474" t="s">
        <v>84</v>
      </c>
      <c r="M474" s="2">
        <v>0.5</v>
      </c>
      <c r="N474" t="s">
        <v>86</v>
      </c>
      <c r="O474" t="s">
        <v>83</v>
      </c>
      <c r="P474" t="s">
        <v>14</v>
      </c>
      <c r="Q474" s="1" t="s">
        <v>72</v>
      </c>
      <c r="R474" t="s">
        <v>72</v>
      </c>
      <c r="S474" t="str">
        <f>IF(T474="","",INDEX('Backing 4'!Z:Z,MATCH(T474,'Backing 4'!Y:Y,0)))</f>
        <v>Even</v>
      </c>
      <c r="T474" t="str">
        <f t="shared" si="14"/>
        <v>4 - Manager</v>
      </c>
      <c r="U474">
        <v>3</v>
      </c>
      <c r="V474" t="s">
        <v>75</v>
      </c>
      <c r="W474">
        <v>49</v>
      </c>
      <c r="X474" t="s">
        <v>25</v>
      </c>
      <c r="Y474" t="s">
        <v>25</v>
      </c>
      <c r="Z474" t="s">
        <v>25</v>
      </c>
      <c r="AA474" s="3">
        <v>41000</v>
      </c>
      <c r="AB474">
        <v>8</v>
      </c>
      <c r="AC474">
        <f t="shared" ca="1" si="15"/>
        <v>0.91824839382082157</v>
      </c>
    </row>
    <row r="475" spans="1:29" x14ac:dyDescent="0.3">
      <c r="A475">
        <v>474</v>
      </c>
      <c r="B475" t="s">
        <v>8</v>
      </c>
      <c r="C475" t="str">
        <f>IF(G475="Y","",IF(J475="Y",INDEX('Backing 2'!B:B,MATCH(D475,'Backing 2'!C:C,0)),D475))</f>
        <v>4 - Manager</v>
      </c>
      <c r="D475" t="s">
        <v>91</v>
      </c>
      <c r="E475" t="s">
        <v>91</v>
      </c>
      <c r="G475" t="s">
        <v>85</v>
      </c>
      <c r="H475">
        <v>3</v>
      </c>
      <c r="I475">
        <v>3</v>
      </c>
      <c r="J475" t="s">
        <v>85</v>
      </c>
      <c r="K475" t="s">
        <v>86</v>
      </c>
      <c r="L475" t="s">
        <v>84</v>
      </c>
      <c r="M475" s="2">
        <v>0.5</v>
      </c>
      <c r="N475" t="s">
        <v>86</v>
      </c>
      <c r="O475" t="s">
        <v>83</v>
      </c>
      <c r="P475" t="s">
        <v>16</v>
      </c>
      <c r="Q475" s="1" t="s">
        <v>72</v>
      </c>
      <c r="R475" t="s">
        <v>72</v>
      </c>
      <c r="S475" t="str">
        <f>IF(T475="","",INDEX('Backing 4'!Z:Z,MATCH(T475,'Backing 4'!Y:Y,0)))</f>
        <v>Even</v>
      </c>
      <c r="T475" t="str">
        <f t="shared" si="14"/>
        <v>4 - Manager</v>
      </c>
      <c r="U475">
        <v>3</v>
      </c>
      <c r="V475" t="s">
        <v>74</v>
      </c>
      <c r="W475">
        <v>33</v>
      </c>
      <c r="X475" t="s">
        <v>25</v>
      </c>
      <c r="Y475" t="s">
        <v>25</v>
      </c>
      <c r="Z475" t="s">
        <v>25</v>
      </c>
      <c r="AA475" s="3">
        <v>41365</v>
      </c>
      <c r="AB475">
        <v>7</v>
      </c>
      <c r="AC475">
        <f t="shared" ca="1" si="15"/>
        <v>1.5386176001372931E-2</v>
      </c>
    </row>
    <row r="476" spans="1:29" x14ac:dyDescent="0.3">
      <c r="A476">
        <v>475</v>
      </c>
      <c r="B476" t="s">
        <v>7</v>
      </c>
      <c r="C476" t="str">
        <f>IF(G476="Y","",IF(J476="Y",INDEX('Backing 2'!B:B,MATCH(D476,'Backing 2'!C:C,0)),D476))</f>
        <v>6 - Junior Officer</v>
      </c>
      <c r="D476" t="s">
        <v>90</v>
      </c>
      <c r="E476" t="s">
        <v>90</v>
      </c>
      <c r="G476" t="s">
        <v>85</v>
      </c>
      <c r="H476">
        <v>3</v>
      </c>
      <c r="I476">
        <v>2</v>
      </c>
      <c r="J476" t="s">
        <v>85</v>
      </c>
      <c r="K476" t="s">
        <v>86</v>
      </c>
      <c r="L476" t="s">
        <v>84</v>
      </c>
      <c r="M476" s="2">
        <v>0.5</v>
      </c>
      <c r="N476" t="s">
        <v>86</v>
      </c>
      <c r="O476" t="s">
        <v>83</v>
      </c>
      <c r="P476" t="s">
        <v>16</v>
      </c>
      <c r="Q476" s="1" t="s">
        <v>71</v>
      </c>
      <c r="R476" t="s">
        <v>71</v>
      </c>
      <c r="S476" t="str">
        <f>IF(T476="","",INDEX('Backing 4'!Z:Z,MATCH(T476,'Backing 4'!Y:Y,0)))</f>
        <v>Even</v>
      </c>
      <c r="T476" t="str">
        <f t="shared" si="14"/>
        <v>6 - Junior Officer</v>
      </c>
      <c r="U476">
        <v>3</v>
      </c>
      <c r="V476" t="s">
        <v>73</v>
      </c>
      <c r="W476">
        <v>25</v>
      </c>
      <c r="X476" t="s">
        <v>37</v>
      </c>
      <c r="Y476" t="s">
        <v>78</v>
      </c>
      <c r="Z476" t="s">
        <v>78</v>
      </c>
      <c r="AA476" s="3">
        <v>42826</v>
      </c>
      <c r="AB476">
        <v>3</v>
      </c>
      <c r="AC476">
        <f t="shared" ca="1" si="15"/>
        <v>0.94767852991436718</v>
      </c>
    </row>
    <row r="477" spans="1:29" x14ac:dyDescent="0.3">
      <c r="A477">
        <v>476</v>
      </c>
      <c r="B477" t="s">
        <v>7</v>
      </c>
      <c r="C477" t="str">
        <f>IF(G477="Y","",IF(J477="Y",INDEX('Backing 2'!B:B,MATCH(D477,'Backing 2'!C:C,0)),D477))</f>
        <v>6 - Junior Officer</v>
      </c>
      <c r="D477" t="s">
        <v>90</v>
      </c>
      <c r="E477" t="s">
        <v>90</v>
      </c>
      <c r="G477" t="s">
        <v>85</v>
      </c>
      <c r="H477">
        <v>2</v>
      </c>
      <c r="I477">
        <v>3</v>
      </c>
      <c r="J477" t="s">
        <v>85</v>
      </c>
      <c r="K477" t="s">
        <v>86</v>
      </c>
      <c r="L477" t="s">
        <v>84</v>
      </c>
      <c r="M477" s="2">
        <v>0.5</v>
      </c>
      <c r="N477" t="s">
        <v>86</v>
      </c>
      <c r="O477" t="s">
        <v>83</v>
      </c>
      <c r="P477" t="s">
        <v>14</v>
      </c>
      <c r="Q477" s="1" t="s">
        <v>72</v>
      </c>
      <c r="R477" t="s">
        <v>72</v>
      </c>
      <c r="S477" t="str">
        <f>IF(T477="","",INDEX('Backing 4'!Z:Z,MATCH(T477,'Backing 4'!Y:Y,0)))</f>
        <v>Even</v>
      </c>
      <c r="T477" t="str">
        <f t="shared" si="14"/>
        <v>6 - Junior Officer</v>
      </c>
      <c r="U477">
        <v>3</v>
      </c>
      <c r="V477" t="s">
        <v>73</v>
      </c>
      <c r="W477">
        <v>20</v>
      </c>
      <c r="X477" t="s">
        <v>36</v>
      </c>
      <c r="Y477" t="s">
        <v>78</v>
      </c>
      <c r="Z477" t="s">
        <v>78</v>
      </c>
      <c r="AA477" s="3">
        <v>42826</v>
      </c>
      <c r="AB477">
        <v>3</v>
      </c>
      <c r="AC477">
        <f t="shared" ca="1" si="15"/>
        <v>0.38893688198437526</v>
      </c>
    </row>
    <row r="478" spans="1:29" x14ac:dyDescent="0.3">
      <c r="A478">
        <v>477</v>
      </c>
      <c r="B478" t="s">
        <v>7</v>
      </c>
      <c r="C478" t="str">
        <f>IF(G478="Y","",IF(J478="Y",INDEX('Backing 2'!B:B,MATCH(D478,'Backing 2'!C:C,0)),D478))</f>
        <v>2 - Director</v>
      </c>
      <c r="D478" t="s">
        <v>93</v>
      </c>
      <c r="E478" t="s">
        <v>94</v>
      </c>
      <c r="G478" t="s">
        <v>85</v>
      </c>
      <c r="H478">
        <v>2</v>
      </c>
      <c r="I478">
        <v>2</v>
      </c>
      <c r="J478" t="s">
        <v>85</v>
      </c>
      <c r="K478" t="s">
        <v>84</v>
      </c>
      <c r="L478" t="s">
        <v>84</v>
      </c>
      <c r="M478" s="2">
        <v>0.5</v>
      </c>
      <c r="N478" t="s">
        <v>86</v>
      </c>
      <c r="O478" t="s">
        <v>83</v>
      </c>
      <c r="P478" t="s">
        <v>15</v>
      </c>
      <c r="Q478" s="1" t="s">
        <v>72</v>
      </c>
      <c r="R478" t="s">
        <v>72</v>
      </c>
      <c r="S478" t="s">
        <v>124</v>
      </c>
      <c r="T478" t="str">
        <f t="shared" si="14"/>
        <v>2 - Director</v>
      </c>
      <c r="U478">
        <v>6</v>
      </c>
      <c r="V478" t="s">
        <v>75</v>
      </c>
      <c r="W478">
        <v>44</v>
      </c>
      <c r="X478" t="s">
        <v>25</v>
      </c>
      <c r="Y478" t="s">
        <v>25</v>
      </c>
      <c r="Z478" t="s">
        <v>25</v>
      </c>
      <c r="AA478" s="3">
        <v>41730</v>
      </c>
      <c r="AB478">
        <v>6</v>
      </c>
      <c r="AC478">
        <f t="shared" ca="1" si="15"/>
        <v>0.39874637574491989</v>
      </c>
    </row>
    <row r="479" spans="1:29" x14ac:dyDescent="0.3">
      <c r="A479">
        <v>478</v>
      </c>
      <c r="B479" t="s">
        <v>7</v>
      </c>
      <c r="C479" t="str">
        <f>IF(G479="Y","",IF(J479="Y",INDEX('Backing 2'!B:B,MATCH(D479,'Backing 2'!C:C,0)),D479))</f>
        <v/>
      </c>
      <c r="D479" t="s">
        <v>90</v>
      </c>
      <c r="E479" t="s">
        <v>90</v>
      </c>
      <c r="G479" t="s">
        <v>83</v>
      </c>
      <c r="J479" t="s">
        <v>85</v>
      </c>
      <c r="K479" t="s">
        <v>86</v>
      </c>
      <c r="L479" t="s">
        <v>86</v>
      </c>
      <c r="M479" s="2">
        <v>0.5</v>
      </c>
      <c r="N479" t="s">
        <v>86</v>
      </c>
      <c r="O479" t="s">
        <v>85</v>
      </c>
      <c r="P479" t="s">
        <v>14</v>
      </c>
      <c r="Q479" s="1" t="s">
        <v>72</v>
      </c>
      <c r="R479" t="s">
        <v>72</v>
      </c>
      <c r="S479" t="str">
        <f>IF(T479="","",INDEX('Backing 4'!Z:Z,MATCH(T479,'Backing 4'!Y:Y,0)))</f>
        <v>Even</v>
      </c>
      <c r="T479" t="str">
        <f t="shared" si="14"/>
        <v>6 - Junior Officer</v>
      </c>
      <c r="U479">
        <v>0</v>
      </c>
      <c r="V479" t="s">
        <v>73</v>
      </c>
      <c r="W479">
        <v>25</v>
      </c>
      <c r="X479" t="s">
        <v>25</v>
      </c>
      <c r="Y479" t="s">
        <v>25</v>
      </c>
      <c r="Z479" t="s">
        <v>25</v>
      </c>
      <c r="AA479" s="3">
        <v>43922</v>
      </c>
      <c r="AB479">
        <v>0</v>
      </c>
      <c r="AC479">
        <f t="shared" ca="1" si="15"/>
        <v>0.32206265675968893</v>
      </c>
    </row>
    <row r="480" spans="1:29" x14ac:dyDescent="0.3">
      <c r="A480">
        <v>479</v>
      </c>
      <c r="B480" t="s">
        <v>8</v>
      </c>
      <c r="C480" t="str">
        <f>IF(G480="Y","",IF(J480="Y",INDEX('Backing 2'!B:B,MATCH(D480,'Backing 2'!C:C,0)),D480))</f>
        <v>6 - Junior Officer</v>
      </c>
      <c r="D480" s="4" t="s">
        <v>90</v>
      </c>
      <c r="F480" t="s">
        <v>87</v>
      </c>
      <c r="G480" t="s">
        <v>85</v>
      </c>
      <c r="H480">
        <v>4</v>
      </c>
      <c r="I480">
        <v>4</v>
      </c>
      <c r="J480" t="s">
        <v>85</v>
      </c>
      <c r="K480" t="s">
        <v>86</v>
      </c>
      <c r="L480" t="s">
        <v>86</v>
      </c>
      <c r="M480" s="2">
        <v>0.5</v>
      </c>
      <c r="N480" t="s">
        <v>84</v>
      </c>
      <c r="O480" t="s">
        <v>83</v>
      </c>
      <c r="P480" t="s">
        <v>14</v>
      </c>
      <c r="Q480" s="1" t="s">
        <v>72</v>
      </c>
      <c r="R480" t="s">
        <v>72</v>
      </c>
      <c r="S480" t="str">
        <f>IF(T480="","",INDEX('Backing 4'!Z:Z,MATCH(T480,'Backing 4'!Y:Y,0)))</f>
        <v/>
      </c>
      <c r="T480" t="str">
        <f t="shared" si="14"/>
        <v/>
      </c>
      <c r="U480">
        <v>3</v>
      </c>
      <c r="V480" t="s">
        <v>76</v>
      </c>
      <c r="W480">
        <v>53</v>
      </c>
      <c r="X480" t="s">
        <v>25</v>
      </c>
      <c r="Y480" t="s">
        <v>25</v>
      </c>
      <c r="Z480" t="s">
        <v>25</v>
      </c>
      <c r="AA480" s="3">
        <v>42826</v>
      </c>
      <c r="AB480">
        <v>3</v>
      </c>
      <c r="AC480">
        <f t="shared" ca="1" si="15"/>
        <v>7.2970489287734752E-2</v>
      </c>
    </row>
    <row r="481" spans="1:29" x14ac:dyDescent="0.3">
      <c r="A481">
        <v>480</v>
      </c>
      <c r="B481" t="s">
        <v>8</v>
      </c>
      <c r="C481" t="str">
        <f>IF(G481="Y","",IF(J481="Y",INDEX('Backing 2'!B:B,MATCH(D481,'Backing 2'!C:C,0)),D481))</f>
        <v/>
      </c>
      <c r="D481" t="s">
        <v>92</v>
      </c>
      <c r="E481" t="s">
        <v>92</v>
      </c>
      <c r="G481" t="s">
        <v>83</v>
      </c>
      <c r="J481" t="s">
        <v>85</v>
      </c>
      <c r="K481" t="s">
        <v>86</v>
      </c>
      <c r="L481" t="s">
        <v>86</v>
      </c>
      <c r="M481" s="2">
        <v>0.5</v>
      </c>
      <c r="N481" t="s">
        <v>86</v>
      </c>
      <c r="O481" t="s">
        <v>85</v>
      </c>
      <c r="P481" t="s">
        <v>16</v>
      </c>
      <c r="Q481" s="1" t="s">
        <v>72</v>
      </c>
      <c r="R481" t="s">
        <v>72</v>
      </c>
      <c r="S481" t="str">
        <f>IF(T481="","",INDEX('Backing 4'!Z:Z,MATCH(T481,'Backing 4'!Y:Y,0)))</f>
        <v>Uneven - Men benefit</v>
      </c>
      <c r="T481" t="str">
        <f t="shared" si="14"/>
        <v>3 - Senior Manager</v>
      </c>
      <c r="U481">
        <v>0</v>
      </c>
      <c r="V481" t="s">
        <v>74</v>
      </c>
      <c r="W481">
        <v>38</v>
      </c>
      <c r="X481" t="s">
        <v>25</v>
      </c>
      <c r="Y481" t="s">
        <v>25</v>
      </c>
      <c r="Z481" t="s">
        <v>25</v>
      </c>
      <c r="AA481" s="3">
        <v>43922</v>
      </c>
      <c r="AB481">
        <v>0</v>
      </c>
      <c r="AC481">
        <f t="shared" ca="1" si="15"/>
        <v>9.6322822456701762E-2</v>
      </c>
    </row>
    <row r="482" spans="1:29" x14ac:dyDescent="0.3">
      <c r="A482">
        <v>481</v>
      </c>
      <c r="B482" t="s">
        <v>8</v>
      </c>
      <c r="C482" t="str">
        <f>IF(G482="Y","",IF(J482="Y",INDEX('Backing 2'!B:B,MATCH(D482,'Backing 2'!C:C,0)),D482))</f>
        <v>3 - Senior Manager</v>
      </c>
      <c r="D482" t="s">
        <v>92</v>
      </c>
      <c r="E482" t="s">
        <v>92</v>
      </c>
      <c r="G482" t="s">
        <v>85</v>
      </c>
      <c r="H482">
        <v>3</v>
      </c>
      <c r="I482">
        <v>2</v>
      </c>
      <c r="J482" t="s">
        <v>85</v>
      </c>
      <c r="K482" t="s">
        <v>86</v>
      </c>
      <c r="L482" t="s">
        <v>84</v>
      </c>
      <c r="M482" s="2">
        <v>0.5</v>
      </c>
      <c r="N482" t="s">
        <v>86</v>
      </c>
      <c r="O482" t="s">
        <v>83</v>
      </c>
      <c r="P482" t="s">
        <v>15</v>
      </c>
      <c r="Q482" s="1" t="s">
        <v>72</v>
      </c>
      <c r="R482" t="s">
        <v>72</v>
      </c>
      <c r="S482" t="str">
        <f>IF(T482="","",INDEX('Backing 4'!Z:Z,MATCH(T482,'Backing 4'!Y:Y,0)))</f>
        <v>Uneven - Men benefit</v>
      </c>
      <c r="T482" t="str">
        <f t="shared" si="14"/>
        <v>3 - Senior Manager</v>
      </c>
      <c r="U482">
        <v>2</v>
      </c>
      <c r="V482" t="s">
        <v>74</v>
      </c>
      <c r="W482">
        <v>37</v>
      </c>
      <c r="X482" t="s">
        <v>32</v>
      </c>
      <c r="Y482" t="s">
        <v>78</v>
      </c>
      <c r="Z482" t="s">
        <v>78</v>
      </c>
      <c r="AA482" s="3">
        <v>42461</v>
      </c>
      <c r="AB482">
        <v>4</v>
      </c>
      <c r="AC482">
        <f t="shared" ca="1" si="15"/>
        <v>0.10776520824747704</v>
      </c>
    </row>
    <row r="483" spans="1:29" x14ac:dyDescent="0.3">
      <c r="A483">
        <v>482</v>
      </c>
      <c r="B483" t="s">
        <v>8</v>
      </c>
      <c r="C483" t="str">
        <f>IF(G483="Y","",IF(J483="Y",INDEX('Backing 2'!B:B,MATCH(D483,'Backing 2'!C:C,0)),D483))</f>
        <v>3 - Senior Manager</v>
      </c>
      <c r="D483" t="s">
        <v>92</v>
      </c>
      <c r="E483" t="s">
        <v>92</v>
      </c>
      <c r="G483" t="s">
        <v>85</v>
      </c>
      <c r="H483">
        <v>3</v>
      </c>
      <c r="I483">
        <v>3</v>
      </c>
      <c r="J483" t="s">
        <v>85</v>
      </c>
      <c r="K483" t="s">
        <v>86</v>
      </c>
      <c r="L483" t="s">
        <v>84</v>
      </c>
      <c r="M483" s="2">
        <v>0.5</v>
      </c>
      <c r="N483" t="s">
        <v>86</v>
      </c>
      <c r="O483" t="s">
        <v>83</v>
      </c>
      <c r="P483" t="s">
        <v>14</v>
      </c>
      <c r="Q483" s="1" t="s">
        <v>72</v>
      </c>
      <c r="R483" t="s">
        <v>72</v>
      </c>
      <c r="S483" t="str">
        <f>IF(T483="","",INDEX('Backing 4'!Z:Z,MATCH(T483,'Backing 4'!Y:Y,0)))</f>
        <v>Uneven - Men benefit</v>
      </c>
      <c r="T483" t="str">
        <f t="shared" si="14"/>
        <v>3 - Senior Manager</v>
      </c>
      <c r="U483">
        <v>3</v>
      </c>
      <c r="V483" t="s">
        <v>74</v>
      </c>
      <c r="W483">
        <v>39</v>
      </c>
      <c r="X483" t="s">
        <v>25</v>
      </c>
      <c r="Y483" t="s">
        <v>25</v>
      </c>
      <c r="Z483" t="s">
        <v>25</v>
      </c>
      <c r="AA483" s="3">
        <v>40634</v>
      </c>
      <c r="AB483">
        <v>9</v>
      </c>
      <c r="AC483">
        <f t="shared" ca="1" si="15"/>
        <v>0.52081864385379339</v>
      </c>
    </row>
    <row r="484" spans="1:29" x14ac:dyDescent="0.3">
      <c r="A484">
        <v>483</v>
      </c>
      <c r="B484" t="s">
        <v>7</v>
      </c>
      <c r="C484" t="str">
        <f>IF(G484="Y","",IF(J484="Y",INDEX('Backing 2'!B:B,MATCH(D484,'Backing 2'!C:C,0)),D484))</f>
        <v>6 - Junior Officer</v>
      </c>
      <c r="D484" s="4" t="s">
        <v>90</v>
      </c>
      <c r="F484" t="s">
        <v>87</v>
      </c>
      <c r="G484" t="s">
        <v>85</v>
      </c>
      <c r="H484">
        <v>3</v>
      </c>
      <c r="I484">
        <v>3</v>
      </c>
      <c r="J484" t="s">
        <v>85</v>
      </c>
      <c r="K484" t="s">
        <v>86</v>
      </c>
      <c r="L484" t="s">
        <v>86</v>
      </c>
      <c r="M484" s="2">
        <v>0.5</v>
      </c>
      <c r="N484" t="s">
        <v>84</v>
      </c>
      <c r="O484" t="s">
        <v>83</v>
      </c>
      <c r="P484" t="s">
        <v>14</v>
      </c>
      <c r="Q484" s="1" t="s">
        <v>71</v>
      </c>
      <c r="R484" t="s">
        <v>71</v>
      </c>
      <c r="S484" t="str">
        <f>IF(T484="","",INDEX('Backing 4'!Z:Z,MATCH(T484,'Backing 4'!Y:Y,0)))</f>
        <v/>
      </c>
      <c r="T484" t="str">
        <f t="shared" si="14"/>
        <v/>
      </c>
      <c r="U484">
        <v>4</v>
      </c>
      <c r="V484" t="s">
        <v>74</v>
      </c>
      <c r="W484">
        <v>36</v>
      </c>
      <c r="X484" t="s">
        <v>32</v>
      </c>
      <c r="Y484" t="s">
        <v>78</v>
      </c>
      <c r="Z484" t="s">
        <v>78</v>
      </c>
      <c r="AA484" s="3">
        <v>42461</v>
      </c>
      <c r="AB484">
        <v>4</v>
      </c>
      <c r="AC484">
        <f t="shared" ca="1" si="15"/>
        <v>0.25667888869579913</v>
      </c>
    </row>
    <row r="485" spans="1:29" x14ac:dyDescent="0.3">
      <c r="A485">
        <v>484</v>
      </c>
      <c r="B485" t="s">
        <v>8</v>
      </c>
      <c r="C485" t="str">
        <f>IF(G485="Y","",IF(J485="Y",INDEX('Backing 2'!B:B,MATCH(D485,'Backing 2'!C:C,0)),D485))</f>
        <v/>
      </c>
      <c r="D485" t="s">
        <v>94</v>
      </c>
      <c r="E485" t="s">
        <v>94</v>
      </c>
      <c r="G485" t="s">
        <v>83</v>
      </c>
      <c r="J485" t="s">
        <v>85</v>
      </c>
      <c r="K485" t="s">
        <v>86</v>
      </c>
      <c r="L485" t="s">
        <v>86</v>
      </c>
      <c r="M485" s="2">
        <v>0.5</v>
      </c>
      <c r="N485" t="s">
        <v>86</v>
      </c>
      <c r="O485" t="s">
        <v>85</v>
      </c>
      <c r="P485" t="s">
        <v>17</v>
      </c>
      <c r="Q485" s="1" t="s">
        <v>72</v>
      </c>
      <c r="R485" t="s">
        <v>72</v>
      </c>
      <c r="S485" t="str">
        <f>IF(T485="","",INDEX('Backing 4'!Z:Z,MATCH(T485,'Backing 4'!Y:Y,0)))</f>
        <v/>
      </c>
      <c r="T485" t="str">
        <f t="shared" si="14"/>
        <v/>
      </c>
      <c r="U485">
        <v>0</v>
      </c>
      <c r="V485" t="s">
        <v>77</v>
      </c>
      <c r="W485">
        <v>61</v>
      </c>
      <c r="X485" t="s">
        <v>31</v>
      </c>
      <c r="Y485" t="s">
        <v>80</v>
      </c>
      <c r="Z485" t="s">
        <v>82</v>
      </c>
      <c r="AA485" s="3">
        <v>43922</v>
      </c>
      <c r="AB485">
        <v>0</v>
      </c>
      <c r="AC485">
        <f t="shared" ca="1" si="15"/>
        <v>0.6381199290164159</v>
      </c>
    </row>
    <row r="486" spans="1:29" x14ac:dyDescent="0.3">
      <c r="A486">
        <v>485</v>
      </c>
      <c r="B486" t="s">
        <v>8</v>
      </c>
      <c r="C486" t="str">
        <f>IF(G486="Y","",IF(J486="Y",INDEX('Backing 2'!B:B,MATCH(D486,'Backing 2'!C:C,0)),D486))</f>
        <v>5 - Senior Officer</v>
      </c>
      <c r="D486" t="s">
        <v>91</v>
      </c>
      <c r="E486" t="s">
        <v>91</v>
      </c>
      <c r="G486" t="s">
        <v>85</v>
      </c>
      <c r="H486">
        <v>1</v>
      </c>
      <c r="I486">
        <v>3</v>
      </c>
      <c r="J486" t="s">
        <v>83</v>
      </c>
      <c r="K486" t="s">
        <v>86</v>
      </c>
      <c r="L486" t="s">
        <v>84</v>
      </c>
      <c r="M486" s="2">
        <v>0.5</v>
      </c>
      <c r="N486" t="s">
        <v>86</v>
      </c>
      <c r="O486" t="s">
        <v>83</v>
      </c>
      <c r="P486" t="s">
        <v>14</v>
      </c>
      <c r="Q486" s="1" t="s">
        <v>72</v>
      </c>
      <c r="R486" t="s">
        <v>72</v>
      </c>
      <c r="S486" t="str">
        <f>IF(T486="","",INDEX('Backing 4'!Z:Z,MATCH(T486,'Backing 4'!Y:Y,0)))</f>
        <v>Even</v>
      </c>
      <c r="T486" t="str">
        <f t="shared" si="14"/>
        <v>4 - Manager</v>
      </c>
      <c r="U486">
        <v>1</v>
      </c>
      <c r="V486" t="s">
        <v>74</v>
      </c>
      <c r="W486">
        <v>34</v>
      </c>
      <c r="X486" t="s">
        <v>36</v>
      </c>
      <c r="Y486" t="s">
        <v>78</v>
      </c>
      <c r="Z486" t="s">
        <v>78</v>
      </c>
      <c r="AA486" s="3">
        <v>41365</v>
      </c>
      <c r="AB486">
        <v>7</v>
      </c>
      <c r="AC486">
        <f t="shared" ca="1" si="15"/>
        <v>0.54259789118408208</v>
      </c>
    </row>
    <row r="487" spans="1:29" x14ac:dyDescent="0.3">
      <c r="A487">
        <v>486</v>
      </c>
      <c r="B487" t="s">
        <v>7</v>
      </c>
      <c r="C487" t="str">
        <f>IF(G487="Y","",IF(J487="Y",INDEX('Backing 2'!B:B,MATCH(D487,'Backing 2'!C:C,0)),D487))</f>
        <v>6 - Junior Officer</v>
      </c>
      <c r="D487" s="4" t="s">
        <v>90</v>
      </c>
      <c r="F487" t="s">
        <v>87</v>
      </c>
      <c r="G487" t="s">
        <v>85</v>
      </c>
      <c r="H487">
        <v>3</v>
      </c>
      <c r="I487">
        <v>2</v>
      </c>
      <c r="J487" t="s">
        <v>85</v>
      </c>
      <c r="K487" t="s">
        <v>86</v>
      </c>
      <c r="L487" t="s">
        <v>86</v>
      </c>
      <c r="M487" s="2">
        <v>0.5</v>
      </c>
      <c r="N487" t="s">
        <v>84</v>
      </c>
      <c r="O487" t="s">
        <v>83</v>
      </c>
      <c r="P487" t="s">
        <v>14</v>
      </c>
      <c r="Q487" s="1" t="s">
        <v>72</v>
      </c>
      <c r="R487" t="s">
        <v>72</v>
      </c>
      <c r="S487" t="str">
        <f>IF(T487="","",INDEX('Backing 4'!Z:Z,MATCH(T487,'Backing 4'!Y:Y,0)))</f>
        <v/>
      </c>
      <c r="T487" t="str">
        <f t="shared" si="14"/>
        <v/>
      </c>
      <c r="U487">
        <v>2</v>
      </c>
      <c r="V487" t="s">
        <v>75</v>
      </c>
      <c r="W487">
        <v>47</v>
      </c>
      <c r="X487" t="s">
        <v>36</v>
      </c>
      <c r="Y487" t="s">
        <v>78</v>
      </c>
      <c r="Z487" t="s">
        <v>78</v>
      </c>
      <c r="AA487" s="3">
        <v>43191</v>
      </c>
      <c r="AB487">
        <v>2</v>
      </c>
      <c r="AC487">
        <f t="shared" ca="1" si="15"/>
        <v>0.88308637393865186</v>
      </c>
    </row>
    <row r="488" spans="1:29" x14ac:dyDescent="0.3">
      <c r="A488">
        <v>487</v>
      </c>
      <c r="B488" t="s">
        <v>7</v>
      </c>
      <c r="C488" t="str">
        <f>IF(G488="Y","",IF(J488="Y",INDEX('Backing 2'!B:B,MATCH(D488,'Backing 2'!C:C,0)),D488))</f>
        <v>5 - Senior Officer</v>
      </c>
      <c r="D488" t="s">
        <v>91</v>
      </c>
      <c r="E488" t="s">
        <v>91</v>
      </c>
      <c r="G488" t="s">
        <v>85</v>
      </c>
      <c r="H488">
        <v>2</v>
      </c>
      <c r="I488">
        <v>3</v>
      </c>
      <c r="J488" t="s">
        <v>83</v>
      </c>
      <c r="K488" t="s">
        <v>86</v>
      </c>
      <c r="L488" t="s">
        <v>84</v>
      </c>
      <c r="M488" s="2">
        <v>0.5</v>
      </c>
      <c r="N488" t="s">
        <v>86</v>
      </c>
      <c r="O488" t="s">
        <v>83</v>
      </c>
      <c r="P488" t="s">
        <v>15</v>
      </c>
      <c r="Q488" s="1" t="s">
        <v>72</v>
      </c>
      <c r="R488" t="s">
        <v>72</v>
      </c>
      <c r="S488" t="str">
        <f>IF(T488="","",INDEX('Backing 4'!Z:Z,MATCH(T488,'Backing 4'!Y:Y,0)))</f>
        <v>Even</v>
      </c>
      <c r="T488" t="str">
        <f t="shared" si="14"/>
        <v>4 - Manager</v>
      </c>
      <c r="U488">
        <v>1</v>
      </c>
      <c r="V488" t="s">
        <v>74</v>
      </c>
      <c r="W488">
        <v>39</v>
      </c>
      <c r="X488" t="s">
        <v>32</v>
      </c>
      <c r="Y488" t="s">
        <v>78</v>
      </c>
      <c r="Z488" t="s">
        <v>78</v>
      </c>
      <c r="AA488" s="3">
        <v>42095</v>
      </c>
      <c r="AB488">
        <v>5</v>
      </c>
      <c r="AC488">
        <f t="shared" ca="1" si="15"/>
        <v>0.8507123973048345</v>
      </c>
    </row>
    <row r="489" spans="1:29" x14ac:dyDescent="0.3">
      <c r="A489">
        <v>488</v>
      </c>
      <c r="B489" t="s">
        <v>7</v>
      </c>
      <c r="C489" t="str">
        <f>IF(G489="Y","",IF(J489="Y",INDEX('Backing 2'!B:B,MATCH(D489,'Backing 2'!C:C,0)),D489))</f>
        <v>6 - Junior Officer</v>
      </c>
      <c r="D489" t="s">
        <v>90</v>
      </c>
      <c r="E489" t="s">
        <v>90</v>
      </c>
      <c r="G489" t="s">
        <v>85</v>
      </c>
      <c r="I489">
        <v>2</v>
      </c>
      <c r="J489" t="s">
        <v>85</v>
      </c>
      <c r="K489" t="s">
        <v>86</v>
      </c>
      <c r="L489" t="s">
        <v>84</v>
      </c>
      <c r="M489" s="2">
        <v>0.5</v>
      </c>
      <c r="N489" t="s">
        <v>86</v>
      </c>
      <c r="O489" t="s">
        <v>83</v>
      </c>
      <c r="P489" t="s">
        <v>16</v>
      </c>
      <c r="Q489" s="1" t="s">
        <v>72</v>
      </c>
      <c r="R489" t="s">
        <v>72</v>
      </c>
      <c r="S489" t="str">
        <f>IF(T489="","",INDEX('Backing 4'!Z:Z,MATCH(T489,'Backing 4'!Y:Y,0)))</f>
        <v>Even</v>
      </c>
      <c r="T489" t="str">
        <f t="shared" si="14"/>
        <v>6 - Junior Officer</v>
      </c>
      <c r="U489">
        <v>1</v>
      </c>
      <c r="V489" t="s">
        <v>73</v>
      </c>
      <c r="W489">
        <v>26</v>
      </c>
      <c r="X489" t="s">
        <v>25</v>
      </c>
      <c r="Y489" t="s">
        <v>25</v>
      </c>
      <c r="Z489" t="s">
        <v>25</v>
      </c>
      <c r="AA489" s="3">
        <v>43556</v>
      </c>
      <c r="AB489">
        <v>1</v>
      </c>
      <c r="AC489">
        <f t="shared" ca="1" si="15"/>
        <v>0.70061356281986475</v>
      </c>
    </row>
    <row r="490" spans="1:29" x14ac:dyDescent="0.3">
      <c r="A490">
        <v>489</v>
      </c>
      <c r="B490" t="s">
        <v>8</v>
      </c>
      <c r="C490" t="str">
        <f>IF(G490="Y","",IF(J490="Y",INDEX('Backing 2'!B:B,MATCH(D490,'Backing 2'!C:C,0)),D490))</f>
        <v/>
      </c>
      <c r="D490" t="s">
        <v>91</v>
      </c>
      <c r="E490" t="s">
        <v>91</v>
      </c>
      <c r="G490" t="s">
        <v>83</v>
      </c>
      <c r="J490" t="s">
        <v>85</v>
      </c>
      <c r="K490" t="s">
        <v>86</v>
      </c>
      <c r="L490" t="s">
        <v>86</v>
      </c>
      <c r="M490" s="2">
        <v>0.5</v>
      </c>
      <c r="N490" t="s">
        <v>86</v>
      </c>
      <c r="O490" t="s">
        <v>85</v>
      </c>
      <c r="P490" t="s">
        <v>14</v>
      </c>
      <c r="Q490" s="1" t="s">
        <v>72</v>
      </c>
      <c r="R490" t="s">
        <v>72</v>
      </c>
      <c r="S490" t="str">
        <f>IF(T490="","",INDEX('Backing 4'!Z:Z,MATCH(T490,'Backing 4'!Y:Y,0)))</f>
        <v>Even</v>
      </c>
      <c r="T490" t="str">
        <f t="shared" si="14"/>
        <v>4 - Manager</v>
      </c>
      <c r="U490">
        <v>0</v>
      </c>
      <c r="V490" t="s">
        <v>74</v>
      </c>
      <c r="W490">
        <v>30</v>
      </c>
      <c r="X490" t="s">
        <v>25</v>
      </c>
      <c r="Y490" t="s">
        <v>25</v>
      </c>
      <c r="Z490" t="s">
        <v>25</v>
      </c>
      <c r="AA490" s="3">
        <v>43922</v>
      </c>
      <c r="AB490">
        <v>0</v>
      </c>
      <c r="AC490">
        <f t="shared" ca="1" si="15"/>
        <v>0.25549750683834049</v>
      </c>
    </row>
    <row r="491" spans="1:29" x14ac:dyDescent="0.3">
      <c r="A491">
        <v>490</v>
      </c>
      <c r="B491" t="s">
        <v>8</v>
      </c>
      <c r="C491" t="str">
        <f>IF(G491="Y","",IF(J491="Y",INDEX('Backing 2'!B:B,MATCH(D491,'Backing 2'!C:C,0)),D491))</f>
        <v/>
      </c>
      <c r="D491" t="s">
        <v>92</v>
      </c>
      <c r="E491" t="s">
        <v>92</v>
      </c>
      <c r="G491" t="s">
        <v>83</v>
      </c>
      <c r="J491" t="s">
        <v>85</v>
      </c>
      <c r="K491" t="s">
        <v>86</v>
      </c>
      <c r="L491" t="s">
        <v>86</v>
      </c>
      <c r="M491" s="2">
        <v>0.5</v>
      </c>
      <c r="N491" t="s">
        <v>86</v>
      </c>
      <c r="O491" t="s">
        <v>85</v>
      </c>
      <c r="P491" t="s">
        <v>12</v>
      </c>
      <c r="Q491" s="1" t="s">
        <v>72</v>
      </c>
      <c r="R491" t="s">
        <v>72</v>
      </c>
      <c r="S491" t="str">
        <f>IF(T491="","",INDEX('Backing 4'!Z:Z,MATCH(T491,'Backing 4'!Y:Y,0)))</f>
        <v>Uneven - Men benefit</v>
      </c>
      <c r="T491" t="str">
        <f t="shared" si="14"/>
        <v>3 - Senior Manager</v>
      </c>
      <c r="U491">
        <v>0</v>
      </c>
      <c r="V491" t="s">
        <v>74</v>
      </c>
      <c r="W491">
        <v>33</v>
      </c>
      <c r="X491" t="s">
        <v>25</v>
      </c>
      <c r="Y491" t="s">
        <v>25</v>
      </c>
      <c r="Z491" t="s">
        <v>25</v>
      </c>
      <c r="AA491" s="3">
        <v>43922</v>
      </c>
      <c r="AB491">
        <v>0</v>
      </c>
      <c r="AC491">
        <f t="shared" ca="1" si="15"/>
        <v>0.58845700147209434</v>
      </c>
    </row>
    <row r="492" spans="1:29" x14ac:dyDescent="0.3">
      <c r="A492">
        <v>491</v>
      </c>
      <c r="B492" t="s">
        <v>7</v>
      </c>
      <c r="C492" t="str">
        <f>IF(G492="Y","",IF(J492="Y",INDEX('Backing 2'!B:B,MATCH(D492,'Backing 2'!C:C,0)),D492))</f>
        <v/>
      </c>
      <c r="D492" t="s">
        <v>125</v>
      </c>
      <c r="E492" t="s">
        <v>125</v>
      </c>
      <c r="G492" t="s">
        <v>83</v>
      </c>
      <c r="J492" t="s">
        <v>85</v>
      </c>
      <c r="K492" t="s">
        <v>86</v>
      </c>
      <c r="L492" t="s">
        <v>86</v>
      </c>
      <c r="M492" s="2">
        <v>0.5</v>
      </c>
      <c r="N492" t="s">
        <v>86</v>
      </c>
      <c r="O492" t="s">
        <v>85</v>
      </c>
      <c r="P492" t="s">
        <v>15</v>
      </c>
      <c r="Q492" s="1" t="s">
        <v>72</v>
      </c>
      <c r="R492" t="s">
        <v>72</v>
      </c>
      <c r="S492" t="str">
        <f>IF(T492="","",INDEX('Backing 4'!Z:Z,MATCH(T492,'Backing 4'!Y:Y,0)))</f>
        <v>Even</v>
      </c>
      <c r="T492" t="str">
        <f t="shared" si="14"/>
        <v>5 - Senior Officer</v>
      </c>
      <c r="U492">
        <v>0</v>
      </c>
      <c r="V492" t="s">
        <v>74</v>
      </c>
      <c r="W492">
        <v>33</v>
      </c>
      <c r="X492" t="s">
        <v>42</v>
      </c>
      <c r="Y492" t="s">
        <v>78</v>
      </c>
      <c r="Z492" t="s">
        <v>78</v>
      </c>
      <c r="AA492" s="3">
        <v>43922</v>
      </c>
      <c r="AB492">
        <v>0</v>
      </c>
      <c r="AC492">
        <f t="shared" ca="1" si="15"/>
        <v>0.88000272747190567</v>
      </c>
    </row>
    <row r="493" spans="1:29" x14ac:dyDescent="0.3">
      <c r="A493">
        <v>492</v>
      </c>
      <c r="B493" t="s">
        <v>8</v>
      </c>
      <c r="C493" t="str">
        <f>IF(G493="Y","",IF(J493="Y",INDEX('Backing 2'!B:B,MATCH(D493,'Backing 2'!C:C,0)),D493))</f>
        <v>2 - Director</v>
      </c>
      <c r="D493" t="s">
        <v>93</v>
      </c>
      <c r="E493" t="s">
        <v>93</v>
      </c>
      <c r="G493" t="s">
        <v>85</v>
      </c>
      <c r="H493">
        <v>2</v>
      </c>
      <c r="I493">
        <v>1</v>
      </c>
      <c r="J493" t="s">
        <v>85</v>
      </c>
      <c r="K493" t="s">
        <v>86</v>
      </c>
      <c r="L493" t="s">
        <v>84</v>
      </c>
      <c r="M493" s="2">
        <v>0.5</v>
      </c>
      <c r="N493" t="s">
        <v>86</v>
      </c>
      <c r="O493" t="s">
        <v>83</v>
      </c>
      <c r="P493" t="s">
        <v>16</v>
      </c>
      <c r="Q493" s="1" t="s">
        <v>72</v>
      </c>
      <c r="R493" t="s">
        <v>72</v>
      </c>
      <c r="S493" t="s">
        <v>124</v>
      </c>
      <c r="T493" t="str">
        <f t="shared" si="14"/>
        <v>2 - Director</v>
      </c>
      <c r="U493">
        <v>3</v>
      </c>
      <c r="V493" t="s">
        <v>75</v>
      </c>
      <c r="W493">
        <v>42</v>
      </c>
      <c r="X493" t="s">
        <v>25</v>
      </c>
      <c r="Y493" t="s">
        <v>25</v>
      </c>
      <c r="Z493" t="s">
        <v>25</v>
      </c>
      <c r="AA493" s="3">
        <v>41000</v>
      </c>
      <c r="AB493">
        <v>8</v>
      </c>
      <c r="AC493">
        <f t="shared" ca="1" si="15"/>
        <v>0.54524482483118464</v>
      </c>
    </row>
    <row r="494" spans="1:29" x14ac:dyDescent="0.3">
      <c r="A494">
        <v>493</v>
      </c>
      <c r="B494" t="s">
        <v>8</v>
      </c>
      <c r="C494" t="str">
        <f>IF(G494="Y","",IF(J494="Y",INDEX('Backing 2'!B:B,MATCH(D494,'Backing 2'!C:C,0)),D494))</f>
        <v>4 - Manager</v>
      </c>
      <c r="D494" t="s">
        <v>91</v>
      </c>
      <c r="E494" t="s">
        <v>92</v>
      </c>
      <c r="G494" t="s">
        <v>85</v>
      </c>
      <c r="H494">
        <v>2</v>
      </c>
      <c r="I494">
        <v>1</v>
      </c>
      <c r="J494" t="s">
        <v>85</v>
      </c>
      <c r="K494" t="s">
        <v>84</v>
      </c>
      <c r="L494" t="s">
        <v>84</v>
      </c>
      <c r="M494" s="2">
        <v>0.5</v>
      </c>
      <c r="N494" t="s">
        <v>86</v>
      </c>
      <c r="O494" t="s">
        <v>83</v>
      </c>
      <c r="P494" t="s">
        <v>16</v>
      </c>
      <c r="Q494" s="1" t="s">
        <v>72</v>
      </c>
      <c r="R494" t="s">
        <v>72</v>
      </c>
      <c r="S494" t="str">
        <f>IF(T494="","",INDEX('Backing 4'!Z:Z,MATCH(T494,'Backing 4'!Y:Y,0)))</f>
        <v>Even</v>
      </c>
      <c r="T494" t="str">
        <f t="shared" si="14"/>
        <v>4 - Manager</v>
      </c>
      <c r="U494">
        <v>2</v>
      </c>
      <c r="V494" t="s">
        <v>74</v>
      </c>
      <c r="W494">
        <v>33</v>
      </c>
      <c r="X494" t="s">
        <v>37</v>
      </c>
      <c r="Y494" t="s">
        <v>78</v>
      </c>
      <c r="Z494" t="s">
        <v>78</v>
      </c>
      <c r="AA494" s="3">
        <v>42461</v>
      </c>
      <c r="AB494">
        <v>4</v>
      </c>
      <c r="AC494">
        <f t="shared" ca="1" si="15"/>
        <v>0.52951105283096667</v>
      </c>
    </row>
    <row r="495" spans="1:29" x14ac:dyDescent="0.3">
      <c r="A495">
        <v>494</v>
      </c>
      <c r="B495" t="s">
        <v>7</v>
      </c>
      <c r="C495" t="str">
        <f>IF(G495="Y","",IF(J495="Y",INDEX('Backing 2'!B:B,MATCH(D495,'Backing 2'!C:C,0)),D495))</f>
        <v>6 - Junior Officer</v>
      </c>
      <c r="D495" t="s">
        <v>90</v>
      </c>
      <c r="E495" t="s">
        <v>90</v>
      </c>
      <c r="G495" t="s">
        <v>85</v>
      </c>
      <c r="H495">
        <v>3</v>
      </c>
      <c r="I495">
        <v>4</v>
      </c>
      <c r="J495" t="s">
        <v>85</v>
      </c>
      <c r="K495" t="s">
        <v>86</v>
      </c>
      <c r="L495" t="s">
        <v>84</v>
      </c>
      <c r="M495" s="2">
        <v>0.5</v>
      </c>
      <c r="N495" t="s">
        <v>86</v>
      </c>
      <c r="O495" t="s">
        <v>83</v>
      </c>
      <c r="P495" t="s">
        <v>16</v>
      </c>
      <c r="Q495" s="1" t="s">
        <v>72</v>
      </c>
      <c r="R495" t="s">
        <v>72</v>
      </c>
      <c r="S495" t="str">
        <f>IF(T495="","",INDEX('Backing 4'!Z:Z,MATCH(T495,'Backing 4'!Y:Y,0)))</f>
        <v>Even</v>
      </c>
      <c r="T495" t="str">
        <f t="shared" si="14"/>
        <v>6 - Junior Officer</v>
      </c>
      <c r="U495">
        <v>3</v>
      </c>
      <c r="V495" t="s">
        <v>73</v>
      </c>
      <c r="W495">
        <v>27</v>
      </c>
      <c r="X495" t="s">
        <v>26</v>
      </c>
      <c r="Y495" t="s">
        <v>78</v>
      </c>
      <c r="Z495" t="s">
        <v>78</v>
      </c>
      <c r="AA495" s="3">
        <v>42826</v>
      </c>
      <c r="AB495">
        <v>3</v>
      </c>
      <c r="AC495">
        <f t="shared" ca="1" si="15"/>
        <v>6.5462997176686577E-2</v>
      </c>
    </row>
    <row r="496" spans="1:29" x14ac:dyDescent="0.3">
      <c r="A496">
        <v>495</v>
      </c>
      <c r="B496" t="s">
        <v>7</v>
      </c>
      <c r="C496" t="str">
        <f>IF(G496="Y","",IF(J496="Y",INDEX('Backing 2'!B:B,MATCH(D496,'Backing 2'!C:C,0)),D496))</f>
        <v>6 - Junior Officer</v>
      </c>
      <c r="D496" t="s">
        <v>90</v>
      </c>
      <c r="E496" t="s">
        <v>90</v>
      </c>
      <c r="G496" t="s">
        <v>85</v>
      </c>
      <c r="H496">
        <v>3</v>
      </c>
      <c r="I496">
        <v>2</v>
      </c>
      <c r="J496" t="s">
        <v>85</v>
      </c>
      <c r="K496" t="s">
        <v>86</v>
      </c>
      <c r="L496" t="s">
        <v>84</v>
      </c>
      <c r="M496" s="2">
        <v>0.5</v>
      </c>
      <c r="N496" t="s">
        <v>86</v>
      </c>
      <c r="O496" t="s">
        <v>83</v>
      </c>
      <c r="P496" t="s">
        <v>14</v>
      </c>
      <c r="Q496" s="1" t="s">
        <v>72</v>
      </c>
      <c r="R496" t="s">
        <v>72</v>
      </c>
      <c r="S496" t="str">
        <f>IF(T496="","",INDEX('Backing 4'!Z:Z,MATCH(T496,'Backing 4'!Y:Y,0)))</f>
        <v>Even</v>
      </c>
      <c r="T496" t="str">
        <f t="shared" si="14"/>
        <v>6 - Junior Officer</v>
      </c>
      <c r="U496">
        <v>3</v>
      </c>
      <c r="V496" t="s">
        <v>73</v>
      </c>
      <c r="W496">
        <v>22</v>
      </c>
      <c r="X496" t="s">
        <v>25</v>
      </c>
      <c r="Y496" t="s">
        <v>25</v>
      </c>
      <c r="Z496" t="s">
        <v>25</v>
      </c>
      <c r="AA496" s="3">
        <v>42826</v>
      </c>
      <c r="AB496">
        <v>3</v>
      </c>
      <c r="AC496">
        <f t="shared" ca="1" si="15"/>
        <v>0.53308070544023212</v>
      </c>
    </row>
    <row r="497" spans="1:29" x14ac:dyDescent="0.3">
      <c r="A497">
        <v>496</v>
      </c>
      <c r="B497" t="s">
        <v>8</v>
      </c>
      <c r="C497" t="str">
        <f>IF(G497="Y","",IF(J497="Y",INDEX('Backing 2'!B:B,MATCH(D497,'Backing 2'!C:C,0)),D497))</f>
        <v>6 - Junior Officer</v>
      </c>
      <c r="D497" t="s">
        <v>90</v>
      </c>
      <c r="E497" t="s">
        <v>90</v>
      </c>
      <c r="G497" t="s">
        <v>85</v>
      </c>
      <c r="H497">
        <v>3</v>
      </c>
      <c r="I497">
        <v>4</v>
      </c>
      <c r="J497" t="s">
        <v>85</v>
      </c>
      <c r="K497" t="s">
        <v>86</v>
      </c>
      <c r="L497" t="s">
        <v>84</v>
      </c>
      <c r="M497" s="2">
        <v>0.5</v>
      </c>
      <c r="N497" t="s">
        <v>86</v>
      </c>
      <c r="O497" t="s">
        <v>83</v>
      </c>
      <c r="P497" t="s">
        <v>16</v>
      </c>
      <c r="Q497" s="1" t="s">
        <v>72</v>
      </c>
      <c r="R497" t="s">
        <v>72</v>
      </c>
      <c r="S497" t="str">
        <f>IF(T497="","",INDEX('Backing 4'!Z:Z,MATCH(T497,'Backing 4'!Y:Y,0)))</f>
        <v>Even</v>
      </c>
      <c r="T497" t="str">
        <f t="shared" si="14"/>
        <v>6 - Junior Officer</v>
      </c>
      <c r="U497">
        <v>3</v>
      </c>
      <c r="V497" t="s">
        <v>73</v>
      </c>
      <c r="W497">
        <v>25</v>
      </c>
      <c r="X497" t="s">
        <v>36</v>
      </c>
      <c r="Y497" t="s">
        <v>78</v>
      </c>
      <c r="Z497" t="s">
        <v>78</v>
      </c>
      <c r="AA497" s="3">
        <v>42826</v>
      </c>
      <c r="AB497">
        <v>3</v>
      </c>
      <c r="AC497">
        <f t="shared" ca="1" si="15"/>
        <v>2.9446507381381104E-2</v>
      </c>
    </row>
    <row r="498" spans="1:29" x14ac:dyDescent="0.3">
      <c r="A498">
        <v>497</v>
      </c>
      <c r="B498" t="s">
        <v>7</v>
      </c>
      <c r="C498" t="str">
        <f>IF(G498="Y","",IF(J498="Y",INDEX('Backing 2'!B:B,MATCH(D498,'Backing 2'!C:C,0)),D498))</f>
        <v>5 - Senior Officer</v>
      </c>
      <c r="D498" t="s">
        <v>125</v>
      </c>
      <c r="E498" t="s">
        <v>125</v>
      </c>
      <c r="G498" t="s">
        <v>85</v>
      </c>
      <c r="H498">
        <v>3</v>
      </c>
      <c r="I498">
        <v>2</v>
      </c>
      <c r="J498" t="s">
        <v>85</v>
      </c>
      <c r="K498" t="s">
        <v>86</v>
      </c>
      <c r="L498" t="s">
        <v>84</v>
      </c>
      <c r="M498" s="2">
        <v>0.5</v>
      </c>
      <c r="N498" t="s">
        <v>86</v>
      </c>
      <c r="O498" t="s">
        <v>83</v>
      </c>
      <c r="P498" t="s">
        <v>14</v>
      </c>
      <c r="Q498" s="1" t="s">
        <v>71</v>
      </c>
      <c r="R498" t="s">
        <v>71</v>
      </c>
      <c r="S498" t="str">
        <f>IF(T498="","",INDEX('Backing 4'!Z:Z,MATCH(T498,'Backing 4'!Y:Y,0)))</f>
        <v>Even</v>
      </c>
      <c r="T498" t="str">
        <f t="shared" si="14"/>
        <v>5 - Senior Officer</v>
      </c>
      <c r="U498">
        <v>2</v>
      </c>
      <c r="V498" t="s">
        <v>74</v>
      </c>
      <c r="W498">
        <v>32</v>
      </c>
      <c r="X498" t="s">
        <v>45</v>
      </c>
      <c r="Y498" t="s">
        <v>78</v>
      </c>
      <c r="Z498" t="s">
        <v>78</v>
      </c>
      <c r="AA498" s="3">
        <v>40634</v>
      </c>
      <c r="AB498">
        <v>9</v>
      </c>
      <c r="AC498">
        <f t="shared" ca="1" si="15"/>
        <v>0.60622621676198951</v>
      </c>
    </row>
    <row r="499" spans="1:29" x14ac:dyDescent="0.3">
      <c r="A499">
        <v>498</v>
      </c>
      <c r="B499" t="s">
        <v>8</v>
      </c>
      <c r="C499" t="str">
        <f>IF(G499="Y","",IF(J499="Y",INDEX('Backing 2'!B:B,MATCH(D499,'Backing 2'!C:C,0)),D499))</f>
        <v>6 - Junior Officer</v>
      </c>
      <c r="D499" t="s">
        <v>90</v>
      </c>
      <c r="E499" t="s">
        <v>90</v>
      </c>
      <c r="G499" t="s">
        <v>85</v>
      </c>
      <c r="H499">
        <v>3</v>
      </c>
      <c r="I499">
        <v>2</v>
      </c>
      <c r="J499" t="s">
        <v>85</v>
      </c>
      <c r="K499" t="s">
        <v>86</v>
      </c>
      <c r="L499" t="s">
        <v>84</v>
      </c>
      <c r="M499" s="2">
        <v>0.5</v>
      </c>
      <c r="N499" t="s">
        <v>86</v>
      </c>
      <c r="O499" t="s">
        <v>83</v>
      </c>
      <c r="P499" t="s">
        <v>16</v>
      </c>
      <c r="Q499" s="1" t="s">
        <v>72</v>
      </c>
      <c r="R499" t="s">
        <v>72</v>
      </c>
      <c r="S499" t="str">
        <f>IF(T499="","",INDEX('Backing 4'!Z:Z,MATCH(T499,'Backing 4'!Y:Y,0)))</f>
        <v>Even</v>
      </c>
      <c r="T499" t="str">
        <f t="shared" si="14"/>
        <v>6 - Junior Officer</v>
      </c>
      <c r="U499">
        <v>2</v>
      </c>
      <c r="V499" t="s">
        <v>73</v>
      </c>
      <c r="W499">
        <v>21</v>
      </c>
      <c r="X499" t="s">
        <v>41</v>
      </c>
      <c r="Y499" t="s">
        <v>79</v>
      </c>
      <c r="Z499" t="s">
        <v>82</v>
      </c>
      <c r="AA499" s="3">
        <v>43191</v>
      </c>
      <c r="AB499">
        <v>2</v>
      </c>
      <c r="AC499">
        <f t="shared" ca="1" si="15"/>
        <v>0.61293489391668621</v>
      </c>
    </row>
    <row r="500" spans="1:29" x14ac:dyDescent="0.3">
      <c r="A500">
        <v>499</v>
      </c>
      <c r="B500" t="s">
        <v>8</v>
      </c>
      <c r="C500" t="str">
        <f>IF(G500="Y","",IF(J500="Y",INDEX('Backing 2'!B:B,MATCH(D500,'Backing 2'!C:C,0)),D500))</f>
        <v>4 - Manager</v>
      </c>
      <c r="D500" t="s">
        <v>92</v>
      </c>
      <c r="E500" t="s">
        <v>92</v>
      </c>
      <c r="G500" t="s">
        <v>85</v>
      </c>
      <c r="H500">
        <v>1</v>
      </c>
      <c r="I500">
        <v>2</v>
      </c>
      <c r="J500" t="s">
        <v>83</v>
      </c>
      <c r="K500" t="s">
        <v>86</v>
      </c>
      <c r="L500" t="s">
        <v>84</v>
      </c>
      <c r="M500" s="2">
        <v>0.5</v>
      </c>
      <c r="N500" t="s">
        <v>86</v>
      </c>
      <c r="O500" t="s">
        <v>83</v>
      </c>
      <c r="P500" t="s">
        <v>12</v>
      </c>
      <c r="Q500" s="1" t="s">
        <v>72</v>
      </c>
      <c r="R500" t="s">
        <v>72</v>
      </c>
      <c r="S500" t="str">
        <f>IF(T500="","",INDEX('Backing 4'!Z:Z,MATCH(T500,'Backing 4'!Y:Y,0)))</f>
        <v>Uneven - Men benefit</v>
      </c>
      <c r="T500" t="str">
        <f t="shared" si="14"/>
        <v>3 - Senior Manager</v>
      </c>
      <c r="U500">
        <v>1</v>
      </c>
      <c r="V500" t="s">
        <v>75</v>
      </c>
      <c r="W500">
        <v>42</v>
      </c>
      <c r="X500" t="s">
        <v>27</v>
      </c>
      <c r="Y500" t="s">
        <v>78</v>
      </c>
      <c r="Z500" t="s">
        <v>78</v>
      </c>
      <c r="AA500" s="3">
        <v>42461</v>
      </c>
      <c r="AB500">
        <v>4</v>
      </c>
      <c r="AC500">
        <f t="shared" ca="1" si="15"/>
        <v>0.52037583589166836</v>
      </c>
    </row>
    <row r="501" spans="1:29" x14ac:dyDescent="0.3">
      <c r="A501">
        <v>500</v>
      </c>
      <c r="B501" t="s">
        <v>8</v>
      </c>
      <c r="C501" t="str">
        <f>IF(G501="Y","",IF(J501="Y",INDEX('Backing 2'!B:B,MATCH(D501,'Backing 2'!C:C,0)),D501))</f>
        <v>4 - Manager</v>
      </c>
      <c r="D501" t="s">
        <v>91</v>
      </c>
      <c r="E501" t="s">
        <v>92</v>
      </c>
      <c r="G501" t="s">
        <v>85</v>
      </c>
      <c r="H501">
        <v>3</v>
      </c>
      <c r="I501">
        <v>2</v>
      </c>
      <c r="J501" t="s">
        <v>85</v>
      </c>
      <c r="K501" t="s">
        <v>84</v>
      </c>
      <c r="L501" t="s">
        <v>84</v>
      </c>
      <c r="M501" s="2">
        <v>0.5</v>
      </c>
      <c r="N501" t="s">
        <v>86</v>
      </c>
      <c r="O501" t="s">
        <v>83</v>
      </c>
      <c r="P501" t="s">
        <v>16</v>
      </c>
      <c r="Q501" s="1" t="s">
        <v>72</v>
      </c>
      <c r="R501" t="s">
        <v>72</v>
      </c>
      <c r="S501" t="str">
        <f>IF(T501="","",INDEX('Backing 4'!Z:Z,MATCH(T501,'Backing 4'!Y:Y,0)))</f>
        <v>Even</v>
      </c>
      <c r="T501" t="str">
        <f t="shared" si="14"/>
        <v>4 - Manager</v>
      </c>
      <c r="U501">
        <v>9</v>
      </c>
      <c r="V501" t="s">
        <v>74</v>
      </c>
      <c r="W501">
        <v>39</v>
      </c>
      <c r="X501" t="s">
        <v>25</v>
      </c>
      <c r="Y501" t="s">
        <v>25</v>
      </c>
      <c r="Z501" t="s">
        <v>25</v>
      </c>
      <c r="AA501" s="3">
        <v>40634</v>
      </c>
      <c r="AB501">
        <v>9</v>
      </c>
      <c r="AC501">
        <f t="shared" ca="1" si="15"/>
        <v>0.9598639457569168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topLeftCell="A491" workbookViewId="0">
      <selection activeCell="K1" sqref="K1:K1048576"/>
    </sheetView>
  </sheetViews>
  <sheetFormatPr defaultRowHeight="15" x14ac:dyDescent="0.3"/>
  <cols>
    <col min="1" max="1" width="12" bestFit="1" customWidth="1"/>
    <col min="2" max="2" width="13.85546875" bestFit="1" customWidth="1"/>
    <col min="3" max="3" width="11.140625" bestFit="1" customWidth="1"/>
    <col min="4" max="4" width="16.85546875" bestFit="1" customWidth="1"/>
    <col min="5" max="5" width="16.42578125" bestFit="1" customWidth="1"/>
    <col min="6" max="6" width="12" bestFit="1" customWidth="1"/>
    <col min="7" max="7" width="12.5703125" bestFit="1" customWidth="1"/>
    <col min="8" max="8" width="12.140625" bestFit="1" customWidth="1"/>
    <col min="9" max="9" width="7.28515625" bestFit="1" customWidth="1"/>
    <col min="10" max="10" width="12.42578125" bestFit="1" customWidth="1"/>
    <col min="11" max="11" width="14.28515625" bestFit="1" customWidth="1"/>
  </cols>
  <sheetData>
    <row r="1" spans="1:12" x14ac:dyDescent="0.3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 x14ac:dyDescent="0.3">
      <c r="A2">
        <f t="shared" ref="A2:A65" ca="1" si="0">RAND()</f>
        <v>0.95530227304304349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 x14ac:dyDescent="0.3">
      <c r="A3">
        <f t="shared" ca="1" si="0"/>
        <v>0.19080054883839681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 x14ac:dyDescent="0.3">
      <c r="A4">
        <f t="shared" ca="1" si="0"/>
        <v>0.31307976657942349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 x14ac:dyDescent="0.3">
      <c r="A5">
        <f t="shared" ca="1" si="0"/>
        <v>0.31866379859218341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 x14ac:dyDescent="0.3">
      <c r="A6">
        <f t="shared" ca="1" si="0"/>
        <v>0.6305584491113656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 x14ac:dyDescent="0.3">
      <c r="A7">
        <f t="shared" ca="1" si="0"/>
        <v>0.64060010643706045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 x14ac:dyDescent="0.3">
      <c r="A8">
        <f t="shared" ca="1" si="0"/>
        <v>0.3141760882103235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 x14ac:dyDescent="0.3">
      <c r="A9">
        <f t="shared" ca="1" si="0"/>
        <v>0.55405559680917893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 x14ac:dyDescent="0.3">
      <c r="A10">
        <f t="shared" ca="1" si="0"/>
        <v>8.3139947569549011E-2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 x14ac:dyDescent="0.3">
      <c r="A11">
        <f t="shared" ca="1" si="0"/>
        <v>1.6324776861003865E-2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 x14ac:dyDescent="0.3">
      <c r="A12">
        <f t="shared" ca="1" si="0"/>
        <v>0.60065966297915796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 x14ac:dyDescent="0.3">
      <c r="A13">
        <f t="shared" ca="1" si="0"/>
        <v>0.96545922033949394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 x14ac:dyDescent="0.3">
      <c r="A14">
        <f t="shared" ca="1" si="0"/>
        <v>6.2393561164256095E-2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 x14ac:dyDescent="0.3">
      <c r="A15">
        <f t="shared" ca="1" si="0"/>
        <v>0.90796783661739799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 x14ac:dyDescent="0.3">
      <c r="A16">
        <f t="shared" ca="1" si="0"/>
        <v>0.69376923388664602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 x14ac:dyDescent="0.3">
      <c r="A17">
        <f t="shared" ca="1" si="0"/>
        <v>0.46015265348925471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 x14ac:dyDescent="0.3">
      <c r="A18">
        <f t="shared" ca="1" si="0"/>
        <v>0.58725403594842973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 x14ac:dyDescent="0.3">
      <c r="A19">
        <f t="shared" ca="1" si="0"/>
        <v>0.47066421843934914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 x14ac:dyDescent="0.3">
      <c r="A20">
        <f t="shared" ca="1" si="0"/>
        <v>0.90153923340912112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 x14ac:dyDescent="0.3">
      <c r="A21">
        <f t="shared" ca="1" si="0"/>
        <v>0.63597209752612283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 x14ac:dyDescent="0.3">
      <c r="A22">
        <f t="shared" ca="1" si="0"/>
        <v>5.0293670070097884E-2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 x14ac:dyDescent="0.3">
      <c r="A23">
        <f t="shared" ca="1" si="0"/>
        <v>0.23343492619850725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 x14ac:dyDescent="0.3">
      <c r="A24">
        <f t="shared" ca="1" si="0"/>
        <v>0.61370961494054022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 x14ac:dyDescent="0.3">
      <c r="A25">
        <f t="shared" ca="1" si="0"/>
        <v>0.80636326928258972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 x14ac:dyDescent="0.3">
      <c r="A26">
        <f t="shared" ca="1" si="0"/>
        <v>3.6142459972810959E-2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 x14ac:dyDescent="0.3">
      <c r="A27">
        <f t="shared" ca="1" si="0"/>
        <v>0.38877772667186417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 x14ac:dyDescent="0.3">
      <c r="A28">
        <f t="shared" ca="1" si="0"/>
        <v>0.65978273737918613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 x14ac:dyDescent="0.3">
      <c r="A29">
        <f t="shared" ca="1" si="0"/>
        <v>0.39632967942879815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 x14ac:dyDescent="0.3">
      <c r="A30">
        <f t="shared" ca="1" si="0"/>
        <v>7.1956780247882879E-2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 x14ac:dyDescent="0.3">
      <c r="A31">
        <f t="shared" ca="1" si="0"/>
        <v>0.47392036017303696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 x14ac:dyDescent="0.3">
      <c r="A32">
        <f t="shared" ca="1" si="0"/>
        <v>0.81951249929708614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 x14ac:dyDescent="0.3">
      <c r="A33">
        <f t="shared" ca="1" si="0"/>
        <v>6.5430948545672662E-2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 x14ac:dyDescent="0.3">
      <c r="A34">
        <f t="shared" ca="1" si="0"/>
        <v>0.23445582198653936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 x14ac:dyDescent="0.3">
      <c r="A35">
        <f t="shared" ca="1" si="0"/>
        <v>0.40258058839469368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 x14ac:dyDescent="0.3">
      <c r="A36">
        <f t="shared" ca="1" si="0"/>
        <v>0.88967609701657424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 x14ac:dyDescent="0.3">
      <c r="A37">
        <f t="shared" ca="1" si="0"/>
        <v>0.58163419349530598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 x14ac:dyDescent="0.3">
      <c r="A38">
        <f t="shared" ca="1" si="0"/>
        <v>0.36272078669730889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 x14ac:dyDescent="0.3">
      <c r="A39">
        <f t="shared" ca="1" si="0"/>
        <v>0.32992127034529284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 x14ac:dyDescent="0.3">
      <c r="A40">
        <f t="shared" ca="1" si="0"/>
        <v>0.65001275064005637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 x14ac:dyDescent="0.3">
      <c r="A41">
        <f t="shared" ca="1" si="0"/>
        <v>0.19911587878966608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 x14ac:dyDescent="0.3">
      <c r="A42">
        <f t="shared" ca="1" si="0"/>
        <v>0.85095159321910541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 x14ac:dyDescent="0.3">
      <c r="A43">
        <f t="shared" ca="1" si="0"/>
        <v>0.81691959195171249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 x14ac:dyDescent="0.3">
      <c r="A44">
        <f t="shared" ca="1" si="0"/>
        <v>0.32809435240716522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 x14ac:dyDescent="0.3">
      <c r="A45">
        <f t="shared" ca="1" si="0"/>
        <v>0.32821143176921586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 x14ac:dyDescent="0.3">
      <c r="A46">
        <f t="shared" ca="1" si="0"/>
        <v>0.52045452749216448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 x14ac:dyDescent="0.3">
      <c r="A47">
        <f t="shared" ca="1" si="0"/>
        <v>0.17093681116439252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 x14ac:dyDescent="0.3">
      <c r="A48">
        <f t="shared" ca="1" si="0"/>
        <v>0.92993535213468936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 x14ac:dyDescent="0.3">
      <c r="A49">
        <f t="shared" ca="1" si="0"/>
        <v>0.55283024114272195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 x14ac:dyDescent="0.3">
      <c r="A50">
        <f t="shared" ca="1" si="0"/>
        <v>0.20653081943231677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 x14ac:dyDescent="0.3">
      <c r="A51">
        <f t="shared" ca="1" si="0"/>
        <v>0.38504321770114736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 x14ac:dyDescent="0.3">
      <c r="A52">
        <f t="shared" ca="1" si="0"/>
        <v>0.52540880737303919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 x14ac:dyDescent="0.3">
      <c r="A53">
        <f t="shared" ca="1" si="0"/>
        <v>0.56392775945055773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 x14ac:dyDescent="0.3">
      <c r="A54">
        <f t="shared" ca="1" si="0"/>
        <v>0.99334019290339715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 x14ac:dyDescent="0.3">
      <c r="A55">
        <f t="shared" ca="1" si="0"/>
        <v>0.78052622074686517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 x14ac:dyDescent="0.3">
      <c r="A56">
        <f t="shared" ca="1" si="0"/>
        <v>0.5360211453386039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 x14ac:dyDescent="0.3">
      <c r="A57">
        <f t="shared" ca="1" si="0"/>
        <v>0.87779904074132664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 x14ac:dyDescent="0.3">
      <c r="A58">
        <f t="shared" ca="1" si="0"/>
        <v>0.29824506190288613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 x14ac:dyDescent="0.3">
      <c r="A59">
        <f t="shared" ca="1" si="0"/>
        <v>0.58123970611307418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 x14ac:dyDescent="0.3">
      <c r="A60">
        <f t="shared" ca="1" si="0"/>
        <v>0.36310835845292522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 x14ac:dyDescent="0.3">
      <c r="A61">
        <f t="shared" ca="1" si="0"/>
        <v>0.50487283114767501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 x14ac:dyDescent="0.3">
      <c r="A62">
        <f t="shared" ca="1" si="0"/>
        <v>8.3740597454340149E-2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 x14ac:dyDescent="0.3">
      <c r="A63">
        <f t="shared" ca="1" si="0"/>
        <v>0.17897415898727265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 x14ac:dyDescent="0.3">
      <c r="A64">
        <f t="shared" ca="1" si="0"/>
        <v>0.74746033343825136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 x14ac:dyDescent="0.3">
      <c r="A65">
        <f t="shared" ca="1" si="0"/>
        <v>0.96419749584384717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 x14ac:dyDescent="0.3">
      <c r="A66">
        <f t="shared" ref="A66:A129" ca="1" si="1">RAND()</f>
        <v>0.13082759608097039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 x14ac:dyDescent="0.3">
      <c r="A67">
        <f t="shared" ca="1" si="1"/>
        <v>0.93245652705227899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 x14ac:dyDescent="0.3">
      <c r="A68">
        <f t="shared" ca="1" si="1"/>
        <v>0.74932377733792255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 x14ac:dyDescent="0.3">
      <c r="A69">
        <f t="shared" ca="1" si="1"/>
        <v>0.24513372795949895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 x14ac:dyDescent="0.3">
      <c r="A70">
        <f t="shared" ca="1" si="1"/>
        <v>0.717864792542795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 x14ac:dyDescent="0.3">
      <c r="A71">
        <f t="shared" ca="1" si="1"/>
        <v>0.28376201096097331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 x14ac:dyDescent="0.3">
      <c r="A72">
        <f t="shared" ca="1" si="1"/>
        <v>0.65501340605202063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 x14ac:dyDescent="0.3">
      <c r="A73">
        <f t="shared" ca="1" si="1"/>
        <v>0.15138548322864254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 x14ac:dyDescent="0.3">
      <c r="A74">
        <f t="shared" ca="1" si="1"/>
        <v>0.9452883717579148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 x14ac:dyDescent="0.3">
      <c r="A75">
        <f t="shared" ca="1" si="1"/>
        <v>0.98887494025177836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 x14ac:dyDescent="0.3">
      <c r="A76">
        <f t="shared" ca="1" si="1"/>
        <v>0.30246024294768825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 x14ac:dyDescent="0.3">
      <c r="A77">
        <f t="shared" ca="1" si="1"/>
        <v>0.91555637751518126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 x14ac:dyDescent="0.3">
      <c r="A78">
        <f t="shared" ca="1" si="1"/>
        <v>2.2379520080770599E-2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 x14ac:dyDescent="0.3">
      <c r="A79">
        <f t="shared" ca="1" si="1"/>
        <v>0.91712660840627158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 x14ac:dyDescent="0.3">
      <c r="A80">
        <f t="shared" ca="1" si="1"/>
        <v>0.20026503293479048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 x14ac:dyDescent="0.3">
      <c r="A81">
        <f t="shared" ca="1" si="1"/>
        <v>9.1380233056790883E-2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 x14ac:dyDescent="0.3">
      <c r="A82">
        <f t="shared" ca="1" si="1"/>
        <v>0.9217793782877467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 x14ac:dyDescent="0.3">
      <c r="A83">
        <f t="shared" ca="1" si="1"/>
        <v>0.92221137153678712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 x14ac:dyDescent="0.3">
      <c r="A84">
        <f t="shared" ca="1" si="1"/>
        <v>0.81982463212221113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 x14ac:dyDescent="0.3">
      <c r="A85">
        <f t="shared" ca="1" si="1"/>
        <v>0.66036227145469339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 x14ac:dyDescent="0.3">
      <c r="A86">
        <f t="shared" ca="1" si="1"/>
        <v>0.35074683819060759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 x14ac:dyDescent="0.3">
      <c r="A87">
        <f t="shared" ca="1" si="1"/>
        <v>0.8388352911283784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 x14ac:dyDescent="0.3">
      <c r="A88">
        <f t="shared" ca="1" si="1"/>
        <v>6.7415540297737109E-2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 x14ac:dyDescent="0.3">
      <c r="A89">
        <f t="shared" ca="1" si="1"/>
        <v>0.67502115380610395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 x14ac:dyDescent="0.3">
      <c r="A90">
        <f t="shared" ca="1" si="1"/>
        <v>0.90907322787677314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 x14ac:dyDescent="0.3">
      <c r="A91">
        <f t="shared" ca="1" si="1"/>
        <v>0.41756671093762776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 x14ac:dyDescent="0.3">
      <c r="A92">
        <f t="shared" ca="1" si="1"/>
        <v>3.1807783151234781E-2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 x14ac:dyDescent="0.3">
      <c r="A93">
        <f t="shared" ca="1" si="1"/>
        <v>0.88844940620407065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 x14ac:dyDescent="0.3">
      <c r="A94">
        <f t="shared" ca="1" si="1"/>
        <v>0.86063504129242618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 x14ac:dyDescent="0.3">
      <c r="A95">
        <f t="shared" ca="1" si="1"/>
        <v>0.28083285640915312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 x14ac:dyDescent="0.3">
      <c r="A96">
        <f t="shared" ca="1" si="1"/>
        <v>0.5473265642588534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 x14ac:dyDescent="0.3">
      <c r="A97">
        <f t="shared" ca="1" si="1"/>
        <v>0.90960021021115878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 x14ac:dyDescent="0.3">
      <c r="A98">
        <f t="shared" ca="1" si="1"/>
        <v>0.75241982403390317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 x14ac:dyDescent="0.3">
      <c r="A99">
        <f t="shared" ca="1" si="1"/>
        <v>6.4817432481716897E-2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 x14ac:dyDescent="0.3">
      <c r="A100">
        <f t="shared" ca="1" si="1"/>
        <v>3.6366005579315686E-2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 x14ac:dyDescent="0.3">
      <c r="A101">
        <f t="shared" ca="1" si="1"/>
        <v>0.21130988430221664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 x14ac:dyDescent="0.3">
      <c r="A102">
        <f t="shared" ca="1" si="1"/>
        <v>0.62642853942851495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 x14ac:dyDescent="0.3">
      <c r="A103">
        <f t="shared" ca="1" si="1"/>
        <v>1.5807043772526841E-2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 x14ac:dyDescent="0.3">
      <c r="A104">
        <f t="shared" ca="1" si="1"/>
        <v>0.46043834700890218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 x14ac:dyDescent="0.3">
      <c r="A105">
        <f t="shared" ca="1" si="1"/>
        <v>0.73241306656287697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 x14ac:dyDescent="0.3">
      <c r="A106">
        <f t="shared" ca="1" si="1"/>
        <v>0.74453403023364939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 x14ac:dyDescent="0.3">
      <c r="A107">
        <f t="shared" ca="1" si="1"/>
        <v>7.0720501548660941E-2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 x14ac:dyDescent="0.3">
      <c r="A108">
        <f t="shared" ca="1" si="1"/>
        <v>0.7578397774429203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 x14ac:dyDescent="0.3">
      <c r="A109">
        <f t="shared" ca="1" si="1"/>
        <v>0.88786433501822559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 x14ac:dyDescent="0.3">
      <c r="A110">
        <f t="shared" ca="1" si="1"/>
        <v>2.6819880032706411E-2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 x14ac:dyDescent="0.3">
      <c r="A111">
        <f t="shared" ca="1" si="1"/>
        <v>0.87313076985144877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 x14ac:dyDescent="0.3">
      <c r="A112">
        <f t="shared" ca="1" si="1"/>
        <v>0.20140688569252263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 x14ac:dyDescent="0.3">
      <c r="A113">
        <f t="shared" ca="1" si="1"/>
        <v>0.97857369928975146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 x14ac:dyDescent="0.3">
      <c r="A114">
        <f t="shared" ca="1" si="1"/>
        <v>0.22697697586643883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 x14ac:dyDescent="0.3">
      <c r="A115">
        <f t="shared" ca="1" si="1"/>
        <v>0.7121863581433634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 x14ac:dyDescent="0.3">
      <c r="A116">
        <f t="shared" ca="1" si="1"/>
        <v>0.38162282313664175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 x14ac:dyDescent="0.3">
      <c r="A117">
        <f t="shared" ca="1" si="1"/>
        <v>0.46328229114171959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 x14ac:dyDescent="0.3">
      <c r="A118">
        <f t="shared" ca="1" si="1"/>
        <v>0.99888069873365326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 x14ac:dyDescent="0.3">
      <c r="A119">
        <f t="shared" ca="1" si="1"/>
        <v>0.67698937004424264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 x14ac:dyDescent="0.3">
      <c r="A120">
        <f t="shared" ca="1" si="1"/>
        <v>0.42571998061326721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 x14ac:dyDescent="0.3">
      <c r="A121">
        <f t="shared" ca="1" si="1"/>
        <v>0.8816705916494525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 x14ac:dyDescent="0.3">
      <c r="A122">
        <f t="shared" ca="1" si="1"/>
        <v>0.55426105521258995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 x14ac:dyDescent="0.3">
      <c r="A123">
        <f t="shared" ca="1" si="1"/>
        <v>0.75474676696485821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 x14ac:dyDescent="0.3">
      <c r="A124">
        <f t="shared" ca="1" si="1"/>
        <v>0.3279692123693555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 x14ac:dyDescent="0.3">
      <c r="A125">
        <f t="shared" ca="1" si="1"/>
        <v>0.84674721763090344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 x14ac:dyDescent="0.3">
      <c r="A126">
        <f t="shared" ca="1" si="1"/>
        <v>0.39711904304475087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 x14ac:dyDescent="0.3">
      <c r="A127">
        <f t="shared" ca="1" si="1"/>
        <v>0.98613678040065944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 x14ac:dyDescent="0.3">
      <c r="A128">
        <f t="shared" ca="1" si="1"/>
        <v>0.37171470456062117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 x14ac:dyDescent="0.3">
      <c r="A129">
        <f t="shared" ca="1" si="1"/>
        <v>0.37543847281380027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 x14ac:dyDescent="0.3">
      <c r="A130">
        <f t="shared" ref="A130:A193" ca="1" si="2">RAND()</f>
        <v>0.31907271455127417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 x14ac:dyDescent="0.3">
      <c r="A131">
        <f t="shared" ca="1" si="2"/>
        <v>5.4818181486926409E-4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 x14ac:dyDescent="0.3">
      <c r="A132">
        <f t="shared" ca="1" si="2"/>
        <v>0.95168752447341365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 x14ac:dyDescent="0.3">
      <c r="A133">
        <f t="shared" ca="1" si="2"/>
        <v>0.8749796395045254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 x14ac:dyDescent="0.3">
      <c r="A134">
        <f t="shared" ca="1" si="2"/>
        <v>0.39388855524160116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 x14ac:dyDescent="0.3">
      <c r="A135">
        <f t="shared" ca="1" si="2"/>
        <v>0.75728040573792077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 x14ac:dyDescent="0.3">
      <c r="A136">
        <f t="shared" ca="1" si="2"/>
        <v>0.20721436088186251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 x14ac:dyDescent="0.3">
      <c r="A137">
        <f t="shared" ca="1" si="2"/>
        <v>0.14536361143191734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 x14ac:dyDescent="0.3">
      <c r="A138">
        <f t="shared" ca="1" si="2"/>
        <v>0.85253555978013551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 x14ac:dyDescent="0.3">
      <c r="A139">
        <f t="shared" ca="1" si="2"/>
        <v>0.39183342343853889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 x14ac:dyDescent="0.3">
      <c r="A140">
        <f t="shared" ca="1" si="2"/>
        <v>0.26833488843916586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 x14ac:dyDescent="0.3">
      <c r="A141">
        <f t="shared" ca="1" si="2"/>
        <v>0.60902634994567229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 x14ac:dyDescent="0.3">
      <c r="A142">
        <f t="shared" ca="1" si="2"/>
        <v>0.75706793619406099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 x14ac:dyDescent="0.3">
      <c r="A143">
        <f t="shared" ca="1" si="2"/>
        <v>0.66264027565578998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 x14ac:dyDescent="0.3">
      <c r="A144">
        <f t="shared" ca="1" si="2"/>
        <v>0.67341179499071346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 x14ac:dyDescent="0.3">
      <c r="A145">
        <f t="shared" ca="1" si="2"/>
        <v>0.97938749833540351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 x14ac:dyDescent="0.3">
      <c r="A146">
        <f t="shared" ca="1" si="2"/>
        <v>6.0660159211652132E-2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 x14ac:dyDescent="0.3">
      <c r="A147">
        <f t="shared" ca="1" si="2"/>
        <v>0.21227548062976231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 x14ac:dyDescent="0.3">
      <c r="A148">
        <f t="shared" ca="1" si="2"/>
        <v>0.75251625294950764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 x14ac:dyDescent="0.3">
      <c r="A149">
        <f t="shared" ca="1" si="2"/>
        <v>0.61715521408195972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 x14ac:dyDescent="0.3">
      <c r="A150">
        <f t="shared" ca="1" si="2"/>
        <v>0.99049512176084165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 x14ac:dyDescent="0.3">
      <c r="A151">
        <f t="shared" ca="1" si="2"/>
        <v>0.80597075469384816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 x14ac:dyDescent="0.3">
      <c r="A152">
        <f t="shared" ca="1" si="2"/>
        <v>7.7120548977714032E-2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 x14ac:dyDescent="0.3">
      <c r="A153">
        <f t="shared" ca="1" si="2"/>
        <v>0.19940405124108873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 x14ac:dyDescent="0.3">
      <c r="A154">
        <f t="shared" ca="1" si="2"/>
        <v>0.50419290083416168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 x14ac:dyDescent="0.3">
      <c r="A155">
        <f t="shared" ca="1" si="2"/>
        <v>0.73408667836324293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 x14ac:dyDescent="0.3">
      <c r="A156">
        <f t="shared" ca="1" si="2"/>
        <v>0.60001716872325883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 x14ac:dyDescent="0.3">
      <c r="A157">
        <f t="shared" ca="1" si="2"/>
        <v>0.74251937340705554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 x14ac:dyDescent="0.3">
      <c r="A158">
        <f t="shared" ca="1" si="2"/>
        <v>0.68824129940682788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 x14ac:dyDescent="0.3">
      <c r="A159">
        <f t="shared" ca="1" si="2"/>
        <v>0.829678408696508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 x14ac:dyDescent="0.3">
      <c r="A160">
        <f t="shared" ca="1" si="2"/>
        <v>0.98414963657625565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 x14ac:dyDescent="0.3">
      <c r="A161">
        <f t="shared" ca="1" si="2"/>
        <v>0.57807372121776079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 x14ac:dyDescent="0.3">
      <c r="A162">
        <f t="shared" ca="1" si="2"/>
        <v>0.36305869423775072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 x14ac:dyDescent="0.3">
      <c r="A163">
        <f t="shared" ca="1" si="2"/>
        <v>0.86060821862712356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 x14ac:dyDescent="0.3">
      <c r="A164">
        <f t="shared" ca="1" si="2"/>
        <v>0.72836934233269923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 x14ac:dyDescent="0.3">
      <c r="A165">
        <f t="shared" ca="1" si="2"/>
        <v>0.78245760193081704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 x14ac:dyDescent="0.3">
      <c r="A166">
        <f t="shared" ca="1" si="2"/>
        <v>0.50518652840422396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 x14ac:dyDescent="0.3">
      <c r="A167">
        <f t="shared" ca="1" si="2"/>
        <v>0.70793471564066668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 x14ac:dyDescent="0.3">
      <c r="A168">
        <f t="shared" ca="1" si="2"/>
        <v>0.5291333659781785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 x14ac:dyDescent="0.3">
      <c r="A169">
        <f t="shared" ca="1" si="2"/>
        <v>0.24693972120807206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 x14ac:dyDescent="0.3">
      <c r="A170">
        <f t="shared" ca="1" si="2"/>
        <v>0.26222174891245198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 x14ac:dyDescent="0.3">
      <c r="A171">
        <f t="shared" ca="1" si="2"/>
        <v>0.79008715903846638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 x14ac:dyDescent="0.3">
      <c r="A172">
        <f t="shared" ca="1" si="2"/>
        <v>5.2171979449295414E-2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 x14ac:dyDescent="0.3">
      <c r="A173">
        <f t="shared" ca="1" si="2"/>
        <v>0.44928915536481406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 x14ac:dyDescent="0.3">
      <c r="A174">
        <f t="shared" ca="1" si="2"/>
        <v>0.32780402774042805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 x14ac:dyDescent="0.3">
      <c r="A175">
        <f t="shared" ca="1" si="2"/>
        <v>0.69940535298945516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 x14ac:dyDescent="0.3">
      <c r="A176">
        <f t="shared" ca="1" si="2"/>
        <v>2.9304854755869636E-2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 x14ac:dyDescent="0.3">
      <c r="A177">
        <f t="shared" ca="1" si="2"/>
        <v>0.4831417346591963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 x14ac:dyDescent="0.3">
      <c r="A178">
        <f t="shared" ca="1" si="2"/>
        <v>0.72680737082173996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 x14ac:dyDescent="0.3">
      <c r="A179">
        <f t="shared" ca="1" si="2"/>
        <v>0.75201975401132048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 x14ac:dyDescent="0.3">
      <c r="A180">
        <f t="shared" ca="1" si="2"/>
        <v>0.19095038855417179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 x14ac:dyDescent="0.3">
      <c r="A181">
        <f t="shared" ca="1" si="2"/>
        <v>0.45482697534321692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 x14ac:dyDescent="0.3">
      <c r="A182">
        <f t="shared" ca="1" si="2"/>
        <v>0.83343004371652996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 x14ac:dyDescent="0.3">
      <c r="A183">
        <f t="shared" ca="1" si="2"/>
        <v>0.71049203834695174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 x14ac:dyDescent="0.3">
      <c r="A184">
        <f t="shared" ca="1" si="2"/>
        <v>3.8056255329499411E-3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 x14ac:dyDescent="0.3">
      <c r="A185">
        <f t="shared" ca="1" si="2"/>
        <v>0.88443658906160805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 x14ac:dyDescent="0.3">
      <c r="A186">
        <f t="shared" ca="1" si="2"/>
        <v>2.4396918316059724E-3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 x14ac:dyDescent="0.3">
      <c r="A187">
        <f t="shared" ca="1" si="2"/>
        <v>0.33170771013868527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 x14ac:dyDescent="0.3">
      <c r="A188">
        <f t="shared" ca="1" si="2"/>
        <v>0.70789764913585629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 x14ac:dyDescent="0.3">
      <c r="A189">
        <f t="shared" ca="1" si="2"/>
        <v>9.445343320131605E-2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 x14ac:dyDescent="0.3">
      <c r="A190">
        <f t="shared" ca="1" si="2"/>
        <v>0.53526540393210231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 x14ac:dyDescent="0.3">
      <c r="A191">
        <f t="shared" ca="1" si="2"/>
        <v>0.39914849528852059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 x14ac:dyDescent="0.3">
      <c r="A192">
        <f t="shared" ca="1" si="2"/>
        <v>0.21538022335967666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 x14ac:dyDescent="0.3">
      <c r="A193">
        <f t="shared" ca="1" si="2"/>
        <v>0.27934061725610726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 x14ac:dyDescent="0.3">
      <c r="A194">
        <f t="shared" ref="A194:A257" ca="1" si="3">RAND()</f>
        <v>0.7113714151628987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 x14ac:dyDescent="0.3">
      <c r="A195">
        <f t="shared" ca="1" si="3"/>
        <v>0.75797220577096291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 x14ac:dyDescent="0.3">
      <c r="A196">
        <f t="shared" ca="1" si="3"/>
        <v>8.9763778599170951E-2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 x14ac:dyDescent="0.3">
      <c r="A197">
        <f t="shared" ca="1" si="3"/>
        <v>0.55013392043033738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 x14ac:dyDescent="0.3">
      <c r="A198">
        <f t="shared" ca="1" si="3"/>
        <v>0.91642917923237788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 x14ac:dyDescent="0.3">
      <c r="A199">
        <f t="shared" ca="1" si="3"/>
        <v>0.30111220800491578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 x14ac:dyDescent="0.3">
      <c r="A200">
        <f t="shared" ca="1" si="3"/>
        <v>0.7587796219992442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 x14ac:dyDescent="0.3">
      <c r="A201">
        <f t="shared" ca="1" si="3"/>
        <v>0.99022012649752944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 x14ac:dyDescent="0.3">
      <c r="A202">
        <f t="shared" ca="1" si="3"/>
        <v>0.94184958742114044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 x14ac:dyDescent="0.3">
      <c r="A203">
        <f t="shared" ca="1" si="3"/>
        <v>0.8903174560232805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 x14ac:dyDescent="0.3">
      <c r="A204">
        <f t="shared" ca="1" si="3"/>
        <v>0.19747674946113525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 x14ac:dyDescent="0.3">
      <c r="A205">
        <f t="shared" ca="1" si="3"/>
        <v>0.75035033340289281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 x14ac:dyDescent="0.3">
      <c r="A206">
        <f t="shared" ca="1" si="3"/>
        <v>0.55189752604440978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 x14ac:dyDescent="0.3">
      <c r="A207">
        <f t="shared" ca="1" si="3"/>
        <v>0.58990432447644325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 x14ac:dyDescent="0.3">
      <c r="A208">
        <f t="shared" ca="1" si="3"/>
        <v>0.86600421239407011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 x14ac:dyDescent="0.3">
      <c r="A209">
        <f t="shared" ca="1" si="3"/>
        <v>0.94760810634919834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 x14ac:dyDescent="0.3">
      <c r="A210">
        <f t="shared" ca="1" si="3"/>
        <v>0.90874950065323223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 x14ac:dyDescent="0.3">
      <c r="A211">
        <f t="shared" ca="1" si="3"/>
        <v>0.22185746164276943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 x14ac:dyDescent="0.3">
      <c r="A212">
        <f t="shared" ca="1" si="3"/>
        <v>9.9598269774599291E-2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 x14ac:dyDescent="0.3">
      <c r="A213">
        <f t="shared" ca="1" si="3"/>
        <v>0.54975012247426247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 x14ac:dyDescent="0.3">
      <c r="A214">
        <f t="shared" ca="1" si="3"/>
        <v>0.19018221829896587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 x14ac:dyDescent="0.3">
      <c r="A215">
        <f t="shared" ca="1" si="3"/>
        <v>0.70630996091831577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 x14ac:dyDescent="0.3">
      <c r="A216">
        <f t="shared" ca="1" si="3"/>
        <v>0.2664675819952983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 x14ac:dyDescent="0.3">
      <c r="A217">
        <f t="shared" ca="1" si="3"/>
        <v>0.43591268884086942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 x14ac:dyDescent="0.3">
      <c r="A218">
        <f t="shared" ca="1" si="3"/>
        <v>0.24832068268151364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 x14ac:dyDescent="0.3">
      <c r="A219">
        <f t="shared" ca="1" si="3"/>
        <v>0.9337368788544439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 x14ac:dyDescent="0.3">
      <c r="A220">
        <f t="shared" ca="1" si="3"/>
        <v>0.83977716898774624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 x14ac:dyDescent="0.3">
      <c r="A221">
        <f t="shared" ca="1" si="3"/>
        <v>7.3487292319335262E-3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 x14ac:dyDescent="0.3">
      <c r="A222">
        <f t="shared" ca="1" si="3"/>
        <v>0.9383819028590793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 x14ac:dyDescent="0.3">
      <c r="A223">
        <f t="shared" ca="1" si="3"/>
        <v>2.9222959075001387E-2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 x14ac:dyDescent="0.3">
      <c r="A224">
        <f t="shared" ca="1" si="3"/>
        <v>0.79824205254751024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 x14ac:dyDescent="0.3">
      <c r="A225">
        <f t="shared" ca="1" si="3"/>
        <v>0.94594846865271232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 x14ac:dyDescent="0.3">
      <c r="A226">
        <f t="shared" ca="1" si="3"/>
        <v>0.52682480398763198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 x14ac:dyDescent="0.3">
      <c r="A227">
        <f t="shared" ca="1" si="3"/>
        <v>0.25552005196301808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 x14ac:dyDescent="0.3">
      <c r="A228">
        <f t="shared" ca="1" si="3"/>
        <v>0.58978200329200192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 x14ac:dyDescent="0.3">
      <c r="A229">
        <f t="shared" ca="1" si="3"/>
        <v>0.35268918203562427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 x14ac:dyDescent="0.3">
      <c r="A230">
        <f t="shared" ca="1" si="3"/>
        <v>0.52506177606797355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 x14ac:dyDescent="0.3">
      <c r="A231">
        <f t="shared" ca="1" si="3"/>
        <v>0.62205777809657126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 x14ac:dyDescent="0.3">
      <c r="A232">
        <f t="shared" ca="1" si="3"/>
        <v>0.20114310308692296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 x14ac:dyDescent="0.3">
      <c r="A233">
        <f t="shared" ca="1" si="3"/>
        <v>0.70268564918349352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 x14ac:dyDescent="0.3">
      <c r="A234">
        <f t="shared" ca="1" si="3"/>
        <v>0.82726517874000316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 x14ac:dyDescent="0.3">
      <c r="A235">
        <f t="shared" ca="1" si="3"/>
        <v>0.26308430728200993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 x14ac:dyDescent="0.3">
      <c r="A236">
        <f t="shared" ca="1" si="3"/>
        <v>0.28979131869048569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 x14ac:dyDescent="0.3">
      <c r="A237">
        <f t="shared" ca="1" si="3"/>
        <v>0.74601902897138261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 x14ac:dyDescent="0.3">
      <c r="A238">
        <f t="shared" ca="1" si="3"/>
        <v>0.11718250787914386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 x14ac:dyDescent="0.3">
      <c r="A239">
        <f t="shared" ca="1" si="3"/>
        <v>0.28915568782818268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 x14ac:dyDescent="0.3">
      <c r="A240">
        <f t="shared" ca="1" si="3"/>
        <v>0.58680912527468476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 x14ac:dyDescent="0.3">
      <c r="A241">
        <f t="shared" ca="1" si="3"/>
        <v>0.74879384427328277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 x14ac:dyDescent="0.3">
      <c r="A242">
        <f t="shared" ca="1" si="3"/>
        <v>0.36594584484879944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 x14ac:dyDescent="0.3">
      <c r="A243">
        <f t="shared" ca="1" si="3"/>
        <v>0.83931408049089995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 x14ac:dyDescent="0.3">
      <c r="A244">
        <f t="shared" ca="1" si="3"/>
        <v>0.10473475532254606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 x14ac:dyDescent="0.3">
      <c r="A245">
        <f t="shared" ca="1" si="3"/>
        <v>0.73831257268563311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 x14ac:dyDescent="0.3">
      <c r="A246">
        <f t="shared" ca="1" si="3"/>
        <v>0.47752580790118615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 x14ac:dyDescent="0.3">
      <c r="A247">
        <f t="shared" ca="1" si="3"/>
        <v>4.9075267143878221E-2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 x14ac:dyDescent="0.3">
      <c r="A248">
        <f t="shared" ca="1" si="3"/>
        <v>0.22163323997737838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 x14ac:dyDescent="0.3">
      <c r="A249">
        <f t="shared" ca="1" si="3"/>
        <v>3.1944766462048135E-2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 x14ac:dyDescent="0.3">
      <c r="A250">
        <f t="shared" ca="1" si="3"/>
        <v>0.50584975905688867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 x14ac:dyDescent="0.3">
      <c r="A251">
        <f t="shared" ca="1" si="3"/>
        <v>0.94722653995432904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 x14ac:dyDescent="0.3">
      <c r="A252">
        <f t="shared" ca="1" si="3"/>
        <v>0.33989347542897674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 x14ac:dyDescent="0.3">
      <c r="A253">
        <f t="shared" ca="1" si="3"/>
        <v>0.29762864937086697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 x14ac:dyDescent="0.3">
      <c r="A254">
        <f t="shared" ca="1" si="3"/>
        <v>0.56473443268992041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 x14ac:dyDescent="0.3">
      <c r="A255">
        <f t="shared" ca="1" si="3"/>
        <v>0.866574073658677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 x14ac:dyDescent="0.3">
      <c r="A256">
        <f t="shared" ca="1" si="3"/>
        <v>0.55181145066436532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 x14ac:dyDescent="0.3">
      <c r="A257">
        <f t="shared" ca="1" si="3"/>
        <v>0.13251598080019278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 x14ac:dyDescent="0.3">
      <c r="A258">
        <f t="shared" ref="A258:A321" ca="1" si="4">RAND()</f>
        <v>0.54242430683927956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 x14ac:dyDescent="0.3">
      <c r="A259">
        <f t="shared" ca="1" si="4"/>
        <v>0.64639076926046313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 x14ac:dyDescent="0.3">
      <c r="A260">
        <f t="shared" ca="1" si="4"/>
        <v>0.61364604436523251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 x14ac:dyDescent="0.3">
      <c r="A261">
        <f t="shared" ca="1" si="4"/>
        <v>0.34662226987136835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 x14ac:dyDescent="0.3">
      <c r="A262">
        <f t="shared" ca="1" si="4"/>
        <v>0.46717969310327456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 x14ac:dyDescent="0.3">
      <c r="A263">
        <f t="shared" ca="1" si="4"/>
        <v>0.74689937412611906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 x14ac:dyDescent="0.3">
      <c r="A264">
        <f t="shared" ca="1" si="4"/>
        <v>0.29310407173656028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 x14ac:dyDescent="0.3">
      <c r="A265">
        <f t="shared" ca="1" si="4"/>
        <v>0.76893041015529684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 x14ac:dyDescent="0.3">
      <c r="A266">
        <f t="shared" ca="1" si="4"/>
        <v>0.49869074048695361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 x14ac:dyDescent="0.3">
      <c r="A267">
        <f t="shared" ca="1" si="4"/>
        <v>0.17657649606975456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 x14ac:dyDescent="0.3">
      <c r="A268">
        <f t="shared" ca="1" si="4"/>
        <v>0.89909983250200431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 x14ac:dyDescent="0.3">
      <c r="A269">
        <f t="shared" ca="1" si="4"/>
        <v>0.70273185399480387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 x14ac:dyDescent="0.3">
      <c r="A270">
        <f t="shared" ca="1" si="4"/>
        <v>0.23284239460565048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 x14ac:dyDescent="0.3">
      <c r="A271">
        <f t="shared" ca="1" si="4"/>
        <v>0.9376517539126884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 x14ac:dyDescent="0.3">
      <c r="A272">
        <f t="shared" ca="1" si="4"/>
        <v>0.25281412296956751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 x14ac:dyDescent="0.3">
      <c r="A273">
        <f t="shared" ca="1" si="4"/>
        <v>0.10706894059959426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 x14ac:dyDescent="0.3">
      <c r="A274">
        <f t="shared" ca="1" si="4"/>
        <v>0.5337859502820711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 x14ac:dyDescent="0.3">
      <c r="A275">
        <f t="shared" ca="1" si="4"/>
        <v>0.93339570465743882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 x14ac:dyDescent="0.3">
      <c r="A276">
        <f t="shared" ca="1" si="4"/>
        <v>0.97726054171778687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 x14ac:dyDescent="0.3">
      <c r="A277">
        <f t="shared" ca="1" si="4"/>
        <v>0.76302884506011903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 x14ac:dyDescent="0.3">
      <c r="A278">
        <f t="shared" ca="1" si="4"/>
        <v>7.5742750518782098E-2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 x14ac:dyDescent="0.3">
      <c r="A279">
        <f t="shared" ca="1" si="4"/>
        <v>0.38831583275927373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 x14ac:dyDescent="0.3">
      <c r="A280">
        <f t="shared" ca="1" si="4"/>
        <v>0.90853985300281803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 x14ac:dyDescent="0.3">
      <c r="A281">
        <f t="shared" ca="1" si="4"/>
        <v>5.441395402269722E-2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 x14ac:dyDescent="0.3">
      <c r="A282">
        <f t="shared" ca="1" si="4"/>
        <v>0.4944835636280378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 x14ac:dyDescent="0.3">
      <c r="A283">
        <f t="shared" ca="1" si="4"/>
        <v>0.95591873409035555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 x14ac:dyDescent="0.3">
      <c r="A284">
        <f t="shared" ca="1" si="4"/>
        <v>0.22102693043252786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 x14ac:dyDescent="0.3">
      <c r="A285">
        <f t="shared" ca="1" si="4"/>
        <v>0.29899336099726015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 x14ac:dyDescent="0.3">
      <c r="A286">
        <f t="shared" ca="1" si="4"/>
        <v>0.76974285735228165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 x14ac:dyDescent="0.3">
      <c r="A287">
        <f t="shared" ca="1" si="4"/>
        <v>0.51068141225683705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 x14ac:dyDescent="0.3">
      <c r="A288">
        <f t="shared" ca="1" si="4"/>
        <v>0.47648332281154948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 x14ac:dyDescent="0.3">
      <c r="A289">
        <f t="shared" ca="1" si="4"/>
        <v>2.9569375143001841E-2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 x14ac:dyDescent="0.3">
      <c r="A290">
        <f t="shared" ca="1" si="4"/>
        <v>0.98278636243265005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 x14ac:dyDescent="0.3">
      <c r="A291">
        <f t="shared" ca="1" si="4"/>
        <v>0.94824668188735484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 x14ac:dyDescent="0.3">
      <c r="A292">
        <f t="shared" ca="1" si="4"/>
        <v>0.79799534152541229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 x14ac:dyDescent="0.3">
      <c r="A293">
        <f t="shared" ca="1" si="4"/>
        <v>0.17274812590749788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 x14ac:dyDescent="0.3">
      <c r="A294">
        <f t="shared" ca="1" si="4"/>
        <v>0.32176201277868355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 x14ac:dyDescent="0.3">
      <c r="A295">
        <f t="shared" ca="1" si="4"/>
        <v>0.14021473918295868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 x14ac:dyDescent="0.3">
      <c r="A296">
        <f t="shared" ca="1" si="4"/>
        <v>0.80879095325984751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 x14ac:dyDescent="0.3">
      <c r="A297">
        <f t="shared" ca="1" si="4"/>
        <v>0.68758831412409804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 x14ac:dyDescent="0.3">
      <c r="A298">
        <f t="shared" ca="1" si="4"/>
        <v>0.14181890511190565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 x14ac:dyDescent="0.3">
      <c r="A299">
        <f t="shared" ca="1" si="4"/>
        <v>0.21746132354224945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 x14ac:dyDescent="0.3">
      <c r="A300">
        <f t="shared" ca="1" si="4"/>
        <v>0.36498056241522769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 x14ac:dyDescent="0.3">
      <c r="A301">
        <f t="shared" ca="1" si="4"/>
        <v>0.75061804846353808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 x14ac:dyDescent="0.3">
      <c r="A302">
        <f t="shared" ca="1" si="4"/>
        <v>0.99260837591716422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 x14ac:dyDescent="0.3">
      <c r="A303">
        <f t="shared" ca="1" si="4"/>
        <v>0.21099142995919262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 x14ac:dyDescent="0.3">
      <c r="A304">
        <f t="shared" ca="1" si="4"/>
        <v>0.17012003804858866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 x14ac:dyDescent="0.3">
      <c r="A305">
        <f t="shared" ca="1" si="4"/>
        <v>0.94617101777755031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 x14ac:dyDescent="0.3">
      <c r="A306">
        <f t="shared" ca="1" si="4"/>
        <v>0.97841365526089186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 x14ac:dyDescent="0.3">
      <c r="A307">
        <f t="shared" ca="1" si="4"/>
        <v>0.268114006433253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 x14ac:dyDescent="0.3">
      <c r="A308">
        <f t="shared" ca="1" si="4"/>
        <v>0.3790277600011801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 x14ac:dyDescent="0.3">
      <c r="A309">
        <f t="shared" ca="1" si="4"/>
        <v>0.5429787961808874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 x14ac:dyDescent="0.3">
      <c r="A310">
        <f t="shared" ca="1" si="4"/>
        <v>0.37696811250662265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 x14ac:dyDescent="0.3">
      <c r="A311">
        <f t="shared" ca="1" si="4"/>
        <v>0.51674437140770968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 x14ac:dyDescent="0.3">
      <c r="A312">
        <f t="shared" ca="1" si="4"/>
        <v>0.79305806285844438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 x14ac:dyDescent="0.3">
      <c r="A313">
        <f t="shared" ca="1" si="4"/>
        <v>0.28703619223080379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 x14ac:dyDescent="0.3">
      <c r="A314">
        <f t="shared" ca="1" si="4"/>
        <v>1.8629233826671254E-2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 x14ac:dyDescent="0.3">
      <c r="A315">
        <f t="shared" ca="1" si="4"/>
        <v>0.89580757545133116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 x14ac:dyDescent="0.3">
      <c r="A316">
        <f t="shared" ca="1" si="4"/>
        <v>0.26932000872235107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 x14ac:dyDescent="0.3">
      <c r="A317">
        <f t="shared" ca="1" si="4"/>
        <v>0.94178885150087988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 x14ac:dyDescent="0.3">
      <c r="A318">
        <f t="shared" ca="1" si="4"/>
        <v>0.584647204756641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 x14ac:dyDescent="0.3">
      <c r="A319">
        <f t="shared" ca="1" si="4"/>
        <v>0.14632920726247078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 x14ac:dyDescent="0.3">
      <c r="A320">
        <f t="shared" ca="1" si="4"/>
        <v>0.82401947516949847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 x14ac:dyDescent="0.3">
      <c r="A321">
        <f t="shared" ca="1" si="4"/>
        <v>0.21336897290728229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 x14ac:dyDescent="0.3">
      <c r="A322">
        <f t="shared" ref="A322:A385" ca="1" si="5">RAND()</f>
        <v>0.23048392545867524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 x14ac:dyDescent="0.3">
      <c r="A323">
        <f t="shared" ca="1" si="5"/>
        <v>0.27960227173543228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 x14ac:dyDescent="0.3">
      <c r="A324">
        <f t="shared" ca="1" si="5"/>
        <v>0.80251705746295288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 x14ac:dyDescent="0.3">
      <c r="A325">
        <f t="shared" ca="1" si="5"/>
        <v>0.62915800662778298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 x14ac:dyDescent="0.3">
      <c r="A326">
        <f t="shared" ca="1" si="5"/>
        <v>0.10481480299305457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 x14ac:dyDescent="0.3">
      <c r="A327">
        <f t="shared" ca="1" si="5"/>
        <v>0.91787539904433979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 x14ac:dyDescent="0.3">
      <c r="A328">
        <f t="shared" ca="1" si="5"/>
        <v>0.66837046406092082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 x14ac:dyDescent="0.3">
      <c r="A329">
        <f t="shared" ca="1" si="5"/>
        <v>0.83670264221094681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 x14ac:dyDescent="0.3">
      <c r="A330">
        <f t="shared" ca="1" si="5"/>
        <v>0.82897518441509099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 x14ac:dyDescent="0.3">
      <c r="A331">
        <f t="shared" ca="1" si="5"/>
        <v>0.91145061832865992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 x14ac:dyDescent="0.3">
      <c r="A332">
        <f t="shared" ca="1" si="5"/>
        <v>0.18754691059099793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 x14ac:dyDescent="0.3">
      <c r="A333">
        <f t="shared" ca="1" si="5"/>
        <v>0.79966307344825538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 x14ac:dyDescent="0.3">
      <c r="A334">
        <f t="shared" ca="1" si="5"/>
        <v>0.25265902395777851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 x14ac:dyDescent="0.3">
      <c r="A335">
        <f t="shared" ca="1" si="5"/>
        <v>0.18474803441023979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 x14ac:dyDescent="0.3">
      <c r="A336">
        <f t="shared" ca="1" si="5"/>
        <v>0.33604018570402738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 x14ac:dyDescent="0.3">
      <c r="A337">
        <f t="shared" ca="1" si="5"/>
        <v>0.26038776684786369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 x14ac:dyDescent="0.3">
      <c r="A338">
        <f t="shared" ca="1" si="5"/>
        <v>8.7948651435768799E-2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 x14ac:dyDescent="0.3">
      <c r="A339">
        <f t="shared" ca="1" si="5"/>
        <v>6.8048619795951892E-2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 x14ac:dyDescent="0.3">
      <c r="A340">
        <f t="shared" ca="1" si="5"/>
        <v>0.43795935920390039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 x14ac:dyDescent="0.3">
      <c r="A341">
        <f t="shared" ca="1" si="5"/>
        <v>0.74492979169793816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 x14ac:dyDescent="0.3">
      <c r="A342">
        <f t="shared" ca="1" si="5"/>
        <v>0.44751513941066756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 x14ac:dyDescent="0.3">
      <c r="A343">
        <f t="shared" ca="1" si="5"/>
        <v>2.8897502502089889E-4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 x14ac:dyDescent="0.3">
      <c r="A344">
        <f t="shared" ca="1" si="5"/>
        <v>0.42301463301928133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 x14ac:dyDescent="0.3">
      <c r="A345">
        <f t="shared" ca="1" si="5"/>
        <v>0.55203114727865854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 x14ac:dyDescent="0.3">
      <c r="A346">
        <f t="shared" ca="1" si="5"/>
        <v>0.87000999697962655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 x14ac:dyDescent="0.3">
      <c r="A347">
        <f t="shared" ca="1" si="5"/>
        <v>0.26279059430943208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 x14ac:dyDescent="0.3">
      <c r="A348">
        <f t="shared" ca="1" si="5"/>
        <v>0.64599555443296208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 x14ac:dyDescent="0.3">
      <c r="A349">
        <f t="shared" ca="1" si="5"/>
        <v>0.47458319628721224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 x14ac:dyDescent="0.3">
      <c r="A350">
        <f t="shared" ca="1" si="5"/>
        <v>0.35588511021861113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 x14ac:dyDescent="0.3">
      <c r="A351">
        <f t="shared" ca="1" si="5"/>
        <v>0.57849600474623319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 x14ac:dyDescent="0.3">
      <c r="A352">
        <f t="shared" ca="1" si="5"/>
        <v>0.71951570176877855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 x14ac:dyDescent="0.3">
      <c r="A353">
        <f t="shared" ca="1" si="5"/>
        <v>0.71433928721437223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 x14ac:dyDescent="0.3">
      <c r="A354">
        <f t="shared" ca="1" si="5"/>
        <v>0.34694131245848359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 x14ac:dyDescent="0.3">
      <c r="A355">
        <f t="shared" ca="1" si="5"/>
        <v>0.75815364869578239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 x14ac:dyDescent="0.3">
      <c r="A356">
        <f t="shared" ca="1" si="5"/>
        <v>0.82094853320304917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 x14ac:dyDescent="0.3">
      <c r="A357">
        <f t="shared" ca="1" si="5"/>
        <v>0.55889119882261873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 x14ac:dyDescent="0.3">
      <c r="A358">
        <f t="shared" ca="1" si="5"/>
        <v>0.54421059013311923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 x14ac:dyDescent="0.3">
      <c r="A359">
        <f t="shared" ca="1" si="5"/>
        <v>0.66378967063258776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 x14ac:dyDescent="0.3">
      <c r="A360">
        <f t="shared" ca="1" si="5"/>
        <v>0.11035155012556574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 x14ac:dyDescent="0.3">
      <c r="A361">
        <f t="shared" ca="1" si="5"/>
        <v>0.30311455470019177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 x14ac:dyDescent="0.3">
      <c r="A362">
        <f t="shared" ca="1" si="5"/>
        <v>0.18094242758908663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 x14ac:dyDescent="0.3">
      <c r="A363">
        <f t="shared" ca="1" si="5"/>
        <v>0.22177340558180736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 x14ac:dyDescent="0.3">
      <c r="A364">
        <f t="shared" ca="1" si="5"/>
        <v>0.49054113012966116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 x14ac:dyDescent="0.3">
      <c r="A365">
        <f t="shared" ca="1" si="5"/>
        <v>0.67884153885146292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 x14ac:dyDescent="0.3">
      <c r="A366">
        <f t="shared" ca="1" si="5"/>
        <v>0.51242546755113383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 x14ac:dyDescent="0.3">
      <c r="A367">
        <f t="shared" ca="1" si="5"/>
        <v>3.9938045667173072E-2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 x14ac:dyDescent="0.3">
      <c r="A368">
        <f t="shared" ca="1" si="5"/>
        <v>0.26623358332905056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 x14ac:dyDescent="0.3">
      <c r="A369">
        <f t="shared" ca="1" si="5"/>
        <v>0.775444703996505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 x14ac:dyDescent="0.3">
      <c r="A370">
        <f t="shared" ca="1" si="5"/>
        <v>0.69132497426589767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 x14ac:dyDescent="0.3">
      <c r="A371">
        <f t="shared" ca="1" si="5"/>
        <v>0.41880486943573192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 x14ac:dyDescent="0.3">
      <c r="A372">
        <f t="shared" ca="1" si="5"/>
        <v>0.87326587510332032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 x14ac:dyDescent="0.3">
      <c r="A373">
        <f t="shared" ca="1" si="5"/>
        <v>0.44124501007990236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 x14ac:dyDescent="0.3">
      <c r="A374">
        <f t="shared" ca="1" si="5"/>
        <v>0.18405608392271744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 x14ac:dyDescent="0.3">
      <c r="A375">
        <f t="shared" ca="1" si="5"/>
        <v>0.9815865167308736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 x14ac:dyDescent="0.3">
      <c r="A376">
        <f t="shared" ca="1" si="5"/>
        <v>0.36618791027155129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 x14ac:dyDescent="0.3">
      <c r="A377">
        <f t="shared" ca="1" si="5"/>
        <v>0.78420767954050208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 x14ac:dyDescent="0.3">
      <c r="A378">
        <f t="shared" ca="1" si="5"/>
        <v>0.90082453135890328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 x14ac:dyDescent="0.3">
      <c r="A379">
        <f t="shared" ca="1" si="5"/>
        <v>0.16800254054069086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 x14ac:dyDescent="0.3">
      <c r="A380">
        <f t="shared" ca="1" si="5"/>
        <v>0.88760175261036445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 x14ac:dyDescent="0.3">
      <c r="A381">
        <f t="shared" ca="1" si="5"/>
        <v>0.38397347360559564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 x14ac:dyDescent="0.3">
      <c r="A382">
        <f t="shared" ca="1" si="5"/>
        <v>0.99017621659888189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 x14ac:dyDescent="0.3">
      <c r="A383">
        <f t="shared" ca="1" si="5"/>
        <v>0.37806293051992101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 x14ac:dyDescent="0.3">
      <c r="A384">
        <f t="shared" ca="1" si="5"/>
        <v>0.38941614228843824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 x14ac:dyDescent="0.3">
      <c r="A385">
        <f t="shared" ca="1" si="5"/>
        <v>0.70976650470790259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 x14ac:dyDescent="0.3">
      <c r="A386">
        <f t="shared" ref="A386:A449" ca="1" si="6">RAND()</f>
        <v>0.77362284231447354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 x14ac:dyDescent="0.3">
      <c r="A387">
        <f t="shared" ca="1" si="6"/>
        <v>0.24446486314298843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 x14ac:dyDescent="0.3">
      <c r="A388">
        <f t="shared" ca="1" si="6"/>
        <v>0.51916089365825802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 x14ac:dyDescent="0.3">
      <c r="A389">
        <f t="shared" ca="1" si="6"/>
        <v>0.18528331026231182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 x14ac:dyDescent="0.3">
      <c r="A390">
        <f t="shared" ca="1" si="6"/>
        <v>0.46019384967513621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 x14ac:dyDescent="0.3">
      <c r="A391">
        <f t="shared" ca="1" si="6"/>
        <v>0.4935224041805798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 x14ac:dyDescent="0.3">
      <c r="A392">
        <f t="shared" ca="1" si="6"/>
        <v>0.27923321400506895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 x14ac:dyDescent="0.3">
      <c r="A393">
        <f t="shared" ca="1" si="6"/>
        <v>9.848752725519716E-2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 x14ac:dyDescent="0.3">
      <c r="A394">
        <f t="shared" ca="1" si="6"/>
        <v>0.90122621523265245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 x14ac:dyDescent="0.3">
      <c r="A395">
        <f t="shared" ca="1" si="6"/>
        <v>0.19689610922648226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 x14ac:dyDescent="0.3">
      <c r="A396">
        <f t="shared" ca="1" si="6"/>
        <v>0.91325272480495367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 x14ac:dyDescent="0.3">
      <c r="A397">
        <f t="shared" ca="1" si="6"/>
        <v>0.67560937698089529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 x14ac:dyDescent="0.3">
      <c r="A398">
        <f t="shared" ca="1" si="6"/>
        <v>0.26992903445008865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 x14ac:dyDescent="0.3">
      <c r="A399">
        <f t="shared" ca="1" si="6"/>
        <v>0.58046817743496726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 x14ac:dyDescent="0.3">
      <c r="A400">
        <f t="shared" ca="1" si="6"/>
        <v>0.53692521263363713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 x14ac:dyDescent="0.3">
      <c r="A401">
        <f t="shared" ca="1" si="6"/>
        <v>0.99289781992070714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 x14ac:dyDescent="0.3">
      <c r="A402">
        <f t="shared" ca="1" si="6"/>
        <v>6.1481122131623711E-2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 x14ac:dyDescent="0.3">
      <c r="A403">
        <f t="shared" ca="1" si="6"/>
        <v>0.44783246863698523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 x14ac:dyDescent="0.3">
      <c r="A404">
        <f t="shared" ca="1" si="6"/>
        <v>0.10744354963077829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 x14ac:dyDescent="0.3">
      <c r="A405">
        <f t="shared" ca="1" si="6"/>
        <v>0.44187888270459641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 x14ac:dyDescent="0.3">
      <c r="A406">
        <f t="shared" ca="1" si="6"/>
        <v>0.55493597904961156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 x14ac:dyDescent="0.3">
      <c r="A407">
        <f t="shared" ca="1" si="6"/>
        <v>0.28243960279894964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 x14ac:dyDescent="0.3">
      <c r="A408">
        <f t="shared" ca="1" si="6"/>
        <v>0.31562453563225468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 x14ac:dyDescent="0.3">
      <c r="A409">
        <f t="shared" ca="1" si="6"/>
        <v>0.6293985766101019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 x14ac:dyDescent="0.3">
      <c r="A410">
        <f t="shared" ca="1" si="6"/>
        <v>0.95416673197183099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 x14ac:dyDescent="0.3">
      <c r="A411">
        <f t="shared" ca="1" si="6"/>
        <v>0.35332429539305688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 x14ac:dyDescent="0.3">
      <c r="A412">
        <f t="shared" ca="1" si="6"/>
        <v>0.4644887924737735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 x14ac:dyDescent="0.3">
      <c r="A413">
        <f t="shared" ca="1" si="6"/>
        <v>0.90805802698179527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 x14ac:dyDescent="0.3">
      <c r="A414">
        <f t="shared" ca="1" si="6"/>
        <v>0.80163699449156189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 x14ac:dyDescent="0.3">
      <c r="A415">
        <f t="shared" ca="1" si="6"/>
        <v>0.80426019256228876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 x14ac:dyDescent="0.3">
      <c r="A416">
        <f t="shared" ca="1" si="6"/>
        <v>0.28462480610987162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 x14ac:dyDescent="0.3">
      <c r="A417">
        <f t="shared" ca="1" si="6"/>
        <v>0.37517161729364767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 x14ac:dyDescent="0.3">
      <c r="A418">
        <f t="shared" ca="1" si="6"/>
        <v>0.60575445669559302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 x14ac:dyDescent="0.3">
      <c r="A419">
        <f t="shared" ca="1" si="6"/>
        <v>0.61541949236573656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 x14ac:dyDescent="0.3">
      <c r="A420">
        <f t="shared" ca="1" si="6"/>
        <v>0.28842626367565571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 x14ac:dyDescent="0.3">
      <c r="A421">
        <f t="shared" ca="1" si="6"/>
        <v>0.67275051301734501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 x14ac:dyDescent="0.3">
      <c r="A422">
        <f t="shared" ca="1" si="6"/>
        <v>0.11892180962863996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 x14ac:dyDescent="0.3">
      <c r="A423">
        <f t="shared" ca="1" si="6"/>
        <v>0.59585011428629531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 x14ac:dyDescent="0.3">
      <c r="A424">
        <f t="shared" ca="1" si="6"/>
        <v>0.85413261624650361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 x14ac:dyDescent="0.3">
      <c r="A425">
        <f t="shared" ca="1" si="6"/>
        <v>6.987942996180152E-2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 x14ac:dyDescent="0.3">
      <c r="A426">
        <f t="shared" ca="1" si="6"/>
        <v>0.2566064580866948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 x14ac:dyDescent="0.3">
      <c r="A427">
        <f t="shared" ca="1" si="6"/>
        <v>9.7913066934327664E-2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 x14ac:dyDescent="0.3">
      <c r="A428">
        <f t="shared" ca="1" si="6"/>
        <v>0.69553706539745941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 x14ac:dyDescent="0.3">
      <c r="A429">
        <f t="shared" ca="1" si="6"/>
        <v>0.3053526393701177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 x14ac:dyDescent="0.3">
      <c r="A430">
        <f t="shared" ca="1" si="6"/>
        <v>0.19306346386354301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 x14ac:dyDescent="0.3">
      <c r="A431">
        <f t="shared" ca="1" si="6"/>
        <v>0.22367724826834512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 x14ac:dyDescent="0.3">
      <c r="A432">
        <f t="shared" ca="1" si="6"/>
        <v>0.54998585674752332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 x14ac:dyDescent="0.3">
      <c r="A433">
        <f t="shared" ca="1" si="6"/>
        <v>0.23483910594180735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 x14ac:dyDescent="0.3">
      <c r="A434">
        <f t="shared" ca="1" si="6"/>
        <v>0.91278432765162987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 x14ac:dyDescent="0.3">
      <c r="A435">
        <f t="shared" ca="1" si="6"/>
        <v>3.4293975403812071E-2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 x14ac:dyDescent="0.3">
      <c r="A436">
        <f t="shared" ca="1" si="6"/>
        <v>0.11558562155029528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 x14ac:dyDescent="0.3">
      <c r="A437">
        <f t="shared" ca="1" si="6"/>
        <v>0.77768362366708044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 x14ac:dyDescent="0.3">
      <c r="A438">
        <f t="shared" ca="1" si="6"/>
        <v>0.50966695230221715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 x14ac:dyDescent="0.3">
      <c r="A439">
        <f t="shared" ca="1" si="6"/>
        <v>0.35334534833253062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 x14ac:dyDescent="0.3">
      <c r="A440">
        <f t="shared" ca="1" si="6"/>
        <v>0.93413032564914356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 x14ac:dyDescent="0.3">
      <c r="A441">
        <f t="shared" ca="1" si="6"/>
        <v>0.36442990497947092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 x14ac:dyDescent="0.3">
      <c r="A442">
        <f t="shared" ca="1" si="6"/>
        <v>0.34910324284985872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 x14ac:dyDescent="0.3">
      <c r="A443">
        <f t="shared" ca="1" si="6"/>
        <v>0.72183349753643955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 x14ac:dyDescent="0.3">
      <c r="A444">
        <f t="shared" ca="1" si="6"/>
        <v>0.5842224321691456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 x14ac:dyDescent="0.3">
      <c r="A445">
        <f t="shared" ca="1" si="6"/>
        <v>0.69872102874153974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 x14ac:dyDescent="0.3">
      <c r="A446">
        <f t="shared" ca="1" si="6"/>
        <v>0.55076294523115299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 x14ac:dyDescent="0.3">
      <c r="A447">
        <f t="shared" ca="1" si="6"/>
        <v>0.81482831838272984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 x14ac:dyDescent="0.3">
      <c r="A448">
        <f t="shared" ca="1" si="6"/>
        <v>0.35513444376080783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 x14ac:dyDescent="0.3">
      <c r="A449">
        <f t="shared" ca="1" si="6"/>
        <v>0.8643945606597031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 x14ac:dyDescent="0.3">
      <c r="A450">
        <f t="shared" ref="A450:A501" ca="1" si="7">RAND()</f>
        <v>0.18099201456732472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 x14ac:dyDescent="0.3">
      <c r="A451">
        <f t="shared" ca="1" si="7"/>
        <v>0.44010714267962325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 x14ac:dyDescent="0.3">
      <c r="A452">
        <f t="shared" ca="1" si="7"/>
        <v>0.47109250408363912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 x14ac:dyDescent="0.3">
      <c r="A453">
        <f t="shared" ca="1" si="7"/>
        <v>0.82299632812447376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 x14ac:dyDescent="0.3">
      <c r="A454">
        <f t="shared" ca="1" si="7"/>
        <v>0.85703199183820089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 x14ac:dyDescent="0.3">
      <c r="A455">
        <f t="shared" ca="1" si="7"/>
        <v>0.97540962520514196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 x14ac:dyDescent="0.3">
      <c r="A456">
        <f t="shared" ca="1" si="7"/>
        <v>0.90999112690914852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 x14ac:dyDescent="0.3">
      <c r="A457">
        <f t="shared" ca="1" si="7"/>
        <v>0.57293791663656357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 x14ac:dyDescent="0.3">
      <c r="A458">
        <f t="shared" ca="1" si="7"/>
        <v>0.16883348090255368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 x14ac:dyDescent="0.3">
      <c r="A459">
        <f t="shared" ca="1" si="7"/>
        <v>0.56387956164981112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 x14ac:dyDescent="0.3">
      <c r="A460">
        <f t="shared" ca="1" si="7"/>
        <v>0.39311981541443441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 x14ac:dyDescent="0.3">
      <c r="A461">
        <f t="shared" ca="1" si="7"/>
        <v>6.8285959232692872E-2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 x14ac:dyDescent="0.3">
      <c r="A462">
        <f t="shared" ca="1" si="7"/>
        <v>0.94417206267274267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 x14ac:dyDescent="0.3">
      <c r="A463">
        <f t="shared" ca="1" si="7"/>
        <v>0.56506276369725639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 x14ac:dyDescent="0.3">
      <c r="A464">
        <f t="shared" ca="1" si="7"/>
        <v>0.10429531094202571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 x14ac:dyDescent="0.3">
      <c r="A465">
        <f t="shared" ca="1" si="7"/>
        <v>8.5259132615503885E-2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 x14ac:dyDescent="0.3">
      <c r="A466">
        <f t="shared" ca="1" si="7"/>
        <v>0.83557639599656841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 x14ac:dyDescent="0.3">
      <c r="A467">
        <f t="shared" ca="1" si="7"/>
        <v>4.9220352872260675E-2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 x14ac:dyDescent="0.3">
      <c r="A468">
        <f t="shared" ca="1" si="7"/>
        <v>0.21146063434623608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 x14ac:dyDescent="0.3">
      <c r="A469">
        <f t="shared" ca="1" si="7"/>
        <v>8.5042214979746067E-2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 x14ac:dyDescent="0.3">
      <c r="A470">
        <f t="shared" ca="1" si="7"/>
        <v>0.96066202402783041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 x14ac:dyDescent="0.3">
      <c r="A471">
        <f t="shared" ca="1" si="7"/>
        <v>0.431259945744076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 x14ac:dyDescent="0.3">
      <c r="A472">
        <f t="shared" ca="1" si="7"/>
        <v>0.80814808710524622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 x14ac:dyDescent="0.3">
      <c r="A473">
        <f t="shared" ca="1" si="7"/>
        <v>0.39898676371381847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 x14ac:dyDescent="0.3">
      <c r="A474">
        <f t="shared" ca="1" si="7"/>
        <v>0.3629950626843006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 x14ac:dyDescent="0.3">
      <c r="A475">
        <f t="shared" ca="1" si="7"/>
        <v>0.1183306556137842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 x14ac:dyDescent="0.3">
      <c r="A476">
        <f t="shared" ca="1" si="7"/>
        <v>0.75273082254712875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 x14ac:dyDescent="0.3">
      <c r="A477">
        <f t="shared" ca="1" si="7"/>
        <v>8.8397687115770451E-2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 x14ac:dyDescent="0.3">
      <c r="A478">
        <f t="shared" ca="1" si="7"/>
        <v>0.49626219032965346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 x14ac:dyDescent="0.3">
      <c r="A479">
        <f t="shared" ca="1" si="7"/>
        <v>0.31544577544632124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 x14ac:dyDescent="0.3">
      <c r="A480">
        <f t="shared" ca="1" si="7"/>
        <v>0.80973559628505265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 x14ac:dyDescent="0.3">
      <c r="A481">
        <f t="shared" ca="1" si="7"/>
        <v>0.92789986430947624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 x14ac:dyDescent="0.3">
      <c r="A482">
        <f t="shared" ca="1" si="7"/>
        <v>0.84865216486087269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 x14ac:dyDescent="0.3">
      <c r="A483">
        <f t="shared" ca="1" si="7"/>
        <v>8.2061637871986837E-2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 x14ac:dyDescent="0.3">
      <c r="A484">
        <f t="shared" ca="1" si="7"/>
        <v>0.12345340326163878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 x14ac:dyDescent="0.3">
      <c r="A485">
        <f t="shared" ca="1" si="7"/>
        <v>0.67892711974775344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 x14ac:dyDescent="0.3">
      <c r="A486">
        <f t="shared" ca="1" si="7"/>
        <v>0.35577275137391939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 x14ac:dyDescent="0.3">
      <c r="A487">
        <f t="shared" ca="1" si="7"/>
        <v>0.51031786515178135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 x14ac:dyDescent="0.3">
      <c r="A488">
        <f t="shared" ca="1" si="7"/>
        <v>0.15648836338265604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 x14ac:dyDescent="0.3">
      <c r="A489">
        <f t="shared" ca="1" si="7"/>
        <v>0.3043494164056455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 x14ac:dyDescent="0.3">
      <c r="A490">
        <f t="shared" ca="1" si="7"/>
        <v>0.86732678053395995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 x14ac:dyDescent="0.3">
      <c r="A491">
        <f t="shared" ca="1" si="7"/>
        <v>0.52651825990461099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 x14ac:dyDescent="0.3">
      <c r="A492">
        <f t="shared" ca="1" si="7"/>
        <v>0.38929579349212617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 x14ac:dyDescent="0.3">
      <c r="A493">
        <f t="shared" ca="1" si="7"/>
        <v>0.31551038741415516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 x14ac:dyDescent="0.3">
      <c r="A494">
        <f t="shared" ca="1" si="7"/>
        <v>0.64014978501527209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 x14ac:dyDescent="0.3">
      <c r="A495">
        <f t="shared" ca="1" si="7"/>
        <v>0.74061043328235865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 x14ac:dyDescent="0.3">
      <c r="A496">
        <f t="shared" ca="1" si="7"/>
        <v>0.35336279609551924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 x14ac:dyDescent="0.3">
      <c r="A497">
        <f t="shared" ca="1" si="7"/>
        <v>0.10883071406328937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 x14ac:dyDescent="0.3">
      <c r="A498">
        <f t="shared" ca="1" si="7"/>
        <v>0.39320688762803024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 x14ac:dyDescent="0.3">
      <c r="A499">
        <f t="shared" ca="1" si="7"/>
        <v>0.39902006390054301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 x14ac:dyDescent="0.3">
      <c r="A500">
        <f t="shared" ca="1" si="7"/>
        <v>0.49876868515076489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 x14ac:dyDescent="0.3">
      <c r="A501">
        <f t="shared" ca="1" si="7"/>
        <v>0.58951635773488398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B3" sqref="B3"/>
    </sheetView>
  </sheetViews>
  <sheetFormatPr defaultRowHeight="15" x14ac:dyDescent="0.3"/>
  <sheetData>
    <row r="2" spans="2:3" x14ac:dyDescent="0.3">
      <c r="B2" t="s">
        <v>92</v>
      </c>
      <c r="C2" t="s">
        <v>93</v>
      </c>
    </row>
    <row r="3" spans="2:3" x14ac:dyDescent="0.3">
      <c r="B3" t="s">
        <v>125</v>
      </c>
      <c r="C3" t="s">
        <v>91</v>
      </c>
    </row>
    <row r="4" spans="2:3" x14ac:dyDescent="0.3">
      <c r="B4" t="s">
        <v>90</v>
      </c>
      <c r="C4" t="s">
        <v>125</v>
      </c>
    </row>
    <row r="5" spans="2:3" x14ac:dyDescent="0.3">
      <c r="B5" t="s">
        <v>91</v>
      </c>
      <c r="C5" t="s">
        <v>92</v>
      </c>
    </row>
    <row r="6" spans="2:3" x14ac:dyDescent="0.3">
      <c r="B6" t="s">
        <v>93</v>
      </c>
      <c r="C6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3"/>
  <sheetViews>
    <sheetView workbookViewId="0">
      <selection activeCell="E22" sqref="E22"/>
    </sheetView>
  </sheetViews>
  <sheetFormatPr defaultRowHeight="15" x14ac:dyDescent="0.3"/>
  <cols>
    <col min="4" max="4" width="18.28515625" customWidth="1"/>
  </cols>
  <sheetData>
    <row r="2" spans="3:5" x14ac:dyDescent="0.3">
      <c r="E2">
        <f>SUM(E3:E23)</f>
        <v>500</v>
      </c>
    </row>
    <row r="3" spans="3:5" x14ac:dyDescent="0.3">
      <c r="C3">
        <v>1</v>
      </c>
      <c r="D3" t="s">
        <v>44</v>
      </c>
      <c r="E3">
        <v>6</v>
      </c>
    </row>
    <row r="4" spans="3:5" x14ac:dyDescent="0.3">
      <c r="C4">
        <v>2</v>
      </c>
      <c r="D4" t="s">
        <v>43</v>
      </c>
      <c r="E4">
        <v>1</v>
      </c>
    </row>
    <row r="5" spans="3:5" x14ac:dyDescent="0.3">
      <c r="C5">
        <v>3</v>
      </c>
      <c r="D5" t="s">
        <v>42</v>
      </c>
      <c r="E5">
        <v>8</v>
      </c>
    </row>
    <row r="6" spans="3:5" x14ac:dyDescent="0.3">
      <c r="C6">
        <v>4</v>
      </c>
      <c r="D6" t="s">
        <v>41</v>
      </c>
      <c r="E6">
        <v>1</v>
      </c>
    </row>
    <row r="7" spans="3:5" x14ac:dyDescent="0.3">
      <c r="C7">
        <v>5</v>
      </c>
      <c r="D7" t="s">
        <v>40</v>
      </c>
      <c r="E7">
        <v>1</v>
      </c>
    </row>
    <row r="8" spans="3:5" x14ac:dyDescent="0.3">
      <c r="C8">
        <v>6</v>
      </c>
      <c r="D8" t="s">
        <v>45</v>
      </c>
      <c r="E8">
        <v>5</v>
      </c>
    </row>
    <row r="9" spans="3:5" x14ac:dyDescent="0.3">
      <c r="C9">
        <v>7</v>
      </c>
      <c r="D9" t="s">
        <v>39</v>
      </c>
      <c r="E9">
        <v>1</v>
      </c>
    </row>
    <row r="10" spans="3:5" x14ac:dyDescent="0.3">
      <c r="C10">
        <v>8</v>
      </c>
      <c r="D10" t="s">
        <v>38</v>
      </c>
      <c r="E10">
        <v>4</v>
      </c>
    </row>
    <row r="11" spans="3:5" x14ac:dyDescent="0.3">
      <c r="C11">
        <v>9</v>
      </c>
      <c r="D11" t="s">
        <v>37</v>
      </c>
      <c r="E11">
        <v>92</v>
      </c>
    </row>
    <row r="12" spans="3:5" x14ac:dyDescent="0.3">
      <c r="C12">
        <v>10</v>
      </c>
      <c r="D12" t="s">
        <v>36</v>
      </c>
      <c r="E12">
        <v>65</v>
      </c>
    </row>
    <row r="13" spans="3:5" x14ac:dyDescent="0.3">
      <c r="C13">
        <v>11</v>
      </c>
      <c r="D13" t="s">
        <v>35</v>
      </c>
      <c r="E13">
        <v>1</v>
      </c>
    </row>
    <row r="14" spans="3:5" x14ac:dyDescent="0.3">
      <c r="C14">
        <v>12</v>
      </c>
      <c r="D14" t="s">
        <v>34</v>
      </c>
      <c r="E14">
        <v>2</v>
      </c>
    </row>
    <row r="15" spans="3:5" x14ac:dyDescent="0.3">
      <c r="C15">
        <v>13</v>
      </c>
      <c r="D15" t="s">
        <v>33</v>
      </c>
      <c r="E15">
        <v>1</v>
      </c>
    </row>
    <row r="16" spans="3:5" x14ac:dyDescent="0.3">
      <c r="C16">
        <v>14</v>
      </c>
      <c r="D16" t="s">
        <v>32</v>
      </c>
      <c r="E16">
        <v>32</v>
      </c>
    </row>
    <row r="17" spans="3:5" x14ac:dyDescent="0.3">
      <c r="C17">
        <v>15</v>
      </c>
      <c r="D17" t="s">
        <v>31</v>
      </c>
      <c r="E17">
        <v>1</v>
      </c>
    </row>
    <row r="18" spans="3:5" x14ac:dyDescent="0.3">
      <c r="C18">
        <v>16</v>
      </c>
      <c r="D18" t="s">
        <v>30</v>
      </c>
      <c r="E18">
        <v>1</v>
      </c>
    </row>
    <row r="19" spans="3:5" x14ac:dyDescent="0.3">
      <c r="C19">
        <v>17</v>
      </c>
      <c r="D19" t="s">
        <v>29</v>
      </c>
      <c r="E19">
        <v>1</v>
      </c>
    </row>
    <row r="20" spans="3:5" x14ac:dyDescent="0.3">
      <c r="C20">
        <v>18</v>
      </c>
      <c r="D20" t="s">
        <v>28</v>
      </c>
      <c r="E20">
        <v>1</v>
      </c>
    </row>
    <row r="21" spans="3:5" x14ac:dyDescent="0.3">
      <c r="C21">
        <v>19</v>
      </c>
      <c r="D21" t="s">
        <v>27</v>
      </c>
      <c r="E21">
        <v>6</v>
      </c>
    </row>
    <row r="22" spans="3:5" x14ac:dyDescent="0.3">
      <c r="C22">
        <v>20</v>
      </c>
      <c r="D22" t="s">
        <v>26</v>
      </c>
      <c r="E22">
        <v>2</v>
      </c>
    </row>
    <row r="23" spans="3:5" x14ac:dyDescent="0.3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514"/>
  <sheetViews>
    <sheetView topLeftCell="M7" workbookViewId="0">
      <selection activeCell="T28" sqref="T28"/>
    </sheetView>
  </sheetViews>
  <sheetFormatPr defaultRowHeight="15" x14ac:dyDescent="0.3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 x14ac:dyDescent="0.3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 x14ac:dyDescent="0.3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121</v>
      </c>
      <c r="R2" t="s">
        <v>120</v>
      </c>
      <c r="S2" t="s">
        <v>119</v>
      </c>
    </row>
    <row r="3" spans="3:26" x14ac:dyDescent="0.3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 t="e">
        <f>COUNTIF('Pharma Group AG'!#REF!,T3)</f>
        <v>#REF!</v>
      </c>
      <c r="T3" t="s">
        <v>96</v>
      </c>
      <c r="U3" t="s">
        <v>122</v>
      </c>
      <c r="Y3" t="s">
        <v>93</v>
      </c>
      <c r="Z3" t="s">
        <v>123</v>
      </c>
    </row>
    <row r="4" spans="3:26" x14ac:dyDescent="0.3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 t="e">
        <f>COUNTIF('Pharma Group AG'!#REF!,T4)</f>
        <v>#REF!</v>
      </c>
      <c r="T4" t="s">
        <v>97</v>
      </c>
      <c r="U4" t="s">
        <v>122</v>
      </c>
      <c r="Y4" t="s">
        <v>92</v>
      </c>
      <c r="Z4" t="s">
        <v>124</v>
      </c>
    </row>
    <row r="5" spans="3:26" x14ac:dyDescent="0.3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 t="e">
        <f>COUNTIF('Pharma Group AG'!#REF!,T5)</f>
        <v>#REF!</v>
      </c>
      <c r="T5" t="s">
        <v>98</v>
      </c>
      <c r="U5" t="s">
        <v>122</v>
      </c>
      <c r="Y5" t="s">
        <v>91</v>
      </c>
      <c r="Z5" t="s">
        <v>123</v>
      </c>
    </row>
    <row r="6" spans="3:26" x14ac:dyDescent="0.3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 t="e">
        <f>COUNTIF('Pharma Group AG'!#REF!,T6)</f>
        <v>#REF!</v>
      </c>
      <c r="T6" t="s">
        <v>100</v>
      </c>
      <c r="U6" t="s">
        <v>123</v>
      </c>
      <c r="Y6" t="s">
        <v>125</v>
      </c>
      <c r="Z6" t="s">
        <v>123</v>
      </c>
    </row>
    <row r="7" spans="3:26" x14ac:dyDescent="0.3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 t="e">
        <f>COUNTIF('Pharma Group AG'!#REF!,T7)</f>
        <v>#REF!</v>
      </c>
      <c r="T7" t="s">
        <v>102</v>
      </c>
      <c r="U7" t="s">
        <v>122</v>
      </c>
      <c r="Y7" t="s">
        <v>90</v>
      </c>
      <c r="Z7" t="s">
        <v>123</v>
      </c>
    </row>
    <row r="8" spans="3:26" x14ac:dyDescent="0.3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 t="e">
        <f>COUNTIF('Pharma Group AG'!#REF!,T8)</f>
        <v>#REF!</v>
      </c>
      <c r="T8" t="s">
        <v>95</v>
      </c>
      <c r="U8" t="s">
        <v>122</v>
      </c>
    </row>
    <row r="9" spans="3:26" x14ac:dyDescent="0.3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 t="e">
        <f>COUNTIF('Pharma Group AG'!#REF!,T9)</f>
        <v>#REF!</v>
      </c>
      <c r="T9" t="s">
        <v>103</v>
      </c>
      <c r="U9" t="s">
        <v>122</v>
      </c>
    </row>
    <row r="10" spans="3:26" x14ac:dyDescent="0.3">
      <c r="Q10" t="e">
        <f>COUNTIF('Pharma Group AG'!#REF!,T10)</f>
        <v>#REF!</v>
      </c>
      <c r="T10" t="s">
        <v>104</v>
      </c>
      <c r="U10" t="s">
        <v>122</v>
      </c>
    </row>
    <row r="11" spans="3:26" x14ac:dyDescent="0.3">
      <c r="Q11" t="e">
        <f>COUNTIF('Pharma Group AG'!#REF!,T11)</f>
        <v>#REF!</v>
      </c>
      <c r="T11" t="s">
        <v>99</v>
      </c>
      <c r="U11" t="s">
        <v>124</v>
      </c>
    </row>
    <row r="12" spans="3:26" x14ac:dyDescent="0.3">
      <c r="Q12" t="e">
        <f>COUNTIF('Pharma Group AG'!#REF!,T12)</f>
        <v>#REF!</v>
      </c>
      <c r="T12" t="s">
        <v>107</v>
      </c>
      <c r="U12" t="s">
        <v>123</v>
      </c>
    </row>
    <row r="13" spans="3:26" x14ac:dyDescent="0.3">
      <c r="Q13" t="e">
        <f>COUNTIF('Pharma Group AG'!#REF!,T13)</f>
        <v>#REF!</v>
      </c>
      <c r="T13" t="s">
        <v>101</v>
      </c>
      <c r="U13" t="s">
        <v>124</v>
      </c>
    </row>
    <row r="14" spans="3:26" x14ac:dyDescent="0.3">
      <c r="Q14" t="e">
        <f>COUNTIF('Pharma Group AG'!#REF!,T14)</f>
        <v>#REF!</v>
      </c>
      <c r="T14" t="s">
        <v>110</v>
      </c>
      <c r="U14" t="s">
        <v>122</v>
      </c>
    </row>
    <row r="15" spans="3:26" x14ac:dyDescent="0.3">
      <c r="J15">
        <v>1</v>
      </c>
      <c r="K15">
        <v>2</v>
      </c>
      <c r="M15">
        <v>1</v>
      </c>
      <c r="N15">
        <v>0</v>
      </c>
      <c r="Q15" t="e">
        <f>COUNTIF('Pharma Group AG'!#REF!,T15)</f>
        <v>#REF!</v>
      </c>
      <c r="T15" t="s">
        <v>111</v>
      </c>
      <c r="U15" t="s">
        <v>122</v>
      </c>
    </row>
    <row r="16" spans="3:26" x14ac:dyDescent="0.3">
      <c r="J16">
        <v>2</v>
      </c>
      <c r="K16">
        <v>3</v>
      </c>
      <c r="M16">
        <v>2</v>
      </c>
      <c r="N16">
        <v>0</v>
      </c>
      <c r="Q16" t="e">
        <f>COUNTIF('Pharma Group AG'!#REF!,T16)</f>
        <v>#REF!</v>
      </c>
      <c r="T16" t="s">
        <v>105</v>
      </c>
      <c r="U16" t="s">
        <v>122</v>
      </c>
    </row>
    <row r="17" spans="10:21" x14ac:dyDescent="0.3">
      <c r="J17">
        <v>3</v>
      </c>
      <c r="K17">
        <v>2</v>
      </c>
      <c r="M17">
        <v>3</v>
      </c>
      <c r="N17">
        <v>0</v>
      </c>
      <c r="Q17" t="e">
        <f>COUNTIF('Pharma Group AG'!#REF!,T17)</f>
        <v>#REF!</v>
      </c>
      <c r="T17" t="s">
        <v>106</v>
      </c>
      <c r="U17" t="s">
        <v>123</v>
      </c>
    </row>
    <row r="18" spans="10:21" x14ac:dyDescent="0.3">
      <c r="J18">
        <v>4</v>
      </c>
      <c r="K18">
        <v>2</v>
      </c>
      <c r="M18">
        <v>4</v>
      </c>
      <c r="N18">
        <v>0</v>
      </c>
      <c r="Q18" t="e">
        <f>COUNTIF('Pharma Group AG'!#REF!,T18)</f>
        <v>#REF!</v>
      </c>
      <c r="T18" t="s">
        <v>108</v>
      </c>
      <c r="U18" t="s">
        <v>123</v>
      </c>
    </row>
    <row r="19" spans="10:21" x14ac:dyDescent="0.3">
      <c r="J19">
        <v>5</v>
      </c>
      <c r="K19">
        <v>3</v>
      </c>
      <c r="M19">
        <v>5</v>
      </c>
      <c r="N19">
        <v>0</v>
      </c>
      <c r="Q19" t="e">
        <f>COUNTIF('Pharma Group AG'!#REF!,T19)</f>
        <v>#REF!</v>
      </c>
      <c r="T19" t="s">
        <v>109</v>
      </c>
      <c r="U19" t="s">
        <v>124</v>
      </c>
    </row>
    <row r="20" spans="10:21" x14ac:dyDescent="0.3">
      <c r="J20">
        <v>6</v>
      </c>
      <c r="K20">
        <v>2</v>
      </c>
      <c r="M20">
        <v>6</v>
      </c>
      <c r="N20">
        <v>0</v>
      </c>
      <c r="Q20" t="e">
        <f>COUNTIF('Pharma Group AG'!#REF!,T20)</f>
        <v>#REF!</v>
      </c>
      <c r="T20" t="s">
        <v>112</v>
      </c>
      <c r="U20" t="s">
        <v>122</v>
      </c>
    </row>
    <row r="21" spans="10:21" x14ac:dyDescent="0.3">
      <c r="J21">
        <v>7</v>
      </c>
      <c r="K21">
        <v>2</v>
      </c>
      <c r="M21">
        <v>7</v>
      </c>
      <c r="N21">
        <v>0</v>
      </c>
      <c r="Q21" t="e">
        <f>COUNTIF('Pharma Group AG'!#REF!,T21)</f>
        <v>#REF!</v>
      </c>
      <c r="T21" t="s">
        <v>126</v>
      </c>
      <c r="U21" t="s">
        <v>122</v>
      </c>
    </row>
    <row r="22" spans="10:21" x14ac:dyDescent="0.3">
      <c r="J22">
        <v>8</v>
      </c>
      <c r="K22">
        <v>2</v>
      </c>
      <c r="M22">
        <v>8</v>
      </c>
      <c r="N22">
        <v>0</v>
      </c>
      <c r="Q22" t="e">
        <f>COUNTIF('Pharma Group AG'!#REF!,T22)</f>
        <v>#REF!</v>
      </c>
      <c r="T22" t="s">
        <v>127</v>
      </c>
      <c r="U22" t="s">
        <v>122</v>
      </c>
    </row>
    <row r="23" spans="10:21" x14ac:dyDescent="0.3">
      <c r="J23">
        <v>9</v>
      </c>
      <c r="K23">
        <v>2</v>
      </c>
      <c r="M23">
        <v>9</v>
      </c>
      <c r="N23">
        <v>0</v>
      </c>
      <c r="Q23" t="e">
        <f>COUNTIF('Pharma Group AG'!#REF!,T23)</f>
        <v>#REF!</v>
      </c>
      <c r="T23" t="s">
        <v>128</v>
      </c>
      <c r="U23" t="s">
        <v>123</v>
      </c>
    </row>
    <row r="24" spans="10:21" x14ac:dyDescent="0.3">
      <c r="J24">
        <v>10</v>
      </c>
      <c r="K24">
        <v>2</v>
      </c>
      <c r="M24">
        <v>10</v>
      </c>
      <c r="N24">
        <v>0</v>
      </c>
      <c r="Q24" t="e">
        <f>COUNTIF('Pharma Group AG'!#REF!,T24)</f>
        <v>#REF!</v>
      </c>
      <c r="T24" t="s">
        <v>129</v>
      </c>
      <c r="U24" t="s">
        <v>123</v>
      </c>
    </row>
    <row r="25" spans="10:21" x14ac:dyDescent="0.3">
      <c r="J25">
        <v>11</v>
      </c>
      <c r="K25">
        <v>2</v>
      </c>
      <c r="M25">
        <v>11</v>
      </c>
      <c r="N25">
        <v>0</v>
      </c>
      <c r="Q25" t="e">
        <f>COUNTIF('Pharma Group AG'!#REF!,T25)</f>
        <v>#REF!</v>
      </c>
      <c r="T25" t="s">
        <v>130</v>
      </c>
      <c r="U25" t="s">
        <v>123</v>
      </c>
    </row>
    <row r="26" spans="10:21" x14ac:dyDescent="0.3">
      <c r="J26">
        <v>12</v>
      </c>
      <c r="K26">
        <v>2</v>
      </c>
      <c r="M26">
        <v>12</v>
      </c>
      <c r="N26">
        <v>0</v>
      </c>
      <c r="Q26" t="e">
        <f>COUNTIF('Pharma Group AG'!#REF!,T26)</f>
        <v>#REF!</v>
      </c>
      <c r="T26" t="s">
        <v>131</v>
      </c>
      <c r="U26" t="s">
        <v>122</v>
      </c>
    </row>
    <row r="27" spans="10:21" x14ac:dyDescent="0.3">
      <c r="J27">
        <v>13</v>
      </c>
      <c r="K27">
        <v>1</v>
      </c>
      <c r="M27">
        <v>13</v>
      </c>
      <c r="N27">
        <v>0</v>
      </c>
      <c r="Q27" t="e">
        <f>COUNTIF('Pharma Group AG'!#REF!,T27)</f>
        <v>#REF!</v>
      </c>
      <c r="T27" t="s">
        <v>118</v>
      </c>
      <c r="U27" t="s">
        <v>122</v>
      </c>
    </row>
    <row r="28" spans="10:21" x14ac:dyDescent="0.3">
      <c r="J28">
        <v>14</v>
      </c>
      <c r="K28">
        <v>2</v>
      </c>
      <c r="M28">
        <v>14</v>
      </c>
      <c r="N28">
        <v>0</v>
      </c>
      <c r="Q28" t="e">
        <f>COUNTIF('Pharma Group AG'!#REF!,T28)</f>
        <v>#REF!</v>
      </c>
      <c r="T28" t="s">
        <v>113</v>
      </c>
      <c r="U28" t="s">
        <v>122</v>
      </c>
    </row>
    <row r="29" spans="10:21" x14ac:dyDescent="0.3">
      <c r="J29">
        <v>15</v>
      </c>
      <c r="K29">
        <v>2</v>
      </c>
      <c r="M29">
        <v>15</v>
      </c>
      <c r="N29">
        <v>0</v>
      </c>
      <c r="Q29" t="e">
        <f>COUNTIF('Pharma Group AG'!#REF!,T29)</f>
        <v>#REF!</v>
      </c>
      <c r="T29" t="s">
        <v>114</v>
      </c>
      <c r="U29" t="s">
        <v>123</v>
      </c>
    </row>
    <row r="30" spans="10:21" x14ac:dyDescent="0.3">
      <c r="J30">
        <v>16</v>
      </c>
      <c r="K30">
        <v>2</v>
      </c>
      <c r="M30">
        <v>16</v>
      </c>
      <c r="N30">
        <v>0</v>
      </c>
      <c r="Q30" t="e">
        <f>COUNTIF('Pharma Group AG'!#REF!,T30)</f>
        <v>#REF!</v>
      </c>
      <c r="T30" t="s">
        <v>115</v>
      </c>
      <c r="U30" t="s">
        <v>123</v>
      </c>
    </row>
    <row r="31" spans="10:21" x14ac:dyDescent="0.3">
      <c r="J31">
        <v>17</v>
      </c>
      <c r="K31">
        <v>2</v>
      </c>
      <c r="M31">
        <v>17</v>
      </c>
      <c r="N31">
        <v>0</v>
      </c>
      <c r="Q31" t="e">
        <f>COUNTIF('Pharma Group AG'!#REF!,T31)</f>
        <v>#REF!</v>
      </c>
      <c r="T31" t="s">
        <v>116</v>
      </c>
      <c r="U31" t="s">
        <v>123</v>
      </c>
    </row>
    <row r="32" spans="10:21" x14ac:dyDescent="0.3">
      <c r="J32">
        <v>18</v>
      </c>
      <c r="K32">
        <v>0</v>
      </c>
      <c r="M32">
        <v>18</v>
      </c>
      <c r="N32">
        <v>0</v>
      </c>
      <c r="Q32" t="e">
        <f>COUNTIF('Pharma Group AG'!#REF!,T32)</f>
        <v>#REF!</v>
      </c>
      <c r="T32" t="s">
        <v>117</v>
      </c>
      <c r="U32" t="s">
        <v>122</v>
      </c>
    </row>
    <row r="33" spans="10:14" x14ac:dyDescent="0.3">
      <c r="J33">
        <v>19</v>
      </c>
      <c r="K33">
        <v>0</v>
      </c>
      <c r="M33">
        <v>19</v>
      </c>
      <c r="N33">
        <v>0</v>
      </c>
    </row>
    <row r="34" spans="10:14" x14ac:dyDescent="0.3">
      <c r="J34">
        <v>20</v>
      </c>
      <c r="K34">
        <v>1</v>
      </c>
      <c r="M34">
        <v>20</v>
      </c>
      <c r="N34">
        <v>0</v>
      </c>
    </row>
    <row r="35" spans="10:14" x14ac:dyDescent="0.3">
      <c r="J35">
        <v>21</v>
      </c>
      <c r="K35">
        <v>2</v>
      </c>
      <c r="M35">
        <v>21</v>
      </c>
      <c r="N35">
        <v>0</v>
      </c>
    </row>
    <row r="36" spans="10:14" x14ac:dyDescent="0.3">
      <c r="J36">
        <v>22</v>
      </c>
      <c r="K36">
        <v>3</v>
      </c>
      <c r="M36">
        <v>22</v>
      </c>
      <c r="N36">
        <v>0</v>
      </c>
    </row>
    <row r="37" spans="10:14" x14ac:dyDescent="0.3">
      <c r="J37">
        <v>23</v>
      </c>
      <c r="K37">
        <v>2</v>
      </c>
      <c r="M37">
        <v>23</v>
      </c>
      <c r="N37">
        <v>0</v>
      </c>
    </row>
    <row r="38" spans="10:14" x14ac:dyDescent="0.3">
      <c r="J38">
        <v>24</v>
      </c>
      <c r="K38">
        <v>2</v>
      </c>
      <c r="M38">
        <v>24</v>
      </c>
      <c r="N38">
        <v>0</v>
      </c>
    </row>
    <row r="39" spans="10:14" x14ac:dyDescent="0.3">
      <c r="J39">
        <v>25</v>
      </c>
      <c r="K39">
        <v>2</v>
      </c>
      <c r="M39">
        <v>25</v>
      </c>
      <c r="N39">
        <v>0</v>
      </c>
    </row>
    <row r="40" spans="10:14" x14ac:dyDescent="0.3">
      <c r="J40">
        <v>26</v>
      </c>
      <c r="K40">
        <v>2</v>
      </c>
      <c r="M40">
        <v>26</v>
      </c>
      <c r="N40">
        <v>0</v>
      </c>
    </row>
    <row r="41" spans="10:14" x14ac:dyDescent="0.3">
      <c r="J41">
        <v>27</v>
      </c>
      <c r="K41">
        <v>2</v>
      </c>
      <c r="M41">
        <v>27</v>
      </c>
      <c r="N41">
        <v>0</v>
      </c>
    </row>
    <row r="42" spans="10:14" x14ac:dyDescent="0.3">
      <c r="J42">
        <v>28</v>
      </c>
      <c r="K42">
        <v>3</v>
      </c>
      <c r="M42">
        <v>28</v>
      </c>
      <c r="N42">
        <v>0</v>
      </c>
    </row>
    <row r="43" spans="10:14" x14ac:dyDescent="0.3">
      <c r="J43">
        <v>29</v>
      </c>
      <c r="K43">
        <v>2</v>
      </c>
      <c r="M43">
        <v>29</v>
      </c>
      <c r="N43">
        <v>0</v>
      </c>
    </row>
    <row r="44" spans="10:14" x14ac:dyDescent="0.3">
      <c r="J44">
        <v>30</v>
      </c>
      <c r="K44">
        <v>2</v>
      </c>
      <c r="M44">
        <v>30</v>
      </c>
      <c r="N44">
        <v>0</v>
      </c>
    </row>
    <row r="45" spans="10:14" x14ac:dyDescent="0.3">
      <c r="J45">
        <v>31</v>
      </c>
      <c r="K45">
        <v>2</v>
      </c>
      <c r="M45">
        <v>31</v>
      </c>
      <c r="N45">
        <v>0</v>
      </c>
    </row>
    <row r="46" spans="10:14" x14ac:dyDescent="0.3">
      <c r="J46">
        <v>32</v>
      </c>
      <c r="K46">
        <v>2</v>
      </c>
      <c r="M46">
        <v>32</v>
      </c>
      <c r="N46">
        <v>0</v>
      </c>
    </row>
    <row r="47" spans="10:14" x14ac:dyDescent="0.3">
      <c r="J47">
        <v>33</v>
      </c>
      <c r="K47">
        <v>2</v>
      </c>
      <c r="M47">
        <v>33</v>
      </c>
      <c r="N47">
        <v>0</v>
      </c>
    </row>
    <row r="48" spans="10:14" x14ac:dyDescent="0.3">
      <c r="J48">
        <v>34</v>
      </c>
      <c r="K48">
        <v>2</v>
      </c>
      <c r="M48">
        <v>34</v>
      </c>
      <c r="N48">
        <v>0</v>
      </c>
    </row>
    <row r="49" spans="10:14" x14ac:dyDescent="0.3">
      <c r="J49">
        <v>35</v>
      </c>
      <c r="K49">
        <v>3</v>
      </c>
      <c r="M49">
        <v>35</v>
      </c>
      <c r="N49">
        <v>0</v>
      </c>
    </row>
    <row r="50" spans="10:14" x14ac:dyDescent="0.3">
      <c r="J50">
        <v>36</v>
      </c>
      <c r="K50">
        <v>3</v>
      </c>
      <c r="M50">
        <v>36</v>
      </c>
      <c r="N50">
        <v>0</v>
      </c>
    </row>
    <row r="51" spans="10:14" x14ac:dyDescent="0.3">
      <c r="J51">
        <v>37</v>
      </c>
      <c r="K51">
        <v>2</v>
      </c>
      <c r="M51">
        <v>37</v>
      </c>
      <c r="N51">
        <v>0</v>
      </c>
    </row>
    <row r="52" spans="10:14" x14ac:dyDescent="0.3">
      <c r="J52">
        <v>38</v>
      </c>
      <c r="K52">
        <v>2</v>
      </c>
      <c r="M52">
        <v>38</v>
      </c>
      <c r="N52">
        <v>0</v>
      </c>
    </row>
    <row r="53" spans="10:14" x14ac:dyDescent="0.3">
      <c r="J53">
        <v>39</v>
      </c>
      <c r="K53">
        <v>2</v>
      </c>
      <c r="M53">
        <v>39</v>
      </c>
      <c r="N53">
        <v>0</v>
      </c>
    </row>
    <row r="54" spans="10:14" x14ac:dyDescent="0.3">
      <c r="J54">
        <v>40</v>
      </c>
      <c r="K54">
        <v>2</v>
      </c>
      <c r="M54">
        <v>40</v>
      </c>
      <c r="N54">
        <v>0</v>
      </c>
    </row>
    <row r="55" spans="10:14" x14ac:dyDescent="0.3">
      <c r="J55">
        <v>41</v>
      </c>
      <c r="K55">
        <v>2</v>
      </c>
      <c r="M55">
        <v>41</v>
      </c>
      <c r="N55">
        <v>0</v>
      </c>
    </row>
    <row r="56" spans="10:14" x14ac:dyDescent="0.3">
      <c r="J56">
        <v>42</v>
      </c>
      <c r="K56">
        <v>2</v>
      </c>
      <c r="M56">
        <v>42</v>
      </c>
      <c r="N56">
        <v>0</v>
      </c>
    </row>
    <row r="57" spans="10:14" x14ac:dyDescent="0.3">
      <c r="J57">
        <v>43</v>
      </c>
      <c r="K57">
        <v>3</v>
      </c>
      <c r="M57">
        <v>43</v>
      </c>
      <c r="N57">
        <v>0</v>
      </c>
    </row>
    <row r="58" spans="10:14" x14ac:dyDescent="0.3">
      <c r="J58">
        <v>44</v>
      </c>
      <c r="K58">
        <v>2</v>
      </c>
      <c r="M58">
        <v>44</v>
      </c>
      <c r="N58">
        <v>0</v>
      </c>
    </row>
    <row r="59" spans="10:14" x14ac:dyDescent="0.3">
      <c r="J59">
        <v>45</v>
      </c>
      <c r="K59">
        <v>2</v>
      </c>
      <c r="M59">
        <v>45</v>
      </c>
      <c r="N59">
        <v>0</v>
      </c>
    </row>
    <row r="60" spans="10:14" x14ac:dyDescent="0.3">
      <c r="J60">
        <v>46</v>
      </c>
      <c r="K60">
        <v>2</v>
      </c>
      <c r="M60">
        <v>46</v>
      </c>
      <c r="N60">
        <v>0</v>
      </c>
    </row>
    <row r="61" spans="10:14" x14ac:dyDescent="0.3">
      <c r="J61">
        <v>47</v>
      </c>
      <c r="K61">
        <v>3</v>
      </c>
      <c r="M61">
        <v>47</v>
      </c>
      <c r="N61">
        <v>0</v>
      </c>
    </row>
    <row r="62" spans="10:14" x14ac:dyDescent="0.3">
      <c r="J62">
        <v>48</v>
      </c>
      <c r="K62">
        <v>1</v>
      </c>
      <c r="M62">
        <v>48</v>
      </c>
      <c r="N62">
        <v>0</v>
      </c>
    </row>
    <row r="63" spans="10:14" x14ac:dyDescent="0.3">
      <c r="J63">
        <v>49</v>
      </c>
      <c r="K63">
        <v>0</v>
      </c>
      <c r="M63">
        <v>49</v>
      </c>
      <c r="N63">
        <v>0</v>
      </c>
    </row>
    <row r="64" spans="10:14" x14ac:dyDescent="0.3">
      <c r="J64">
        <v>50</v>
      </c>
      <c r="K64">
        <v>3</v>
      </c>
      <c r="M64">
        <v>50</v>
      </c>
      <c r="N64">
        <v>0</v>
      </c>
    </row>
    <row r="65" spans="10:14" x14ac:dyDescent="0.3">
      <c r="J65">
        <v>51</v>
      </c>
      <c r="K65">
        <v>2</v>
      </c>
      <c r="M65">
        <v>51</v>
      </c>
      <c r="N65">
        <v>1</v>
      </c>
    </row>
    <row r="66" spans="10:14" x14ac:dyDescent="0.3">
      <c r="J66">
        <v>52</v>
      </c>
      <c r="K66">
        <v>2</v>
      </c>
      <c r="M66">
        <v>52</v>
      </c>
      <c r="N66">
        <v>1</v>
      </c>
    </row>
    <row r="67" spans="10:14" x14ac:dyDescent="0.3">
      <c r="J67">
        <v>53</v>
      </c>
      <c r="K67">
        <v>3</v>
      </c>
      <c r="M67">
        <v>53</v>
      </c>
      <c r="N67">
        <v>1</v>
      </c>
    </row>
    <row r="68" spans="10:14" x14ac:dyDescent="0.3">
      <c r="J68">
        <v>54</v>
      </c>
      <c r="K68">
        <v>2</v>
      </c>
      <c r="M68">
        <v>54</v>
      </c>
      <c r="N68">
        <v>1</v>
      </c>
    </row>
    <row r="69" spans="10:14" x14ac:dyDescent="0.3">
      <c r="J69">
        <v>55</v>
      </c>
      <c r="K69">
        <v>2</v>
      </c>
      <c r="M69">
        <v>55</v>
      </c>
      <c r="N69">
        <v>1</v>
      </c>
    </row>
    <row r="70" spans="10:14" x14ac:dyDescent="0.3">
      <c r="J70">
        <v>56</v>
      </c>
      <c r="K70">
        <v>2</v>
      </c>
      <c r="M70">
        <v>56</v>
      </c>
      <c r="N70">
        <v>1</v>
      </c>
    </row>
    <row r="71" spans="10:14" x14ac:dyDescent="0.3">
      <c r="J71">
        <v>57</v>
      </c>
      <c r="K71">
        <v>2</v>
      </c>
      <c r="M71">
        <v>57</v>
      </c>
      <c r="N71">
        <v>1</v>
      </c>
    </row>
    <row r="72" spans="10:14" x14ac:dyDescent="0.3">
      <c r="J72">
        <v>58</v>
      </c>
      <c r="K72">
        <v>3</v>
      </c>
      <c r="M72">
        <v>58</v>
      </c>
      <c r="N72">
        <v>1</v>
      </c>
    </row>
    <row r="73" spans="10:14" x14ac:dyDescent="0.3">
      <c r="J73">
        <v>59</v>
      </c>
      <c r="K73">
        <v>2</v>
      </c>
      <c r="M73">
        <v>59</v>
      </c>
      <c r="N73">
        <v>1</v>
      </c>
    </row>
    <row r="74" spans="10:14" x14ac:dyDescent="0.3">
      <c r="J74">
        <v>60</v>
      </c>
      <c r="K74">
        <v>2</v>
      </c>
      <c r="M74">
        <v>60</v>
      </c>
      <c r="N74">
        <v>1</v>
      </c>
    </row>
    <row r="75" spans="10:14" x14ac:dyDescent="0.3">
      <c r="J75">
        <v>61</v>
      </c>
      <c r="K75">
        <v>2</v>
      </c>
      <c r="M75">
        <v>61</v>
      </c>
      <c r="N75">
        <v>1</v>
      </c>
    </row>
    <row r="76" spans="10:14" x14ac:dyDescent="0.3">
      <c r="J76">
        <v>62</v>
      </c>
      <c r="K76">
        <v>2</v>
      </c>
      <c r="M76">
        <v>62</v>
      </c>
      <c r="N76">
        <v>1</v>
      </c>
    </row>
    <row r="77" spans="10:14" x14ac:dyDescent="0.3">
      <c r="J77">
        <v>63</v>
      </c>
      <c r="K77">
        <v>2</v>
      </c>
      <c r="M77">
        <v>63</v>
      </c>
      <c r="N77">
        <v>1</v>
      </c>
    </row>
    <row r="78" spans="10:14" x14ac:dyDescent="0.3">
      <c r="J78">
        <v>64</v>
      </c>
      <c r="K78">
        <v>2</v>
      </c>
      <c r="M78">
        <v>64</v>
      </c>
      <c r="N78">
        <v>1</v>
      </c>
    </row>
    <row r="79" spans="10:14" x14ac:dyDescent="0.3">
      <c r="J79">
        <v>65</v>
      </c>
      <c r="K79">
        <v>2</v>
      </c>
      <c r="M79">
        <v>65</v>
      </c>
      <c r="N79">
        <v>1</v>
      </c>
    </row>
    <row r="80" spans="10:14" x14ac:dyDescent="0.3">
      <c r="J80">
        <v>66</v>
      </c>
      <c r="K80">
        <v>1</v>
      </c>
      <c r="M80">
        <v>66</v>
      </c>
      <c r="N80">
        <v>1</v>
      </c>
    </row>
    <row r="81" spans="10:14" x14ac:dyDescent="0.3">
      <c r="J81">
        <v>67</v>
      </c>
      <c r="K81">
        <v>2</v>
      </c>
      <c r="M81">
        <v>67</v>
      </c>
      <c r="N81">
        <v>1</v>
      </c>
    </row>
    <row r="82" spans="10:14" x14ac:dyDescent="0.3">
      <c r="J82">
        <v>68</v>
      </c>
      <c r="K82">
        <v>2</v>
      </c>
      <c r="M82">
        <v>68</v>
      </c>
      <c r="N82">
        <v>1</v>
      </c>
    </row>
    <row r="83" spans="10:14" x14ac:dyDescent="0.3">
      <c r="J83">
        <v>69</v>
      </c>
      <c r="K83">
        <v>2</v>
      </c>
      <c r="M83">
        <v>69</v>
      </c>
      <c r="N83">
        <v>1</v>
      </c>
    </row>
    <row r="84" spans="10:14" x14ac:dyDescent="0.3">
      <c r="J84">
        <v>70</v>
      </c>
      <c r="K84">
        <v>2</v>
      </c>
      <c r="M84">
        <v>70</v>
      </c>
      <c r="N84">
        <v>1</v>
      </c>
    </row>
    <row r="85" spans="10:14" x14ac:dyDescent="0.3">
      <c r="J85">
        <v>71</v>
      </c>
      <c r="K85">
        <v>2</v>
      </c>
      <c r="M85">
        <v>71</v>
      </c>
      <c r="N85">
        <v>1</v>
      </c>
    </row>
    <row r="86" spans="10:14" x14ac:dyDescent="0.3">
      <c r="J86">
        <v>72</v>
      </c>
      <c r="K86">
        <v>3</v>
      </c>
      <c r="M86">
        <v>72</v>
      </c>
      <c r="N86">
        <v>1</v>
      </c>
    </row>
    <row r="87" spans="10:14" x14ac:dyDescent="0.3">
      <c r="J87">
        <v>73</v>
      </c>
      <c r="K87">
        <v>2</v>
      </c>
      <c r="M87">
        <v>73</v>
      </c>
      <c r="N87">
        <v>1</v>
      </c>
    </row>
    <row r="88" spans="10:14" x14ac:dyDescent="0.3">
      <c r="J88">
        <v>74</v>
      </c>
      <c r="K88">
        <v>3</v>
      </c>
      <c r="M88">
        <v>74</v>
      </c>
      <c r="N88">
        <v>1</v>
      </c>
    </row>
    <row r="89" spans="10:14" x14ac:dyDescent="0.3">
      <c r="J89">
        <v>75</v>
      </c>
      <c r="K89">
        <v>1</v>
      </c>
      <c r="M89">
        <v>75</v>
      </c>
      <c r="N89">
        <v>1</v>
      </c>
    </row>
    <row r="90" spans="10:14" x14ac:dyDescent="0.3">
      <c r="J90">
        <v>76</v>
      </c>
      <c r="K90">
        <v>3</v>
      </c>
      <c r="M90">
        <v>76</v>
      </c>
      <c r="N90">
        <v>1</v>
      </c>
    </row>
    <row r="91" spans="10:14" x14ac:dyDescent="0.3">
      <c r="J91">
        <v>77</v>
      </c>
      <c r="K91">
        <v>2</v>
      </c>
      <c r="M91">
        <v>77</v>
      </c>
      <c r="N91">
        <v>1</v>
      </c>
    </row>
    <row r="92" spans="10:14" x14ac:dyDescent="0.3">
      <c r="J92">
        <v>78</v>
      </c>
      <c r="K92">
        <v>2</v>
      </c>
      <c r="M92">
        <v>78</v>
      </c>
      <c r="N92">
        <v>1</v>
      </c>
    </row>
    <row r="93" spans="10:14" x14ac:dyDescent="0.3">
      <c r="J93">
        <v>79</v>
      </c>
      <c r="K93">
        <v>2</v>
      </c>
      <c r="M93">
        <v>79</v>
      </c>
      <c r="N93">
        <v>1</v>
      </c>
    </row>
    <row r="94" spans="10:14" x14ac:dyDescent="0.3">
      <c r="J94">
        <v>80</v>
      </c>
      <c r="K94">
        <v>3</v>
      </c>
      <c r="M94">
        <v>80</v>
      </c>
      <c r="N94">
        <v>1</v>
      </c>
    </row>
    <row r="95" spans="10:14" x14ac:dyDescent="0.3">
      <c r="J95">
        <v>81</v>
      </c>
      <c r="K95">
        <v>2</v>
      </c>
      <c r="M95">
        <v>81</v>
      </c>
      <c r="N95">
        <v>1</v>
      </c>
    </row>
    <row r="96" spans="10:14" x14ac:dyDescent="0.3">
      <c r="J96">
        <v>82</v>
      </c>
      <c r="K96">
        <v>2</v>
      </c>
      <c r="M96">
        <v>82</v>
      </c>
      <c r="N96">
        <v>1</v>
      </c>
    </row>
    <row r="97" spans="10:14" x14ac:dyDescent="0.3">
      <c r="J97">
        <v>83</v>
      </c>
      <c r="K97">
        <v>2</v>
      </c>
      <c r="M97">
        <v>83</v>
      </c>
      <c r="N97">
        <v>1</v>
      </c>
    </row>
    <row r="98" spans="10:14" x14ac:dyDescent="0.3">
      <c r="J98">
        <v>84</v>
      </c>
      <c r="K98">
        <v>2</v>
      </c>
      <c r="M98">
        <v>84</v>
      </c>
      <c r="N98">
        <v>1</v>
      </c>
    </row>
    <row r="99" spans="10:14" x14ac:dyDescent="0.3">
      <c r="J99">
        <v>85</v>
      </c>
      <c r="K99">
        <v>2</v>
      </c>
      <c r="M99">
        <v>85</v>
      </c>
      <c r="N99">
        <v>1</v>
      </c>
    </row>
    <row r="100" spans="10:14" x14ac:dyDescent="0.3">
      <c r="J100">
        <v>86</v>
      </c>
      <c r="K100">
        <v>2</v>
      </c>
      <c r="M100">
        <v>86</v>
      </c>
      <c r="N100">
        <v>1</v>
      </c>
    </row>
    <row r="101" spans="10:14" x14ac:dyDescent="0.3">
      <c r="J101">
        <v>87</v>
      </c>
      <c r="K101">
        <v>2</v>
      </c>
      <c r="M101">
        <v>87</v>
      </c>
      <c r="N101">
        <v>1</v>
      </c>
    </row>
    <row r="102" spans="10:14" x14ac:dyDescent="0.3">
      <c r="J102">
        <v>88</v>
      </c>
      <c r="K102">
        <v>2</v>
      </c>
      <c r="M102">
        <v>88</v>
      </c>
      <c r="N102">
        <v>1</v>
      </c>
    </row>
    <row r="103" spans="10:14" x14ac:dyDescent="0.3">
      <c r="J103">
        <v>89</v>
      </c>
      <c r="K103">
        <v>2</v>
      </c>
      <c r="M103">
        <v>89</v>
      </c>
      <c r="N103">
        <v>1</v>
      </c>
    </row>
    <row r="104" spans="10:14" x14ac:dyDescent="0.3">
      <c r="J104">
        <v>90</v>
      </c>
      <c r="K104">
        <v>3</v>
      </c>
      <c r="M104">
        <v>90</v>
      </c>
      <c r="N104">
        <v>1</v>
      </c>
    </row>
    <row r="105" spans="10:14" x14ac:dyDescent="0.3">
      <c r="J105">
        <v>91</v>
      </c>
      <c r="K105">
        <v>3</v>
      </c>
      <c r="M105">
        <v>91</v>
      </c>
      <c r="N105">
        <v>1</v>
      </c>
    </row>
    <row r="106" spans="10:14" x14ac:dyDescent="0.3">
      <c r="J106">
        <v>92</v>
      </c>
      <c r="K106">
        <v>2</v>
      </c>
      <c r="M106">
        <v>92</v>
      </c>
      <c r="N106">
        <v>1</v>
      </c>
    </row>
    <row r="107" spans="10:14" x14ac:dyDescent="0.3">
      <c r="J107">
        <v>93</v>
      </c>
      <c r="K107">
        <v>2</v>
      </c>
      <c r="M107">
        <v>93</v>
      </c>
      <c r="N107">
        <v>1</v>
      </c>
    </row>
    <row r="108" spans="10:14" x14ac:dyDescent="0.3">
      <c r="J108">
        <v>94</v>
      </c>
      <c r="K108">
        <v>2</v>
      </c>
      <c r="M108">
        <v>94</v>
      </c>
      <c r="N108">
        <v>1</v>
      </c>
    </row>
    <row r="109" spans="10:14" x14ac:dyDescent="0.3">
      <c r="J109">
        <v>95</v>
      </c>
      <c r="K109">
        <v>2</v>
      </c>
      <c r="M109">
        <v>95</v>
      </c>
      <c r="N109">
        <v>1</v>
      </c>
    </row>
    <row r="110" spans="10:14" x14ac:dyDescent="0.3">
      <c r="J110">
        <v>96</v>
      </c>
      <c r="K110">
        <v>2</v>
      </c>
      <c r="M110">
        <v>96</v>
      </c>
      <c r="N110">
        <v>1</v>
      </c>
    </row>
    <row r="111" spans="10:14" x14ac:dyDescent="0.3">
      <c r="J111">
        <v>97</v>
      </c>
      <c r="K111">
        <v>3</v>
      </c>
      <c r="M111">
        <v>97</v>
      </c>
      <c r="N111">
        <v>1</v>
      </c>
    </row>
    <row r="112" spans="10:14" x14ac:dyDescent="0.3">
      <c r="J112">
        <v>98</v>
      </c>
      <c r="K112">
        <v>2</v>
      </c>
      <c r="M112">
        <v>98</v>
      </c>
      <c r="N112">
        <v>1</v>
      </c>
    </row>
    <row r="113" spans="10:14" x14ac:dyDescent="0.3">
      <c r="J113">
        <v>99</v>
      </c>
      <c r="K113">
        <v>3</v>
      </c>
      <c r="M113">
        <v>99</v>
      </c>
      <c r="N113">
        <v>1</v>
      </c>
    </row>
    <row r="114" spans="10:14" x14ac:dyDescent="0.3">
      <c r="J114">
        <v>100</v>
      </c>
      <c r="K114">
        <v>2</v>
      </c>
      <c r="M114">
        <v>100</v>
      </c>
      <c r="N114">
        <v>1</v>
      </c>
    </row>
    <row r="115" spans="10:14" x14ac:dyDescent="0.3">
      <c r="J115">
        <v>101</v>
      </c>
      <c r="K115">
        <v>2</v>
      </c>
      <c r="M115">
        <v>101</v>
      </c>
      <c r="N115">
        <v>1</v>
      </c>
    </row>
    <row r="116" spans="10:14" x14ac:dyDescent="0.3">
      <c r="J116">
        <v>102</v>
      </c>
      <c r="K116">
        <v>3</v>
      </c>
      <c r="M116">
        <v>102</v>
      </c>
      <c r="N116">
        <v>1</v>
      </c>
    </row>
    <row r="117" spans="10:14" x14ac:dyDescent="0.3">
      <c r="J117">
        <v>103</v>
      </c>
      <c r="K117">
        <v>3</v>
      </c>
      <c r="M117">
        <v>103</v>
      </c>
      <c r="N117">
        <v>1</v>
      </c>
    </row>
    <row r="118" spans="10:14" x14ac:dyDescent="0.3">
      <c r="J118">
        <v>104</v>
      </c>
      <c r="K118">
        <v>2</v>
      </c>
      <c r="M118">
        <v>104</v>
      </c>
      <c r="N118">
        <v>1</v>
      </c>
    </row>
    <row r="119" spans="10:14" x14ac:dyDescent="0.3">
      <c r="J119">
        <v>105</v>
      </c>
      <c r="K119">
        <v>2</v>
      </c>
      <c r="M119">
        <v>105</v>
      </c>
      <c r="N119">
        <v>1</v>
      </c>
    </row>
    <row r="120" spans="10:14" x14ac:dyDescent="0.3">
      <c r="J120">
        <v>106</v>
      </c>
      <c r="K120">
        <v>2</v>
      </c>
      <c r="M120">
        <v>106</v>
      </c>
      <c r="N120">
        <v>1</v>
      </c>
    </row>
    <row r="121" spans="10:14" x14ac:dyDescent="0.3">
      <c r="J121">
        <v>107</v>
      </c>
      <c r="K121">
        <v>2</v>
      </c>
      <c r="M121">
        <v>107</v>
      </c>
      <c r="N121">
        <v>1</v>
      </c>
    </row>
    <row r="122" spans="10:14" x14ac:dyDescent="0.3">
      <c r="J122">
        <v>108</v>
      </c>
      <c r="K122">
        <v>2</v>
      </c>
      <c r="M122">
        <v>108</v>
      </c>
      <c r="N122">
        <v>1</v>
      </c>
    </row>
    <row r="123" spans="10:14" x14ac:dyDescent="0.3">
      <c r="J123">
        <v>109</v>
      </c>
      <c r="K123">
        <v>2</v>
      </c>
      <c r="M123">
        <v>109</v>
      </c>
      <c r="N123">
        <v>1</v>
      </c>
    </row>
    <row r="124" spans="10:14" x14ac:dyDescent="0.3">
      <c r="J124">
        <v>110</v>
      </c>
      <c r="K124">
        <v>3</v>
      </c>
      <c r="M124">
        <v>110</v>
      </c>
      <c r="N124">
        <v>1</v>
      </c>
    </row>
    <row r="125" spans="10:14" x14ac:dyDescent="0.3">
      <c r="J125">
        <v>111</v>
      </c>
      <c r="K125">
        <v>2</v>
      </c>
      <c r="M125">
        <v>111</v>
      </c>
      <c r="N125">
        <v>1</v>
      </c>
    </row>
    <row r="126" spans="10:14" x14ac:dyDescent="0.3">
      <c r="J126">
        <v>112</v>
      </c>
      <c r="K126">
        <v>2</v>
      </c>
      <c r="M126">
        <v>112</v>
      </c>
      <c r="N126">
        <v>1</v>
      </c>
    </row>
    <row r="127" spans="10:14" x14ac:dyDescent="0.3">
      <c r="J127">
        <v>113</v>
      </c>
      <c r="K127">
        <v>2</v>
      </c>
      <c r="M127">
        <v>113</v>
      </c>
      <c r="N127">
        <v>1</v>
      </c>
    </row>
    <row r="128" spans="10:14" x14ac:dyDescent="0.3">
      <c r="J128">
        <v>114</v>
      </c>
      <c r="K128">
        <v>2</v>
      </c>
      <c r="M128">
        <v>114</v>
      </c>
      <c r="N128">
        <v>1</v>
      </c>
    </row>
    <row r="129" spans="10:14" x14ac:dyDescent="0.3">
      <c r="J129">
        <v>115</v>
      </c>
      <c r="K129">
        <v>2</v>
      </c>
      <c r="M129">
        <v>115</v>
      </c>
      <c r="N129">
        <v>1</v>
      </c>
    </row>
    <row r="130" spans="10:14" x14ac:dyDescent="0.3">
      <c r="J130">
        <v>116</v>
      </c>
      <c r="K130">
        <v>1</v>
      </c>
      <c r="M130">
        <v>116</v>
      </c>
      <c r="N130">
        <v>1</v>
      </c>
    </row>
    <row r="131" spans="10:14" x14ac:dyDescent="0.3">
      <c r="J131">
        <v>117</v>
      </c>
      <c r="K131">
        <v>1</v>
      </c>
      <c r="M131">
        <v>117</v>
      </c>
      <c r="N131">
        <v>1</v>
      </c>
    </row>
    <row r="132" spans="10:14" x14ac:dyDescent="0.3">
      <c r="J132">
        <v>118</v>
      </c>
      <c r="K132">
        <v>2</v>
      </c>
      <c r="M132">
        <v>118</v>
      </c>
      <c r="N132">
        <v>1</v>
      </c>
    </row>
    <row r="133" spans="10:14" x14ac:dyDescent="0.3">
      <c r="J133">
        <v>119</v>
      </c>
      <c r="K133">
        <v>1</v>
      </c>
      <c r="M133">
        <v>119</v>
      </c>
      <c r="N133">
        <v>1</v>
      </c>
    </row>
    <row r="134" spans="10:14" x14ac:dyDescent="0.3">
      <c r="J134">
        <v>120</v>
      </c>
      <c r="K134">
        <v>2</v>
      </c>
      <c r="M134">
        <v>120</v>
      </c>
      <c r="N134">
        <v>1</v>
      </c>
    </row>
    <row r="135" spans="10:14" x14ac:dyDescent="0.3">
      <c r="J135">
        <v>121</v>
      </c>
      <c r="K135">
        <v>2</v>
      </c>
      <c r="M135">
        <v>121</v>
      </c>
      <c r="N135">
        <v>1</v>
      </c>
    </row>
    <row r="136" spans="10:14" x14ac:dyDescent="0.3">
      <c r="J136">
        <v>122</v>
      </c>
      <c r="K136">
        <v>3</v>
      </c>
      <c r="M136">
        <v>122</v>
      </c>
      <c r="N136">
        <v>1</v>
      </c>
    </row>
    <row r="137" spans="10:14" x14ac:dyDescent="0.3">
      <c r="J137">
        <v>123</v>
      </c>
      <c r="K137">
        <v>2</v>
      </c>
      <c r="M137">
        <v>123</v>
      </c>
      <c r="N137">
        <v>1</v>
      </c>
    </row>
    <row r="138" spans="10:14" x14ac:dyDescent="0.3">
      <c r="J138">
        <v>124</v>
      </c>
      <c r="K138">
        <v>2</v>
      </c>
      <c r="M138">
        <v>124</v>
      </c>
      <c r="N138">
        <v>1</v>
      </c>
    </row>
    <row r="139" spans="10:14" x14ac:dyDescent="0.3">
      <c r="J139">
        <v>125</v>
      </c>
      <c r="K139">
        <v>2</v>
      </c>
      <c r="M139">
        <v>125</v>
      </c>
      <c r="N139">
        <v>1</v>
      </c>
    </row>
    <row r="140" spans="10:14" x14ac:dyDescent="0.3">
      <c r="J140">
        <v>126</v>
      </c>
      <c r="K140">
        <v>2</v>
      </c>
      <c r="M140">
        <v>126</v>
      </c>
      <c r="N140">
        <v>1</v>
      </c>
    </row>
    <row r="141" spans="10:14" x14ac:dyDescent="0.3">
      <c r="J141">
        <v>127</v>
      </c>
      <c r="K141">
        <v>3</v>
      </c>
      <c r="M141">
        <v>127</v>
      </c>
      <c r="N141">
        <v>1</v>
      </c>
    </row>
    <row r="142" spans="10:14" x14ac:dyDescent="0.3">
      <c r="J142">
        <v>128</v>
      </c>
      <c r="K142">
        <v>2</v>
      </c>
      <c r="M142">
        <v>128</v>
      </c>
      <c r="N142">
        <v>1</v>
      </c>
    </row>
    <row r="143" spans="10:14" x14ac:dyDescent="0.3">
      <c r="J143">
        <v>129</v>
      </c>
      <c r="K143">
        <v>2</v>
      </c>
      <c r="M143">
        <v>129</v>
      </c>
      <c r="N143">
        <v>1</v>
      </c>
    </row>
    <row r="144" spans="10:14" x14ac:dyDescent="0.3">
      <c r="J144">
        <v>130</v>
      </c>
      <c r="K144">
        <v>3</v>
      </c>
      <c r="M144">
        <v>130</v>
      </c>
      <c r="N144">
        <v>1</v>
      </c>
    </row>
    <row r="145" spans="10:14" x14ac:dyDescent="0.3">
      <c r="J145">
        <v>131</v>
      </c>
      <c r="K145">
        <v>2</v>
      </c>
      <c r="M145">
        <v>131</v>
      </c>
      <c r="N145">
        <v>1</v>
      </c>
    </row>
    <row r="146" spans="10:14" x14ac:dyDescent="0.3">
      <c r="J146">
        <v>132</v>
      </c>
      <c r="K146">
        <v>2</v>
      </c>
      <c r="M146">
        <v>132</v>
      </c>
      <c r="N146">
        <v>1</v>
      </c>
    </row>
    <row r="147" spans="10:14" x14ac:dyDescent="0.3">
      <c r="J147">
        <v>133</v>
      </c>
      <c r="K147">
        <v>2</v>
      </c>
      <c r="M147">
        <v>133</v>
      </c>
      <c r="N147">
        <v>1</v>
      </c>
    </row>
    <row r="148" spans="10:14" x14ac:dyDescent="0.3">
      <c r="J148">
        <v>134</v>
      </c>
      <c r="K148">
        <v>1</v>
      </c>
      <c r="M148">
        <v>134</v>
      </c>
      <c r="N148">
        <v>1</v>
      </c>
    </row>
    <row r="149" spans="10:14" x14ac:dyDescent="0.3">
      <c r="J149">
        <v>135</v>
      </c>
      <c r="K149">
        <v>3</v>
      </c>
      <c r="M149">
        <v>135</v>
      </c>
      <c r="N149">
        <v>1</v>
      </c>
    </row>
    <row r="150" spans="10:14" x14ac:dyDescent="0.3">
      <c r="J150">
        <v>136</v>
      </c>
      <c r="K150">
        <v>3</v>
      </c>
      <c r="M150">
        <v>136</v>
      </c>
      <c r="N150">
        <v>1</v>
      </c>
    </row>
    <row r="151" spans="10:14" x14ac:dyDescent="0.3">
      <c r="J151">
        <v>137</v>
      </c>
      <c r="K151">
        <v>2</v>
      </c>
      <c r="M151">
        <v>137</v>
      </c>
      <c r="N151">
        <v>1</v>
      </c>
    </row>
    <row r="152" spans="10:14" x14ac:dyDescent="0.3">
      <c r="J152">
        <v>138</v>
      </c>
      <c r="K152">
        <v>3</v>
      </c>
      <c r="M152">
        <v>138</v>
      </c>
      <c r="N152">
        <v>1</v>
      </c>
    </row>
    <row r="153" spans="10:14" x14ac:dyDescent="0.3">
      <c r="J153">
        <v>139</v>
      </c>
      <c r="K153">
        <v>3</v>
      </c>
      <c r="M153">
        <v>139</v>
      </c>
      <c r="N153">
        <v>1</v>
      </c>
    </row>
    <row r="154" spans="10:14" x14ac:dyDescent="0.3">
      <c r="J154">
        <v>140</v>
      </c>
      <c r="K154">
        <v>3</v>
      </c>
      <c r="M154">
        <v>140</v>
      </c>
      <c r="N154">
        <v>1</v>
      </c>
    </row>
    <row r="155" spans="10:14" x14ac:dyDescent="0.3">
      <c r="J155">
        <v>141</v>
      </c>
      <c r="K155">
        <v>2</v>
      </c>
      <c r="M155">
        <v>141</v>
      </c>
      <c r="N155">
        <v>1</v>
      </c>
    </row>
    <row r="156" spans="10:14" x14ac:dyDescent="0.3">
      <c r="J156">
        <v>142</v>
      </c>
      <c r="K156">
        <v>2</v>
      </c>
      <c r="M156">
        <v>142</v>
      </c>
      <c r="N156">
        <v>1</v>
      </c>
    </row>
    <row r="157" spans="10:14" x14ac:dyDescent="0.3">
      <c r="J157">
        <v>143</v>
      </c>
      <c r="K157">
        <v>2</v>
      </c>
      <c r="M157">
        <v>143</v>
      </c>
      <c r="N157">
        <v>1</v>
      </c>
    </row>
    <row r="158" spans="10:14" x14ac:dyDescent="0.3">
      <c r="J158">
        <v>144</v>
      </c>
      <c r="K158">
        <v>2</v>
      </c>
      <c r="M158">
        <v>144</v>
      </c>
      <c r="N158">
        <v>1</v>
      </c>
    </row>
    <row r="159" spans="10:14" x14ac:dyDescent="0.3">
      <c r="J159">
        <v>145</v>
      </c>
      <c r="K159">
        <v>3</v>
      </c>
      <c r="M159">
        <v>145</v>
      </c>
      <c r="N159">
        <v>1</v>
      </c>
    </row>
    <row r="160" spans="10:14" x14ac:dyDescent="0.3">
      <c r="J160">
        <v>146</v>
      </c>
      <c r="K160">
        <v>2</v>
      </c>
      <c r="M160">
        <v>146</v>
      </c>
      <c r="N160">
        <v>1</v>
      </c>
    </row>
    <row r="161" spans="10:14" x14ac:dyDescent="0.3">
      <c r="J161">
        <v>147</v>
      </c>
      <c r="K161">
        <v>2</v>
      </c>
      <c r="M161">
        <v>147</v>
      </c>
      <c r="N161">
        <v>1</v>
      </c>
    </row>
    <row r="162" spans="10:14" x14ac:dyDescent="0.3">
      <c r="J162">
        <v>148</v>
      </c>
      <c r="K162">
        <v>2</v>
      </c>
      <c r="M162">
        <v>148</v>
      </c>
      <c r="N162">
        <v>1</v>
      </c>
    </row>
    <row r="163" spans="10:14" x14ac:dyDescent="0.3">
      <c r="J163">
        <v>149</v>
      </c>
      <c r="K163">
        <v>2</v>
      </c>
      <c r="M163">
        <v>149</v>
      </c>
      <c r="N163">
        <v>1</v>
      </c>
    </row>
    <row r="164" spans="10:14" x14ac:dyDescent="0.3">
      <c r="J164">
        <v>150</v>
      </c>
      <c r="K164">
        <v>2</v>
      </c>
      <c r="M164">
        <v>150</v>
      </c>
      <c r="N164">
        <v>1</v>
      </c>
    </row>
    <row r="165" spans="10:14" x14ac:dyDescent="0.3">
      <c r="J165">
        <v>151</v>
      </c>
      <c r="K165">
        <v>3</v>
      </c>
      <c r="M165">
        <v>151</v>
      </c>
      <c r="N165">
        <v>1</v>
      </c>
    </row>
    <row r="166" spans="10:14" x14ac:dyDescent="0.3">
      <c r="J166">
        <v>152</v>
      </c>
      <c r="K166">
        <v>3</v>
      </c>
      <c r="M166">
        <v>152</v>
      </c>
      <c r="N166">
        <v>1</v>
      </c>
    </row>
    <row r="167" spans="10:14" x14ac:dyDescent="0.3">
      <c r="J167">
        <v>153</v>
      </c>
      <c r="K167">
        <v>1</v>
      </c>
      <c r="M167">
        <v>153</v>
      </c>
      <c r="N167">
        <v>1</v>
      </c>
    </row>
    <row r="168" spans="10:14" x14ac:dyDescent="0.3">
      <c r="J168">
        <v>154</v>
      </c>
      <c r="K168">
        <v>2</v>
      </c>
      <c r="M168">
        <v>154</v>
      </c>
      <c r="N168">
        <v>1</v>
      </c>
    </row>
    <row r="169" spans="10:14" x14ac:dyDescent="0.3">
      <c r="J169">
        <v>155</v>
      </c>
      <c r="K169">
        <v>2</v>
      </c>
      <c r="M169">
        <v>155</v>
      </c>
      <c r="N169">
        <v>1</v>
      </c>
    </row>
    <row r="170" spans="10:14" x14ac:dyDescent="0.3">
      <c r="J170">
        <v>156</v>
      </c>
      <c r="K170">
        <v>2</v>
      </c>
      <c r="M170">
        <v>156</v>
      </c>
      <c r="N170">
        <v>1</v>
      </c>
    </row>
    <row r="171" spans="10:14" x14ac:dyDescent="0.3">
      <c r="J171">
        <v>157</v>
      </c>
      <c r="K171">
        <v>2</v>
      </c>
      <c r="M171">
        <v>157</v>
      </c>
      <c r="N171">
        <v>1</v>
      </c>
    </row>
    <row r="172" spans="10:14" x14ac:dyDescent="0.3">
      <c r="J172">
        <v>158</v>
      </c>
      <c r="K172">
        <v>3</v>
      </c>
      <c r="M172">
        <v>158</v>
      </c>
      <c r="N172">
        <v>1</v>
      </c>
    </row>
    <row r="173" spans="10:14" x14ac:dyDescent="0.3">
      <c r="J173">
        <v>159</v>
      </c>
      <c r="K173">
        <v>2</v>
      </c>
      <c r="M173">
        <v>159</v>
      </c>
      <c r="N173">
        <v>1</v>
      </c>
    </row>
    <row r="174" spans="10:14" x14ac:dyDescent="0.3">
      <c r="J174">
        <v>160</v>
      </c>
      <c r="K174">
        <v>2</v>
      </c>
      <c r="M174">
        <v>160</v>
      </c>
      <c r="N174">
        <v>1</v>
      </c>
    </row>
    <row r="175" spans="10:14" x14ac:dyDescent="0.3">
      <c r="J175">
        <v>161</v>
      </c>
      <c r="K175">
        <v>2</v>
      </c>
      <c r="M175">
        <v>161</v>
      </c>
      <c r="N175">
        <v>2</v>
      </c>
    </row>
    <row r="176" spans="10:14" x14ac:dyDescent="0.3">
      <c r="J176">
        <v>162</v>
      </c>
      <c r="K176">
        <v>2</v>
      </c>
      <c r="M176">
        <v>162</v>
      </c>
      <c r="N176">
        <v>2</v>
      </c>
    </row>
    <row r="177" spans="10:14" x14ac:dyDescent="0.3">
      <c r="J177">
        <v>163</v>
      </c>
      <c r="K177">
        <v>2</v>
      </c>
      <c r="M177">
        <v>163</v>
      </c>
      <c r="N177">
        <v>2</v>
      </c>
    </row>
    <row r="178" spans="10:14" x14ac:dyDescent="0.3">
      <c r="J178">
        <v>164</v>
      </c>
      <c r="K178">
        <v>2</v>
      </c>
      <c r="M178">
        <v>164</v>
      </c>
      <c r="N178">
        <v>2</v>
      </c>
    </row>
    <row r="179" spans="10:14" x14ac:dyDescent="0.3">
      <c r="J179">
        <v>165</v>
      </c>
      <c r="K179">
        <v>2</v>
      </c>
      <c r="M179">
        <v>165</v>
      </c>
      <c r="N179">
        <v>2</v>
      </c>
    </row>
    <row r="180" spans="10:14" x14ac:dyDescent="0.3">
      <c r="J180">
        <v>166</v>
      </c>
      <c r="K180">
        <v>2</v>
      </c>
      <c r="M180">
        <v>166</v>
      </c>
      <c r="N180">
        <v>2</v>
      </c>
    </row>
    <row r="181" spans="10:14" x14ac:dyDescent="0.3">
      <c r="J181">
        <v>167</v>
      </c>
      <c r="K181">
        <v>2</v>
      </c>
      <c r="M181">
        <v>167</v>
      </c>
      <c r="N181">
        <v>2</v>
      </c>
    </row>
    <row r="182" spans="10:14" x14ac:dyDescent="0.3">
      <c r="J182">
        <v>168</v>
      </c>
      <c r="K182">
        <v>2</v>
      </c>
      <c r="M182">
        <v>168</v>
      </c>
      <c r="N182">
        <v>2</v>
      </c>
    </row>
    <row r="183" spans="10:14" x14ac:dyDescent="0.3">
      <c r="J183">
        <v>169</v>
      </c>
      <c r="K183">
        <v>3</v>
      </c>
      <c r="M183">
        <v>169</v>
      </c>
      <c r="N183">
        <v>2</v>
      </c>
    </row>
    <row r="184" spans="10:14" x14ac:dyDescent="0.3">
      <c r="J184">
        <v>170</v>
      </c>
      <c r="K184">
        <v>2</v>
      </c>
      <c r="M184">
        <v>170</v>
      </c>
      <c r="N184">
        <v>2</v>
      </c>
    </row>
    <row r="185" spans="10:14" x14ac:dyDescent="0.3">
      <c r="J185">
        <v>171</v>
      </c>
      <c r="K185">
        <v>2</v>
      </c>
      <c r="M185">
        <v>171</v>
      </c>
      <c r="N185">
        <v>2</v>
      </c>
    </row>
    <row r="186" spans="10:14" x14ac:dyDescent="0.3">
      <c r="J186">
        <v>172</v>
      </c>
      <c r="K186">
        <v>2</v>
      </c>
      <c r="M186">
        <v>172</v>
      </c>
      <c r="N186">
        <v>2</v>
      </c>
    </row>
    <row r="187" spans="10:14" x14ac:dyDescent="0.3">
      <c r="J187">
        <v>173</v>
      </c>
      <c r="K187">
        <v>3</v>
      </c>
      <c r="M187">
        <v>173</v>
      </c>
      <c r="N187">
        <v>2</v>
      </c>
    </row>
    <row r="188" spans="10:14" x14ac:dyDescent="0.3">
      <c r="J188">
        <v>174</v>
      </c>
      <c r="K188">
        <v>3</v>
      </c>
      <c r="M188">
        <v>174</v>
      </c>
      <c r="N188">
        <v>2</v>
      </c>
    </row>
    <row r="189" spans="10:14" x14ac:dyDescent="0.3">
      <c r="J189">
        <v>175</v>
      </c>
      <c r="K189">
        <v>2</v>
      </c>
      <c r="M189">
        <v>175</v>
      </c>
      <c r="N189">
        <v>2</v>
      </c>
    </row>
    <row r="190" spans="10:14" x14ac:dyDescent="0.3">
      <c r="J190">
        <v>176</v>
      </c>
      <c r="K190">
        <v>2</v>
      </c>
      <c r="M190">
        <v>176</v>
      </c>
      <c r="N190">
        <v>2</v>
      </c>
    </row>
    <row r="191" spans="10:14" x14ac:dyDescent="0.3">
      <c r="J191">
        <v>177</v>
      </c>
      <c r="K191">
        <v>3</v>
      </c>
      <c r="M191">
        <v>177</v>
      </c>
      <c r="N191">
        <v>2</v>
      </c>
    </row>
    <row r="192" spans="10:14" x14ac:dyDescent="0.3">
      <c r="J192">
        <v>178</v>
      </c>
      <c r="K192">
        <v>2</v>
      </c>
      <c r="M192">
        <v>178</v>
      </c>
      <c r="N192">
        <v>2</v>
      </c>
    </row>
    <row r="193" spans="10:14" x14ac:dyDescent="0.3">
      <c r="J193">
        <v>179</v>
      </c>
      <c r="K193">
        <v>2</v>
      </c>
      <c r="M193">
        <v>179</v>
      </c>
      <c r="N193">
        <v>2</v>
      </c>
    </row>
    <row r="194" spans="10:14" x14ac:dyDescent="0.3">
      <c r="J194">
        <v>180</v>
      </c>
      <c r="K194">
        <v>2</v>
      </c>
      <c r="M194">
        <v>180</v>
      </c>
      <c r="N194">
        <v>2</v>
      </c>
    </row>
    <row r="195" spans="10:14" x14ac:dyDescent="0.3">
      <c r="J195">
        <v>181</v>
      </c>
      <c r="K195">
        <v>2</v>
      </c>
      <c r="M195">
        <v>181</v>
      </c>
      <c r="N195">
        <v>2</v>
      </c>
    </row>
    <row r="196" spans="10:14" x14ac:dyDescent="0.3">
      <c r="J196">
        <v>182</v>
      </c>
      <c r="K196">
        <v>2</v>
      </c>
      <c r="M196">
        <v>182</v>
      </c>
      <c r="N196">
        <v>2</v>
      </c>
    </row>
    <row r="197" spans="10:14" x14ac:dyDescent="0.3">
      <c r="J197">
        <v>183</v>
      </c>
      <c r="K197">
        <v>2</v>
      </c>
      <c r="M197">
        <v>183</v>
      </c>
      <c r="N197">
        <v>2</v>
      </c>
    </row>
    <row r="198" spans="10:14" x14ac:dyDescent="0.3">
      <c r="J198">
        <v>184</v>
      </c>
      <c r="K198">
        <v>2</v>
      </c>
      <c r="M198">
        <v>184</v>
      </c>
      <c r="N198">
        <v>2</v>
      </c>
    </row>
    <row r="199" spans="10:14" x14ac:dyDescent="0.3">
      <c r="J199">
        <v>185</v>
      </c>
      <c r="K199">
        <v>2</v>
      </c>
      <c r="M199">
        <v>185</v>
      </c>
      <c r="N199">
        <v>2</v>
      </c>
    </row>
    <row r="200" spans="10:14" x14ac:dyDescent="0.3">
      <c r="J200">
        <v>186</v>
      </c>
      <c r="K200">
        <v>2</v>
      </c>
      <c r="M200">
        <v>186</v>
      </c>
      <c r="N200">
        <v>2</v>
      </c>
    </row>
    <row r="201" spans="10:14" x14ac:dyDescent="0.3">
      <c r="J201">
        <v>187</v>
      </c>
      <c r="K201">
        <v>2</v>
      </c>
      <c r="M201">
        <v>187</v>
      </c>
      <c r="N201">
        <v>2</v>
      </c>
    </row>
    <row r="202" spans="10:14" x14ac:dyDescent="0.3">
      <c r="J202">
        <v>188</v>
      </c>
      <c r="K202">
        <v>2</v>
      </c>
      <c r="M202">
        <v>188</v>
      </c>
      <c r="N202">
        <v>2</v>
      </c>
    </row>
    <row r="203" spans="10:14" x14ac:dyDescent="0.3">
      <c r="J203">
        <v>189</v>
      </c>
      <c r="K203">
        <v>2</v>
      </c>
      <c r="M203">
        <v>189</v>
      </c>
      <c r="N203">
        <v>2</v>
      </c>
    </row>
    <row r="204" spans="10:14" x14ac:dyDescent="0.3">
      <c r="J204">
        <v>190</v>
      </c>
      <c r="K204">
        <v>2</v>
      </c>
      <c r="M204">
        <v>190</v>
      </c>
      <c r="N204">
        <v>2</v>
      </c>
    </row>
    <row r="205" spans="10:14" x14ac:dyDescent="0.3">
      <c r="J205">
        <v>191</v>
      </c>
      <c r="K205">
        <v>2</v>
      </c>
      <c r="M205">
        <v>191</v>
      </c>
      <c r="N205">
        <v>2</v>
      </c>
    </row>
    <row r="206" spans="10:14" x14ac:dyDescent="0.3">
      <c r="J206">
        <v>192</v>
      </c>
      <c r="K206">
        <v>3</v>
      </c>
      <c r="M206">
        <v>192</v>
      </c>
      <c r="N206">
        <v>2</v>
      </c>
    </row>
    <row r="207" spans="10:14" x14ac:dyDescent="0.3">
      <c r="J207">
        <v>193</v>
      </c>
      <c r="K207">
        <v>2</v>
      </c>
      <c r="M207">
        <v>193</v>
      </c>
      <c r="N207">
        <v>2</v>
      </c>
    </row>
    <row r="208" spans="10:14" x14ac:dyDescent="0.3">
      <c r="J208">
        <v>194</v>
      </c>
      <c r="K208">
        <v>0</v>
      </c>
      <c r="M208">
        <v>194</v>
      </c>
      <c r="N208">
        <v>2</v>
      </c>
    </row>
    <row r="209" spans="10:14" x14ac:dyDescent="0.3">
      <c r="J209">
        <v>195</v>
      </c>
      <c r="K209">
        <v>2</v>
      </c>
      <c r="M209">
        <v>195</v>
      </c>
      <c r="N209">
        <v>2</v>
      </c>
    </row>
    <row r="210" spans="10:14" x14ac:dyDescent="0.3">
      <c r="J210">
        <v>196</v>
      </c>
      <c r="K210">
        <v>3</v>
      </c>
      <c r="M210">
        <v>196</v>
      </c>
      <c r="N210">
        <v>2</v>
      </c>
    </row>
    <row r="211" spans="10:14" x14ac:dyDescent="0.3">
      <c r="J211">
        <v>197</v>
      </c>
      <c r="K211">
        <v>0</v>
      </c>
      <c r="M211">
        <v>197</v>
      </c>
      <c r="N211">
        <v>2</v>
      </c>
    </row>
    <row r="212" spans="10:14" x14ac:dyDescent="0.3">
      <c r="J212">
        <v>198</v>
      </c>
      <c r="K212">
        <v>2</v>
      </c>
      <c r="M212">
        <v>198</v>
      </c>
      <c r="N212">
        <v>2</v>
      </c>
    </row>
    <row r="213" spans="10:14" x14ac:dyDescent="0.3">
      <c r="J213">
        <v>199</v>
      </c>
      <c r="K213">
        <v>2</v>
      </c>
      <c r="M213">
        <v>199</v>
      </c>
      <c r="N213">
        <v>2</v>
      </c>
    </row>
    <row r="214" spans="10:14" x14ac:dyDescent="0.3">
      <c r="J214">
        <v>200</v>
      </c>
      <c r="K214">
        <v>2</v>
      </c>
      <c r="M214">
        <v>200</v>
      </c>
      <c r="N214">
        <v>2</v>
      </c>
    </row>
    <row r="215" spans="10:14" x14ac:dyDescent="0.3">
      <c r="J215">
        <v>201</v>
      </c>
      <c r="K215">
        <v>2</v>
      </c>
      <c r="M215">
        <v>201</v>
      </c>
      <c r="N215">
        <v>2</v>
      </c>
    </row>
    <row r="216" spans="10:14" x14ac:dyDescent="0.3">
      <c r="J216">
        <v>202</v>
      </c>
      <c r="K216">
        <v>3</v>
      </c>
      <c r="M216">
        <v>202</v>
      </c>
      <c r="N216">
        <v>2</v>
      </c>
    </row>
    <row r="217" spans="10:14" x14ac:dyDescent="0.3">
      <c r="J217">
        <v>203</v>
      </c>
      <c r="K217">
        <v>2</v>
      </c>
      <c r="M217">
        <v>203</v>
      </c>
      <c r="N217">
        <v>2</v>
      </c>
    </row>
    <row r="218" spans="10:14" x14ac:dyDescent="0.3">
      <c r="J218">
        <v>204</v>
      </c>
      <c r="K218">
        <v>2</v>
      </c>
      <c r="M218">
        <v>204</v>
      </c>
      <c r="N218">
        <v>2</v>
      </c>
    </row>
    <row r="219" spans="10:14" x14ac:dyDescent="0.3">
      <c r="J219">
        <v>205</v>
      </c>
      <c r="K219">
        <v>2</v>
      </c>
      <c r="M219">
        <v>205</v>
      </c>
      <c r="N219">
        <v>2</v>
      </c>
    </row>
    <row r="220" spans="10:14" x14ac:dyDescent="0.3">
      <c r="J220">
        <v>206</v>
      </c>
      <c r="K220">
        <v>2</v>
      </c>
      <c r="M220">
        <v>206</v>
      </c>
      <c r="N220">
        <v>2</v>
      </c>
    </row>
    <row r="221" spans="10:14" x14ac:dyDescent="0.3">
      <c r="J221">
        <v>207</v>
      </c>
      <c r="K221">
        <v>2</v>
      </c>
      <c r="M221">
        <v>207</v>
      </c>
      <c r="N221">
        <v>2</v>
      </c>
    </row>
    <row r="222" spans="10:14" x14ac:dyDescent="0.3">
      <c r="J222">
        <v>208</v>
      </c>
      <c r="K222">
        <v>2</v>
      </c>
      <c r="M222">
        <v>208</v>
      </c>
      <c r="N222">
        <v>2</v>
      </c>
    </row>
    <row r="223" spans="10:14" x14ac:dyDescent="0.3">
      <c r="J223">
        <v>209</v>
      </c>
      <c r="K223">
        <v>3</v>
      </c>
      <c r="M223">
        <v>209</v>
      </c>
      <c r="N223">
        <v>2</v>
      </c>
    </row>
    <row r="224" spans="10:14" x14ac:dyDescent="0.3">
      <c r="J224">
        <v>210</v>
      </c>
      <c r="K224">
        <v>2</v>
      </c>
      <c r="M224">
        <v>210</v>
      </c>
      <c r="N224">
        <v>2</v>
      </c>
    </row>
    <row r="225" spans="10:14" x14ac:dyDescent="0.3">
      <c r="J225">
        <v>211</v>
      </c>
      <c r="K225">
        <v>3</v>
      </c>
      <c r="M225">
        <v>211</v>
      </c>
      <c r="N225">
        <v>2</v>
      </c>
    </row>
    <row r="226" spans="10:14" x14ac:dyDescent="0.3">
      <c r="J226">
        <v>212</v>
      </c>
      <c r="K226">
        <v>0</v>
      </c>
      <c r="M226">
        <v>212</v>
      </c>
      <c r="N226">
        <v>2</v>
      </c>
    </row>
    <row r="227" spans="10:14" x14ac:dyDescent="0.3">
      <c r="J227">
        <v>213</v>
      </c>
      <c r="K227">
        <v>0</v>
      </c>
      <c r="M227">
        <v>213</v>
      </c>
      <c r="N227">
        <v>2</v>
      </c>
    </row>
    <row r="228" spans="10:14" x14ac:dyDescent="0.3">
      <c r="J228">
        <v>214</v>
      </c>
      <c r="K228">
        <v>1</v>
      </c>
      <c r="M228">
        <v>214</v>
      </c>
      <c r="N228">
        <v>2</v>
      </c>
    </row>
    <row r="229" spans="10:14" x14ac:dyDescent="0.3">
      <c r="J229">
        <v>215</v>
      </c>
      <c r="K229">
        <v>2</v>
      </c>
      <c r="M229">
        <v>215</v>
      </c>
      <c r="N229">
        <v>2</v>
      </c>
    </row>
    <row r="230" spans="10:14" x14ac:dyDescent="0.3">
      <c r="J230">
        <v>216</v>
      </c>
      <c r="K230">
        <v>2</v>
      </c>
      <c r="M230">
        <v>216</v>
      </c>
      <c r="N230">
        <v>2</v>
      </c>
    </row>
    <row r="231" spans="10:14" x14ac:dyDescent="0.3">
      <c r="J231">
        <v>217</v>
      </c>
      <c r="K231">
        <v>2</v>
      </c>
      <c r="M231">
        <v>217</v>
      </c>
      <c r="N231">
        <v>2</v>
      </c>
    </row>
    <row r="232" spans="10:14" x14ac:dyDescent="0.3">
      <c r="J232">
        <v>218</v>
      </c>
      <c r="K232">
        <v>2</v>
      </c>
      <c r="M232">
        <v>218</v>
      </c>
      <c r="N232">
        <v>2</v>
      </c>
    </row>
    <row r="233" spans="10:14" x14ac:dyDescent="0.3">
      <c r="J233">
        <v>219</v>
      </c>
      <c r="K233">
        <v>2</v>
      </c>
      <c r="M233">
        <v>219</v>
      </c>
      <c r="N233">
        <v>2</v>
      </c>
    </row>
    <row r="234" spans="10:14" x14ac:dyDescent="0.3">
      <c r="J234">
        <v>220</v>
      </c>
      <c r="K234">
        <v>2</v>
      </c>
      <c r="M234">
        <v>220</v>
      </c>
      <c r="N234">
        <v>2</v>
      </c>
    </row>
    <row r="235" spans="10:14" x14ac:dyDescent="0.3">
      <c r="J235">
        <v>221</v>
      </c>
      <c r="K235">
        <v>2</v>
      </c>
      <c r="M235">
        <v>221</v>
      </c>
      <c r="N235">
        <v>2</v>
      </c>
    </row>
    <row r="236" spans="10:14" x14ac:dyDescent="0.3">
      <c r="J236">
        <v>222</v>
      </c>
      <c r="K236">
        <v>2</v>
      </c>
      <c r="M236">
        <v>222</v>
      </c>
      <c r="N236">
        <v>2</v>
      </c>
    </row>
    <row r="237" spans="10:14" x14ac:dyDescent="0.3">
      <c r="J237">
        <v>223</v>
      </c>
      <c r="K237">
        <v>2</v>
      </c>
      <c r="M237">
        <v>223</v>
      </c>
      <c r="N237">
        <v>2</v>
      </c>
    </row>
    <row r="238" spans="10:14" x14ac:dyDescent="0.3">
      <c r="J238">
        <v>224</v>
      </c>
      <c r="K238">
        <v>3</v>
      </c>
      <c r="M238">
        <v>224</v>
      </c>
      <c r="N238">
        <v>2</v>
      </c>
    </row>
    <row r="239" spans="10:14" x14ac:dyDescent="0.3">
      <c r="J239">
        <v>225</v>
      </c>
      <c r="K239">
        <v>2</v>
      </c>
      <c r="M239">
        <v>225</v>
      </c>
      <c r="N239">
        <v>2</v>
      </c>
    </row>
    <row r="240" spans="10:14" x14ac:dyDescent="0.3">
      <c r="J240">
        <v>226</v>
      </c>
      <c r="K240">
        <v>3</v>
      </c>
      <c r="M240">
        <v>226</v>
      </c>
      <c r="N240">
        <v>2</v>
      </c>
    </row>
    <row r="241" spans="10:14" x14ac:dyDescent="0.3">
      <c r="J241">
        <v>227</v>
      </c>
      <c r="K241">
        <v>2</v>
      </c>
      <c r="M241">
        <v>227</v>
      </c>
      <c r="N241">
        <v>2</v>
      </c>
    </row>
    <row r="242" spans="10:14" x14ac:dyDescent="0.3">
      <c r="J242">
        <v>228</v>
      </c>
      <c r="K242">
        <v>2</v>
      </c>
      <c r="M242">
        <v>228</v>
      </c>
      <c r="N242">
        <v>2</v>
      </c>
    </row>
    <row r="243" spans="10:14" x14ac:dyDescent="0.3">
      <c r="J243">
        <v>229</v>
      </c>
      <c r="K243">
        <v>2</v>
      </c>
      <c r="M243">
        <v>229</v>
      </c>
      <c r="N243">
        <v>2</v>
      </c>
    </row>
    <row r="244" spans="10:14" x14ac:dyDescent="0.3">
      <c r="J244">
        <v>230</v>
      </c>
      <c r="K244">
        <v>3</v>
      </c>
      <c r="M244">
        <v>230</v>
      </c>
      <c r="N244">
        <v>2</v>
      </c>
    </row>
    <row r="245" spans="10:14" x14ac:dyDescent="0.3">
      <c r="J245">
        <v>231</v>
      </c>
      <c r="K245">
        <v>0</v>
      </c>
      <c r="M245">
        <v>231</v>
      </c>
      <c r="N245">
        <v>2</v>
      </c>
    </row>
    <row r="246" spans="10:14" x14ac:dyDescent="0.3">
      <c r="J246">
        <v>232</v>
      </c>
      <c r="K246">
        <v>2</v>
      </c>
      <c r="M246">
        <v>232</v>
      </c>
      <c r="N246">
        <v>2</v>
      </c>
    </row>
    <row r="247" spans="10:14" x14ac:dyDescent="0.3">
      <c r="J247">
        <v>233</v>
      </c>
      <c r="K247">
        <v>3</v>
      </c>
      <c r="M247">
        <v>233</v>
      </c>
      <c r="N247">
        <v>2</v>
      </c>
    </row>
    <row r="248" spans="10:14" x14ac:dyDescent="0.3">
      <c r="J248">
        <v>234</v>
      </c>
      <c r="K248">
        <v>2</v>
      </c>
      <c r="M248">
        <v>234</v>
      </c>
      <c r="N248">
        <v>2</v>
      </c>
    </row>
    <row r="249" spans="10:14" x14ac:dyDescent="0.3">
      <c r="J249">
        <v>235</v>
      </c>
      <c r="K249">
        <v>2</v>
      </c>
      <c r="M249">
        <v>235</v>
      </c>
      <c r="N249">
        <v>2</v>
      </c>
    </row>
    <row r="250" spans="10:14" x14ac:dyDescent="0.3">
      <c r="J250">
        <v>236</v>
      </c>
      <c r="K250">
        <v>2</v>
      </c>
      <c r="M250">
        <v>236</v>
      </c>
      <c r="N250">
        <v>2</v>
      </c>
    </row>
    <row r="251" spans="10:14" x14ac:dyDescent="0.3">
      <c r="J251">
        <v>237</v>
      </c>
      <c r="K251">
        <v>3</v>
      </c>
      <c r="M251">
        <v>237</v>
      </c>
      <c r="N251">
        <v>2</v>
      </c>
    </row>
    <row r="252" spans="10:14" x14ac:dyDescent="0.3">
      <c r="J252">
        <v>238</v>
      </c>
      <c r="K252">
        <v>2</v>
      </c>
      <c r="M252">
        <v>238</v>
      </c>
      <c r="N252">
        <v>2</v>
      </c>
    </row>
    <row r="253" spans="10:14" x14ac:dyDescent="0.3">
      <c r="J253">
        <v>239</v>
      </c>
      <c r="K253">
        <v>2</v>
      </c>
      <c r="M253">
        <v>239</v>
      </c>
      <c r="N253">
        <v>2</v>
      </c>
    </row>
    <row r="254" spans="10:14" x14ac:dyDescent="0.3">
      <c r="J254">
        <v>240</v>
      </c>
      <c r="K254">
        <v>2</v>
      </c>
      <c r="M254">
        <v>240</v>
      </c>
      <c r="N254">
        <v>2</v>
      </c>
    </row>
    <row r="255" spans="10:14" x14ac:dyDescent="0.3">
      <c r="J255">
        <v>241</v>
      </c>
      <c r="K255">
        <v>2</v>
      </c>
      <c r="M255">
        <v>241</v>
      </c>
      <c r="N255">
        <v>2</v>
      </c>
    </row>
    <row r="256" spans="10:14" x14ac:dyDescent="0.3">
      <c r="J256">
        <v>242</v>
      </c>
      <c r="K256">
        <v>2</v>
      </c>
      <c r="M256">
        <v>242</v>
      </c>
      <c r="N256">
        <v>2</v>
      </c>
    </row>
    <row r="257" spans="10:14" x14ac:dyDescent="0.3">
      <c r="J257">
        <v>243</v>
      </c>
      <c r="K257">
        <v>2</v>
      </c>
      <c r="M257">
        <v>243</v>
      </c>
      <c r="N257">
        <v>2</v>
      </c>
    </row>
    <row r="258" spans="10:14" x14ac:dyDescent="0.3">
      <c r="J258">
        <v>244</v>
      </c>
      <c r="K258">
        <v>2</v>
      </c>
      <c r="M258">
        <v>244</v>
      </c>
      <c r="N258">
        <v>2</v>
      </c>
    </row>
    <row r="259" spans="10:14" x14ac:dyDescent="0.3">
      <c r="J259">
        <v>245</v>
      </c>
      <c r="K259">
        <v>2</v>
      </c>
      <c r="M259">
        <v>245</v>
      </c>
      <c r="N259">
        <v>2</v>
      </c>
    </row>
    <row r="260" spans="10:14" x14ac:dyDescent="0.3">
      <c r="J260">
        <v>246</v>
      </c>
      <c r="K260">
        <v>2</v>
      </c>
      <c r="M260">
        <v>246</v>
      </c>
      <c r="N260">
        <v>3</v>
      </c>
    </row>
    <row r="261" spans="10:14" x14ac:dyDescent="0.3">
      <c r="J261">
        <v>247</v>
      </c>
      <c r="K261">
        <v>2</v>
      </c>
      <c r="M261">
        <v>247</v>
      </c>
      <c r="N261">
        <v>3</v>
      </c>
    </row>
    <row r="262" spans="10:14" x14ac:dyDescent="0.3">
      <c r="J262">
        <v>248</v>
      </c>
      <c r="K262">
        <v>2</v>
      </c>
      <c r="M262">
        <v>248</v>
      </c>
      <c r="N262">
        <v>3</v>
      </c>
    </row>
    <row r="263" spans="10:14" x14ac:dyDescent="0.3">
      <c r="J263">
        <v>249</v>
      </c>
      <c r="K263">
        <v>2</v>
      </c>
      <c r="M263">
        <v>249</v>
      </c>
      <c r="N263">
        <v>3</v>
      </c>
    </row>
    <row r="264" spans="10:14" x14ac:dyDescent="0.3">
      <c r="J264">
        <v>250</v>
      </c>
      <c r="K264">
        <v>2</v>
      </c>
      <c r="M264">
        <v>250</v>
      </c>
      <c r="N264">
        <v>3</v>
      </c>
    </row>
    <row r="265" spans="10:14" x14ac:dyDescent="0.3">
      <c r="J265">
        <v>251</v>
      </c>
      <c r="K265">
        <v>2</v>
      </c>
      <c r="M265">
        <v>251</v>
      </c>
      <c r="N265">
        <v>3</v>
      </c>
    </row>
    <row r="266" spans="10:14" x14ac:dyDescent="0.3">
      <c r="J266">
        <v>252</v>
      </c>
      <c r="K266">
        <v>2</v>
      </c>
      <c r="M266">
        <v>252</v>
      </c>
      <c r="N266">
        <v>3</v>
      </c>
    </row>
    <row r="267" spans="10:14" x14ac:dyDescent="0.3">
      <c r="J267">
        <v>253</v>
      </c>
      <c r="K267">
        <v>2</v>
      </c>
      <c r="M267">
        <v>253</v>
      </c>
      <c r="N267">
        <v>3</v>
      </c>
    </row>
    <row r="268" spans="10:14" x14ac:dyDescent="0.3">
      <c r="J268">
        <v>254</v>
      </c>
      <c r="K268">
        <v>3</v>
      </c>
      <c r="M268">
        <v>254</v>
      </c>
      <c r="N268">
        <v>3</v>
      </c>
    </row>
    <row r="269" spans="10:14" x14ac:dyDescent="0.3">
      <c r="J269">
        <v>255</v>
      </c>
      <c r="K269">
        <v>2</v>
      </c>
      <c r="M269">
        <v>255</v>
      </c>
      <c r="N269">
        <v>3</v>
      </c>
    </row>
    <row r="270" spans="10:14" x14ac:dyDescent="0.3">
      <c r="J270">
        <v>256</v>
      </c>
      <c r="K270">
        <v>2</v>
      </c>
      <c r="M270">
        <v>256</v>
      </c>
      <c r="N270">
        <v>3</v>
      </c>
    </row>
    <row r="271" spans="10:14" x14ac:dyDescent="0.3">
      <c r="J271">
        <v>257</v>
      </c>
      <c r="K271">
        <v>2</v>
      </c>
      <c r="M271">
        <v>257</v>
      </c>
      <c r="N271">
        <v>3</v>
      </c>
    </row>
    <row r="272" spans="10:14" x14ac:dyDescent="0.3">
      <c r="J272">
        <v>258</v>
      </c>
      <c r="K272">
        <v>3</v>
      </c>
      <c r="M272">
        <v>258</v>
      </c>
      <c r="N272">
        <v>3</v>
      </c>
    </row>
    <row r="273" spans="10:14" x14ac:dyDescent="0.3">
      <c r="J273">
        <v>259</v>
      </c>
      <c r="K273">
        <v>1</v>
      </c>
      <c r="M273">
        <v>259</v>
      </c>
      <c r="N273">
        <v>3</v>
      </c>
    </row>
    <row r="274" spans="10:14" x14ac:dyDescent="0.3">
      <c r="J274">
        <v>260</v>
      </c>
      <c r="K274">
        <v>2</v>
      </c>
      <c r="M274">
        <v>260</v>
      </c>
      <c r="N274">
        <v>3</v>
      </c>
    </row>
    <row r="275" spans="10:14" x14ac:dyDescent="0.3">
      <c r="J275">
        <v>261</v>
      </c>
      <c r="K275">
        <v>2</v>
      </c>
      <c r="M275">
        <v>261</v>
      </c>
      <c r="N275">
        <v>3</v>
      </c>
    </row>
    <row r="276" spans="10:14" x14ac:dyDescent="0.3">
      <c r="J276">
        <v>262</v>
      </c>
      <c r="K276">
        <v>2</v>
      </c>
      <c r="M276">
        <v>262</v>
      </c>
      <c r="N276">
        <v>3</v>
      </c>
    </row>
    <row r="277" spans="10:14" x14ac:dyDescent="0.3">
      <c r="J277">
        <v>263</v>
      </c>
      <c r="K277">
        <v>1</v>
      </c>
      <c r="M277">
        <v>263</v>
      </c>
      <c r="N277">
        <v>3</v>
      </c>
    </row>
    <row r="278" spans="10:14" x14ac:dyDescent="0.3">
      <c r="J278">
        <v>264</v>
      </c>
      <c r="K278">
        <v>3</v>
      </c>
      <c r="M278">
        <v>264</v>
      </c>
      <c r="N278">
        <v>3</v>
      </c>
    </row>
    <row r="279" spans="10:14" x14ac:dyDescent="0.3">
      <c r="J279">
        <v>265</v>
      </c>
      <c r="K279">
        <v>2</v>
      </c>
      <c r="M279">
        <v>265</v>
      </c>
      <c r="N279">
        <v>3</v>
      </c>
    </row>
    <row r="280" spans="10:14" x14ac:dyDescent="0.3">
      <c r="J280">
        <v>266</v>
      </c>
      <c r="K280">
        <v>1</v>
      </c>
      <c r="M280">
        <v>266</v>
      </c>
      <c r="N280">
        <v>3</v>
      </c>
    </row>
    <row r="281" spans="10:14" x14ac:dyDescent="0.3">
      <c r="J281">
        <v>267</v>
      </c>
      <c r="K281">
        <v>2</v>
      </c>
      <c r="M281">
        <v>267</v>
      </c>
      <c r="N281">
        <v>3</v>
      </c>
    </row>
    <row r="282" spans="10:14" x14ac:dyDescent="0.3">
      <c r="J282">
        <v>268</v>
      </c>
      <c r="K282">
        <v>2</v>
      </c>
      <c r="M282">
        <v>268</v>
      </c>
      <c r="N282">
        <v>3</v>
      </c>
    </row>
    <row r="283" spans="10:14" x14ac:dyDescent="0.3">
      <c r="J283">
        <v>269</v>
      </c>
      <c r="K283">
        <v>3</v>
      </c>
      <c r="M283">
        <v>269</v>
      </c>
      <c r="N283">
        <v>3</v>
      </c>
    </row>
    <row r="284" spans="10:14" x14ac:dyDescent="0.3">
      <c r="J284">
        <v>270</v>
      </c>
      <c r="K284">
        <v>2</v>
      </c>
      <c r="M284">
        <v>270</v>
      </c>
      <c r="N284">
        <v>3</v>
      </c>
    </row>
    <row r="285" spans="10:14" x14ac:dyDescent="0.3">
      <c r="J285">
        <v>271</v>
      </c>
      <c r="K285">
        <v>2</v>
      </c>
      <c r="M285">
        <v>271</v>
      </c>
      <c r="N285">
        <v>3</v>
      </c>
    </row>
    <row r="286" spans="10:14" x14ac:dyDescent="0.3">
      <c r="J286">
        <v>272</v>
      </c>
      <c r="K286">
        <v>2</v>
      </c>
      <c r="M286">
        <v>272</v>
      </c>
      <c r="N286">
        <v>3</v>
      </c>
    </row>
    <row r="287" spans="10:14" x14ac:dyDescent="0.3">
      <c r="J287">
        <v>273</v>
      </c>
      <c r="K287">
        <v>2</v>
      </c>
      <c r="M287">
        <v>273</v>
      </c>
      <c r="N287">
        <v>3</v>
      </c>
    </row>
    <row r="288" spans="10:14" x14ac:dyDescent="0.3">
      <c r="J288">
        <v>274</v>
      </c>
      <c r="K288">
        <v>2</v>
      </c>
      <c r="M288">
        <v>274</v>
      </c>
      <c r="N288">
        <v>3</v>
      </c>
    </row>
    <row r="289" spans="10:14" x14ac:dyDescent="0.3">
      <c r="J289">
        <v>275</v>
      </c>
      <c r="K289">
        <v>1</v>
      </c>
      <c r="M289">
        <v>275</v>
      </c>
      <c r="N289">
        <v>3</v>
      </c>
    </row>
    <row r="290" spans="10:14" x14ac:dyDescent="0.3">
      <c r="J290">
        <v>276</v>
      </c>
      <c r="K290">
        <v>2</v>
      </c>
      <c r="M290">
        <v>276</v>
      </c>
      <c r="N290">
        <v>3</v>
      </c>
    </row>
    <row r="291" spans="10:14" x14ac:dyDescent="0.3">
      <c r="J291">
        <v>277</v>
      </c>
      <c r="K291">
        <v>2</v>
      </c>
      <c r="M291">
        <v>277</v>
      </c>
      <c r="N291">
        <v>3</v>
      </c>
    </row>
    <row r="292" spans="10:14" x14ac:dyDescent="0.3">
      <c r="J292">
        <v>278</v>
      </c>
      <c r="K292">
        <v>2</v>
      </c>
      <c r="M292">
        <v>278</v>
      </c>
      <c r="N292">
        <v>3</v>
      </c>
    </row>
    <row r="293" spans="10:14" x14ac:dyDescent="0.3">
      <c r="J293">
        <v>279</v>
      </c>
      <c r="K293">
        <v>2</v>
      </c>
      <c r="M293">
        <v>279</v>
      </c>
      <c r="N293">
        <v>3</v>
      </c>
    </row>
    <row r="294" spans="10:14" x14ac:dyDescent="0.3">
      <c r="J294">
        <v>280</v>
      </c>
      <c r="K294">
        <v>2</v>
      </c>
      <c r="M294">
        <v>280</v>
      </c>
      <c r="N294">
        <v>3</v>
      </c>
    </row>
    <row r="295" spans="10:14" x14ac:dyDescent="0.3">
      <c r="J295">
        <v>281</v>
      </c>
      <c r="K295">
        <v>1</v>
      </c>
      <c r="M295">
        <v>281</v>
      </c>
      <c r="N295">
        <v>3</v>
      </c>
    </row>
    <row r="296" spans="10:14" x14ac:dyDescent="0.3">
      <c r="J296">
        <v>282</v>
      </c>
      <c r="K296">
        <v>0</v>
      </c>
      <c r="M296">
        <v>282</v>
      </c>
      <c r="N296">
        <v>3</v>
      </c>
    </row>
    <row r="297" spans="10:14" x14ac:dyDescent="0.3">
      <c r="J297">
        <v>283</v>
      </c>
      <c r="K297">
        <v>2</v>
      </c>
      <c r="M297">
        <v>283</v>
      </c>
      <c r="N297">
        <v>3</v>
      </c>
    </row>
    <row r="298" spans="10:14" x14ac:dyDescent="0.3">
      <c r="J298">
        <v>284</v>
      </c>
      <c r="K298">
        <v>3</v>
      </c>
      <c r="M298">
        <v>284</v>
      </c>
      <c r="N298">
        <v>3</v>
      </c>
    </row>
    <row r="299" spans="10:14" x14ac:dyDescent="0.3">
      <c r="J299">
        <v>285</v>
      </c>
      <c r="K299">
        <v>2</v>
      </c>
      <c r="M299">
        <v>285</v>
      </c>
      <c r="N299">
        <v>3</v>
      </c>
    </row>
    <row r="300" spans="10:14" x14ac:dyDescent="0.3">
      <c r="J300">
        <v>286</v>
      </c>
      <c r="K300">
        <v>2</v>
      </c>
      <c r="M300">
        <v>286</v>
      </c>
      <c r="N300">
        <v>3</v>
      </c>
    </row>
    <row r="301" spans="10:14" x14ac:dyDescent="0.3">
      <c r="J301">
        <v>287</v>
      </c>
      <c r="K301">
        <v>3</v>
      </c>
      <c r="M301">
        <v>287</v>
      </c>
      <c r="N301">
        <v>3</v>
      </c>
    </row>
    <row r="302" spans="10:14" x14ac:dyDescent="0.3">
      <c r="J302">
        <v>288</v>
      </c>
      <c r="K302">
        <v>2</v>
      </c>
      <c r="M302">
        <v>288</v>
      </c>
      <c r="N302">
        <v>3</v>
      </c>
    </row>
    <row r="303" spans="10:14" x14ac:dyDescent="0.3">
      <c r="J303">
        <v>289</v>
      </c>
      <c r="K303">
        <v>2</v>
      </c>
      <c r="M303">
        <v>289</v>
      </c>
      <c r="N303">
        <v>3</v>
      </c>
    </row>
    <row r="304" spans="10:14" x14ac:dyDescent="0.3">
      <c r="J304">
        <v>290</v>
      </c>
      <c r="K304">
        <v>3</v>
      </c>
      <c r="M304">
        <v>290</v>
      </c>
      <c r="N304">
        <v>3</v>
      </c>
    </row>
    <row r="305" spans="10:14" x14ac:dyDescent="0.3">
      <c r="J305">
        <v>291</v>
      </c>
      <c r="K305">
        <v>2</v>
      </c>
      <c r="M305">
        <v>291</v>
      </c>
      <c r="N305">
        <v>3</v>
      </c>
    </row>
    <row r="306" spans="10:14" x14ac:dyDescent="0.3">
      <c r="J306">
        <v>292</v>
      </c>
      <c r="K306">
        <v>3</v>
      </c>
      <c r="M306">
        <v>292</v>
      </c>
      <c r="N306">
        <v>3</v>
      </c>
    </row>
    <row r="307" spans="10:14" x14ac:dyDescent="0.3">
      <c r="J307">
        <v>293</v>
      </c>
      <c r="K307">
        <v>2</v>
      </c>
      <c r="M307">
        <v>293</v>
      </c>
      <c r="N307">
        <v>3</v>
      </c>
    </row>
    <row r="308" spans="10:14" x14ac:dyDescent="0.3">
      <c r="J308">
        <v>294</v>
      </c>
      <c r="K308">
        <v>3</v>
      </c>
      <c r="M308">
        <v>294</v>
      </c>
      <c r="N308">
        <v>3</v>
      </c>
    </row>
    <row r="309" spans="10:14" x14ac:dyDescent="0.3">
      <c r="J309">
        <v>295</v>
      </c>
      <c r="K309">
        <v>2</v>
      </c>
      <c r="M309">
        <v>295</v>
      </c>
      <c r="N309">
        <v>3</v>
      </c>
    </row>
    <row r="310" spans="10:14" x14ac:dyDescent="0.3">
      <c r="J310">
        <v>296</v>
      </c>
      <c r="K310">
        <v>3</v>
      </c>
      <c r="M310">
        <v>296</v>
      </c>
      <c r="N310">
        <v>3</v>
      </c>
    </row>
    <row r="311" spans="10:14" x14ac:dyDescent="0.3">
      <c r="J311">
        <v>297</v>
      </c>
      <c r="K311">
        <v>2</v>
      </c>
      <c r="M311">
        <v>297</v>
      </c>
      <c r="N311">
        <v>3</v>
      </c>
    </row>
    <row r="312" spans="10:14" x14ac:dyDescent="0.3">
      <c r="J312">
        <v>298</v>
      </c>
      <c r="K312">
        <v>3</v>
      </c>
      <c r="M312">
        <v>298</v>
      </c>
      <c r="N312">
        <v>3</v>
      </c>
    </row>
    <row r="313" spans="10:14" x14ac:dyDescent="0.3">
      <c r="J313">
        <v>299</v>
      </c>
      <c r="K313">
        <v>3</v>
      </c>
      <c r="M313">
        <v>299</v>
      </c>
      <c r="N313">
        <v>3</v>
      </c>
    </row>
    <row r="314" spans="10:14" x14ac:dyDescent="0.3">
      <c r="J314">
        <v>300</v>
      </c>
      <c r="K314">
        <v>3</v>
      </c>
      <c r="M314">
        <v>300</v>
      </c>
      <c r="N314">
        <v>3</v>
      </c>
    </row>
    <row r="315" spans="10:14" x14ac:dyDescent="0.3">
      <c r="J315">
        <v>301</v>
      </c>
      <c r="K315">
        <v>2</v>
      </c>
      <c r="M315">
        <v>301</v>
      </c>
      <c r="N315">
        <v>3</v>
      </c>
    </row>
    <row r="316" spans="10:14" x14ac:dyDescent="0.3">
      <c r="J316">
        <v>302</v>
      </c>
      <c r="K316">
        <v>2</v>
      </c>
      <c r="M316">
        <v>302</v>
      </c>
      <c r="N316">
        <v>3</v>
      </c>
    </row>
    <row r="317" spans="10:14" x14ac:dyDescent="0.3">
      <c r="J317">
        <v>303</v>
      </c>
      <c r="K317">
        <v>3</v>
      </c>
      <c r="M317">
        <v>303</v>
      </c>
      <c r="N317">
        <v>3</v>
      </c>
    </row>
    <row r="318" spans="10:14" x14ac:dyDescent="0.3">
      <c r="J318">
        <v>304</v>
      </c>
      <c r="K318">
        <v>2</v>
      </c>
      <c r="M318">
        <v>304</v>
      </c>
      <c r="N318">
        <v>3</v>
      </c>
    </row>
    <row r="319" spans="10:14" x14ac:dyDescent="0.3">
      <c r="J319">
        <v>305</v>
      </c>
      <c r="K319">
        <v>3</v>
      </c>
      <c r="M319">
        <v>305</v>
      </c>
      <c r="N319">
        <v>3</v>
      </c>
    </row>
    <row r="320" spans="10:14" x14ac:dyDescent="0.3">
      <c r="J320">
        <v>306</v>
      </c>
      <c r="K320">
        <v>2</v>
      </c>
      <c r="M320">
        <v>306</v>
      </c>
      <c r="N320">
        <v>3</v>
      </c>
    </row>
    <row r="321" spans="10:14" x14ac:dyDescent="0.3">
      <c r="J321">
        <v>307</v>
      </c>
      <c r="K321">
        <v>3</v>
      </c>
      <c r="M321">
        <v>307</v>
      </c>
      <c r="N321">
        <v>3</v>
      </c>
    </row>
    <row r="322" spans="10:14" x14ac:dyDescent="0.3">
      <c r="J322">
        <v>308</v>
      </c>
      <c r="K322">
        <v>3</v>
      </c>
      <c r="M322">
        <v>308</v>
      </c>
      <c r="N322">
        <v>3</v>
      </c>
    </row>
    <row r="323" spans="10:14" x14ac:dyDescent="0.3">
      <c r="J323">
        <v>309</v>
      </c>
      <c r="K323">
        <v>2</v>
      </c>
      <c r="M323">
        <v>309</v>
      </c>
      <c r="N323">
        <v>3</v>
      </c>
    </row>
    <row r="324" spans="10:14" x14ac:dyDescent="0.3">
      <c r="J324">
        <v>310</v>
      </c>
      <c r="K324">
        <v>3</v>
      </c>
      <c r="M324">
        <v>310</v>
      </c>
      <c r="N324">
        <v>3</v>
      </c>
    </row>
    <row r="325" spans="10:14" x14ac:dyDescent="0.3">
      <c r="J325">
        <v>311</v>
      </c>
      <c r="K325">
        <v>2</v>
      </c>
      <c r="M325">
        <v>311</v>
      </c>
      <c r="N325">
        <v>3</v>
      </c>
    </row>
    <row r="326" spans="10:14" x14ac:dyDescent="0.3">
      <c r="J326">
        <v>312</v>
      </c>
      <c r="K326">
        <v>2</v>
      </c>
      <c r="M326">
        <v>312</v>
      </c>
      <c r="N326">
        <v>3</v>
      </c>
    </row>
    <row r="327" spans="10:14" x14ac:dyDescent="0.3">
      <c r="J327">
        <v>313</v>
      </c>
      <c r="K327">
        <v>3</v>
      </c>
      <c r="M327">
        <v>313</v>
      </c>
      <c r="N327">
        <v>3</v>
      </c>
    </row>
    <row r="328" spans="10:14" x14ac:dyDescent="0.3">
      <c r="J328">
        <v>314</v>
      </c>
      <c r="K328">
        <v>3</v>
      </c>
      <c r="M328">
        <v>314</v>
      </c>
      <c r="N328">
        <v>3</v>
      </c>
    </row>
    <row r="329" spans="10:14" x14ac:dyDescent="0.3">
      <c r="J329">
        <v>315</v>
      </c>
      <c r="K329">
        <v>2</v>
      </c>
      <c r="M329">
        <v>315</v>
      </c>
      <c r="N329">
        <v>3</v>
      </c>
    </row>
    <row r="330" spans="10:14" x14ac:dyDescent="0.3">
      <c r="J330">
        <v>316</v>
      </c>
      <c r="K330">
        <v>3</v>
      </c>
      <c r="M330">
        <v>316</v>
      </c>
      <c r="N330">
        <v>3</v>
      </c>
    </row>
    <row r="331" spans="10:14" x14ac:dyDescent="0.3">
      <c r="J331">
        <v>317</v>
      </c>
      <c r="K331">
        <v>3</v>
      </c>
      <c r="M331">
        <v>317</v>
      </c>
      <c r="N331">
        <v>3</v>
      </c>
    </row>
    <row r="332" spans="10:14" x14ac:dyDescent="0.3">
      <c r="J332">
        <v>318</v>
      </c>
      <c r="K332">
        <v>2</v>
      </c>
      <c r="M332">
        <v>318</v>
      </c>
      <c r="N332">
        <v>3</v>
      </c>
    </row>
    <row r="333" spans="10:14" x14ac:dyDescent="0.3">
      <c r="J333">
        <v>319</v>
      </c>
      <c r="K333">
        <v>2</v>
      </c>
      <c r="M333">
        <v>319</v>
      </c>
      <c r="N333">
        <v>3</v>
      </c>
    </row>
    <row r="334" spans="10:14" x14ac:dyDescent="0.3">
      <c r="J334">
        <v>320</v>
      </c>
      <c r="K334">
        <v>2</v>
      </c>
      <c r="M334">
        <v>320</v>
      </c>
      <c r="N334">
        <v>3</v>
      </c>
    </row>
    <row r="335" spans="10:14" x14ac:dyDescent="0.3">
      <c r="J335">
        <v>321</v>
      </c>
      <c r="K335">
        <v>2</v>
      </c>
      <c r="M335">
        <v>321</v>
      </c>
      <c r="N335">
        <v>3</v>
      </c>
    </row>
    <row r="336" spans="10:14" x14ac:dyDescent="0.3">
      <c r="J336">
        <v>322</v>
      </c>
      <c r="K336">
        <v>2</v>
      </c>
      <c r="M336">
        <v>322</v>
      </c>
      <c r="N336">
        <v>3</v>
      </c>
    </row>
    <row r="337" spans="10:14" x14ac:dyDescent="0.3">
      <c r="J337">
        <v>323</v>
      </c>
      <c r="K337">
        <v>2</v>
      </c>
      <c r="M337">
        <v>323</v>
      </c>
      <c r="N337">
        <v>3</v>
      </c>
    </row>
    <row r="338" spans="10:14" x14ac:dyDescent="0.3">
      <c r="J338">
        <v>324</v>
      </c>
      <c r="K338">
        <v>2</v>
      </c>
      <c r="M338">
        <v>324</v>
      </c>
      <c r="N338">
        <v>3</v>
      </c>
    </row>
    <row r="339" spans="10:14" x14ac:dyDescent="0.3">
      <c r="J339">
        <v>325</v>
      </c>
      <c r="K339">
        <v>3</v>
      </c>
      <c r="M339">
        <v>325</v>
      </c>
      <c r="N339">
        <v>3</v>
      </c>
    </row>
    <row r="340" spans="10:14" x14ac:dyDescent="0.3">
      <c r="J340">
        <v>326</v>
      </c>
      <c r="K340">
        <v>2</v>
      </c>
      <c r="M340">
        <v>326</v>
      </c>
      <c r="N340">
        <v>3</v>
      </c>
    </row>
    <row r="341" spans="10:14" x14ac:dyDescent="0.3">
      <c r="J341">
        <v>327</v>
      </c>
      <c r="K341">
        <v>2</v>
      </c>
      <c r="M341">
        <v>327</v>
      </c>
      <c r="N341">
        <v>3</v>
      </c>
    </row>
    <row r="342" spans="10:14" x14ac:dyDescent="0.3">
      <c r="J342">
        <v>328</v>
      </c>
      <c r="K342">
        <v>2</v>
      </c>
      <c r="M342">
        <v>328</v>
      </c>
      <c r="N342">
        <v>3</v>
      </c>
    </row>
    <row r="343" spans="10:14" x14ac:dyDescent="0.3">
      <c r="J343">
        <v>329</v>
      </c>
      <c r="K343">
        <v>2</v>
      </c>
      <c r="M343">
        <v>329</v>
      </c>
      <c r="N343">
        <v>3</v>
      </c>
    </row>
    <row r="344" spans="10:14" x14ac:dyDescent="0.3">
      <c r="J344">
        <v>330</v>
      </c>
      <c r="K344">
        <v>2</v>
      </c>
      <c r="M344">
        <v>330</v>
      </c>
      <c r="N344">
        <v>3</v>
      </c>
    </row>
    <row r="345" spans="10:14" x14ac:dyDescent="0.3">
      <c r="J345">
        <v>331</v>
      </c>
      <c r="K345">
        <v>2</v>
      </c>
      <c r="M345">
        <v>331</v>
      </c>
      <c r="N345">
        <v>3</v>
      </c>
    </row>
    <row r="346" spans="10:14" x14ac:dyDescent="0.3">
      <c r="J346">
        <v>332</v>
      </c>
      <c r="K346">
        <v>2</v>
      </c>
      <c r="M346">
        <v>332</v>
      </c>
      <c r="N346">
        <v>3</v>
      </c>
    </row>
    <row r="347" spans="10:14" x14ac:dyDescent="0.3">
      <c r="J347">
        <v>333</v>
      </c>
      <c r="K347">
        <v>3</v>
      </c>
      <c r="M347">
        <v>333</v>
      </c>
      <c r="N347">
        <v>3</v>
      </c>
    </row>
    <row r="348" spans="10:14" x14ac:dyDescent="0.3">
      <c r="J348">
        <v>334</v>
      </c>
      <c r="K348">
        <v>2</v>
      </c>
      <c r="M348">
        <v>334</v>
      </c>
      <c r="N348">
        <v>3</v>
      </c>
    </row>
    <row r="349" spans="10:14" x14ac:dyDescent="0.3">
      <c r="J349">
        <v>335</v>
      </c>
      <c r="K349">
        <v>3</v>
      </c>
      <c r="M349">
        <v>335</v>
      </c>
      <c r="N349">
        <v>3</v>
      </c>
    </row>
    <row r="350" spans="10:14" x14ac:dyDescent="0.3">
      <c r="J350">
        <v>336</v>
      </c>
      <c r="K350">
        <v>3</v>
      </c>
      <c r="M350">
        <v>336</v>
      </c>
      <c r="N350">
        <v>3</v>
      </c>
    </row>
    <row r="351" spans="10:14" x14ac:dyDescent="0.3">
      <c r="J351">
        <v>337</v>
      </c>
      <c r="K351">
        <v>3</v>
      </c>
      <c r="M351">
        <v>337</v>
      </c>
      <c r="N351">
        <v>3</v>
      </c>
    </row>
    <row r="352" spans="10:14" x14ac:dyDescent="0.3">
      <c r="J352">
        <v>338</v>
      </c>
      <c r="K352">
        <v>2</v>
      </c>
      <c r="M352">
        <v>338</v>
      </c>
      <c r="N352">
        <v>3</v>
      </c>
    </row>
    <row r="353" spans="10:14" x14ac:dyDescent="0.3">
      <c r="J353">
        <v>339</v>
      </c>
      <c r="K353">
        <v>2</v>
      </c>
      <c r="M353">
        <v>339</v>
      </c>
      <c r="N353">
        <v>3</v>
      </c>
    </row>
    <row r="354" spans="10:14" x14ac:dyDescent="0.3">
      <c r="J354">
        <v>340</v>
      </c>
      <c r="K354">
        <v>3</v>
      </c>
      <c r="M354">
        <v>340</v>
      </c>
      <c r="N354">
        <v>3</v>
      </c>
    </row>
    <row r="355" spans="10:14" x14ac:dyDescent="0.3">
      <c r="J355">
        <v>341</v>
      </c>
      <c r="K355">
        <v>3</v>
      </c>
      <c r="M355">
        <v>341</v>
      </c>
      <c r="N355">
        <v>3</v>
      </c>
    </row>
    <row r="356" spans="10:14" x14ac:dyDescent="0.3">
      <c r="J356">
        <v>342</v>
      </c>
      <c r="K356">
        <v>2</v>
      </c>
      <c r="M356">
        <v>342</v>
      </c>
      <c r="N356">
        <v>3</v>
      </c>
    </row>
    <row r="357" spans="10:14" x14ac:dyDescent="0.3">
      <c r="J357">
        <v>343</v>
      </c>
      <c r="K357">
        <v>2</v>
      </c>
      <c r="M357">
        <v>343</v>
      </c>
      <c r="N357">
        <v>3</v>
      </c>
    </row>
    <row r="358" spans="10:14" x14ac:dyDescent="0.3">
      <c r="J358">
        <v>344</v>
      </c>
      <c r="K358">
        <v>3</v>
      </c>
      <c r="M358">
        <v>344</v>
      </c>
      <c r="N358">
        <v>3</v>
      </c>
    </row>
    <row r="359" spans="10:14" x14ac:dyDescent="0.3">
      <c r="J359">
        <v>345</v>
      </c>
      <c r="K359">
        <v>2</v>
      </c>
      <c r="M359">
        <v>345</v>
      </c>
      <c r="N359">
        <v>3</v>
      </c>
    </row>
    <row r="360" spans="10:14" x14ac:dyDescent="0.3">
      <c r="J360">
        <v>346</v>
      </c>
      <c r="K360">
        <v>3</v>
      </c>
      <c r="M360">
        <v>346</v>
      </c>
      <c r="N360">
        <v>3</v>
      </c>
    </row>
    <row r="361" spans="10:14" x14ac:dyDescent="0.3">
      <c r="J361">
        <v>347</v>
      </c>
      <c r="K361">
        <v>3</v>
      </c>
      <c r="M361">
        <v>347</v>
      </c>
      <c r="N361">
        <v>3</v>
      </c>
    </row>
    <row r="362" spans="10:14" x14ac:dyDescent="0.3">
      <c r="J362">
        <v>348</v>
      </c>
      <c r="K362">
        <v>2</v>
      </c>
      <c r="M362">
        <v>348</v>
      </c>
      <c r="N362">
        <v>3</v>
      </c>
    </row>
    <row r="363" spans="10:14" x14ac:dyDescent="0.3">
      <c r="J363">
        <v>349</v>
      </c>
      <c r="K363">
        <v>3</v>
      </c>
      <c r="M363">
        <v>349</v>
      </c>
      <c r="N363">
        <v>3</v>
      </c>
    </row>
    <row r="364" spans="10:14" x14ac:dyDescent="0.3">
      <c r="J364">
        <v>350</v>
      </c>
      <c r="K364">
        <v>2</v>
      </c>
      <c r="M364">
        <v>350</v>
      </c>
      <c r="N364">
        <v>3</v>
      </c>
    </row>
    <row r="365" spans="10:14" x14ac:dyDescent="0.3">
      <c r="J365">
        <v>351</v>
      </c>
      <c r="K365">
        <v>2</v>
      </c>
      <c r="M365">
        <v>351</v>
      </c>
      <c r="N365">
        <v>3</v>
      </c>
    </row>
    <row r="366" spans="10:14" x14ac:dyDescent="0.3">
      <c r="J366">
        <v>352</v>
      </c>
      <c r="K366">
        <v>3</v>
      </c>
      <c r="M366">
        <v>352</v>
      </c>
      <c r="N366">
        <v>3</v>
      </c>
    </row>
    <row r="367" spans="10:14" x14ac:dyDescent="0.3">
      <c r="J367">
        <v>353</v>
      </c>
      <c r="K367">
        <v>3</v>
      </c>
      <c r="M367">
        <v>353</v>
      </c>
      <c r="N367">
        <v>3</v>
      </c>
    </row>
    <row r="368" spans="10:14" x14ac:dyDescent="0.3">
      <c r="J368">
        <v>354</v>
      </c>
      <c r="K368">
        <v>2</v>
      </c>
      <c r="M368">
        <v>354</v>
      </c>
      <c r="N368">
        <v>3</v>
      </c>
    </row>
    <row r="369" spans="10:14" x14ac:dyDescent="0.3">
      <c r="J369">
        <v>355</v>
      </c>
      <c r="K369">
        <v>2</v>
      </c>
      <c r="M369">
        <v>355</v>
      </c>
      <c r="N369">
        <v>3</v>
      </c>
    </row>
    <row r="370" spans="10:14" x14ac:dyDescent="0.3">
      <c r="J370">
        <v>356</v>
      </c>
      <c r="K370">
        <v>2</v>
      </c>
      <c r="M370">
        <v>356</v>
      </c>
      <c r="N370">
        <v>3</v>
      </c>
    </row>
    <row r="371" spans="10:14" x14ac:dyDescent="0.3">
      <c r="J371">
        <v>357</v>
      </c>
      <c r="K371">
        <v>3</v>
      </c>
      <c r="M371">
        <v>357</v>
      </c>
      <c r="N371">
        <v>3</v>
      </c>
    </row>
    <row r="372" spans="10:14" x14ac:dyDescent="0.3">
      <c r="J372">
        <v>358</v>
      </c>
      <c r="K372">
        <v>2</v>
      </c>
      <c r="M372">
        <v>358</v>
      </c>
      <c r="N372">
        <v>3</v>
      </c>
    </row>
    <row r="373" spans="10:14" x14ac:dyDescent="0.3">
      <c r="J373">
        <v>359</v>
      </c>
      <c r="K373">
        <v>3</v>
      </c>
      <c r="M373">
        <v>359</v>
      </c>
      <c r="N373">
        <v>3</v>
      </c>
    </row>
    <row r="374" spans="10:14" x14ac:dyDescent="0.3">
      <c r="J374">
        <v>360</v>
      </c>
      <c r="K374">
        <v>2</v>
      </c>
      <c r="M374">
        <v>360</v>
      </c>
      <c r="N374">
        <v>3</v>
      </c>
    </row>
    <row r="375" spans="10:14" x14ac:dyDescent="0.3">
      <c r="J375">
        <v>361</v>
      </c>
      <c r="K375">
        <v>2</v>
      </c>
      <c r="M375">
        <v>361</v>
      </c>
      <c r="N375">
        <v>3</v>
      </c>
    </row>
    <row r="376" spans="10:14" x14ac:dyDescent="0.3">
      <c r="J376">
        <v>362</v>
      </c>
      <c r="K376">
        <v>3</v>
      </c>
      <c r="M376">
        <v>362</v>
      </c>
      <c r="N376">
        <v>3</v>
      </c>
    </row>
    <row r="377" spans="10:14" x14ac:dyDescent="0.3">
      <c r="J377">
        <v>363</v>
      </c>
      <c r="K377">
        <v>2</v>
      </c>
      <c r="M377">
        <v>363</v>
      </c>
      <c r="N377">
        <v>3</v>
      </c>
    </row>
    <row r="378" spans="10:14" x14ac:dyDescent="0.3">
      <c r="J378">
        <v>364</v>
      </c>
      <c r="K378">
        <v>3</v>
      </c>
      <c r="M378">
        <v>364</v>
      </c>
      <c r="N378">
        <v>3</v>
      </c>
    </row>
    <row r="379" spans="10:14" x14ac:dyDescent="0.3">
      <c r="J379">
        <v>365</v>
      </c>
      <c r="K379">
        <v>3</v>
      </c>
      <c r="M379">
        <v>365</v>
      </c>
      <c r="N379">
        <v>3</v>
      </c>
    </row>
    <row r="380" spans="10:14" x14ac:dyDescent="0.3">
      <c r="J380">
        <v>366</v>
      </c>
      <c r="K380">
        <v>3</v>
      </c>
      <c r="M380">
        <v>366</v>
      </c>
      <c r="N380">
        <v>3</v>
      </c>
    </row>
    <row r="381" spans="10:14" x14ac:dyDescent="0.3">
      <c r="J381">
        <v>367</v>
      </c>
      <c r="K381">
        <v>3</v>
      </c>
      <c r="M381">
        <v>367</v>
      </c>
      <c r="N381">
        <v>3</v>
      </c>
    </row>
    <row r="382" spans="10:14" x14ac:dyDescent="0.3">
      <c r="J382">
        <v>368</v>
      </c>
      <c r="K382">
        <v>2</v>
      </c>
      <c r="M382">
        <v>368</v>
      </c>
      <c r="N382">
        <v>3</v>
      </c>
    </row>
    <row r="383" spans="10:14" x14ac:dyDescent="0.3">
      <c r="J383">
        <v>369</v>
      </c>
      <c r="K383">
        <v>3</v>
      </c>
      <c r="M383">
        <v>369</v>
      </c>
      <c r="N383">
        <v>3</v>
      </c>
    </row>
    <row r="384" spans="10:14" x14ac:dyDescent="0.3">
      <c r="J384">
        <v>370</v>
      </c>
      <c r="K384">
        <v>2</v>
      </c>
      <c r="M384">
        <v>370</v>
      </c>
      <c r="N384">
        <v>3</v>
      </c>
    </row>
    <row r="385" spans="10:14" x14ac:dyDescent="0.3">
      <c r="J385">
        <v>371</v>
      </c>
      <c r="K385">
        <v>2</v>
      </c>
      <c r="M385">
        <v>371</v>
      </c>
      <c r="N385">
        <v>3</v>
      </c>
    </row>
    <row r="386" spans="10:14" x14ac:dyDescent="0.3">
      <c r="J386">
        <v>372</v>
      </c>
      <c r="K386">
        <v>2</v>
      </c>
      <c r="M386">
        <v>372</v>
      </c>
      <c r="N386">
        <v>3</v>
      </c>
    </row>
    <row r="387" spans="10:14" x14ac:dyDescent="0.3">
      <c r="J387">
        <v>373</v>
      </c>
      <c r="K387">
        <v>3</v>
      </c>
      <c r="M387">
        <v>373</v>
      </c>
      <c r="N387">
        <v>3</v>
      </c>
    </row>
    <row r="388" spans="10:14" x14ac:dyDescent="0.3">
      <c r="J388">
        <v>374</v>
      </c>
      <c r="K388">
        <v>2</v>
      </c>
      <c r="M388">
        <v>374</v>
      </c>
      <c r="N388">
        <v>3</v>
      </c>
    </row>
    <row r="389" spans="10:14" x14ac:dyDescent="0.3">
      <c r="J389">
        <v>375</v>
      </c>
      <c r="K389">
        <v>2</v>
      </c>
      <c r="M389">
        <v>375</v>
      </c>
      <c r="N389">
        <v>3</v>
      </c>
    </row>
    <row r="390" spans="10:14" x14ac:dyDescent="0.3">
      <c r="J390">
        <v>376</v>
      </c>
      <c r="K390">
        <v>3</v>
      </c>
      <c r="M390">
        <v>376</v>
      </c>
      <c r="N390">
        <v>3</v>
      </c>
    </row>
    <row r="391" spans="10:14" x14ac:dyDescent="0.3">
      <c r="J391">
        <v>377</v>
      </c>
      <c r="K391">
        <v>2</v>
      </c>
      <c r="M391">
        <v>377</v>
      </c>
      <c r="N391">
        <v>3</v>
      </c>
    </row>
    <row r="392" spans="10:14" x14ac:dyDescent="0.3">
      <c r="J392">
        <v>378</v>
      </c>
      <c r="K392">
        <v>3</v>
      </c>
      <c r="M392">
        <v>378</v>
      </c>
      <c r="N392">
        <v>3</v>
      </c>
    </row>
    <row r="393" spans="10:14" x14ac:dyDescent="0.3">
      <c r="J393">
        <v>379</v>
      </c>
      <c r="K393">
        <v>2</v>
      </c>
      <c r="M393">
        <v>379</v>
      </c>
      <c r="N393">
        <v>3</v>
      </c>
    </row>
    <row r="394" spans="10:14" x14ac:dyDescent="0.3">
      <c r="J394">
        <v>380</v>
      </c>
      <c r="K394">
        <v>3</v>
      </c>
      <c r="M394">
        <v>380</v>
      </c>
      <c r="N394">
        <v>3</v>
      </c>
    </row>
    <row r="395" spans="10:14" x14ac:dyDescent="0.3">
      <c r="J395">
        <v>381</v>
      </c>
      <c r="K395">
        <v>3</v>
      </c>
      <c r="M395">
        <v>381</v>
      </c>
      <c r="N395">
        <v>3</v>
      </c>
    </row>
    <row r="396" spans="10:14" x14ac:dyDescent="0.3">
      <c r="J396">
        <v>382</v>
      </c>
      <c r="K396">
        <v>3</v>
      </c>
      <c r="M396">
        <v>382</v>
      </c>
      <c r="N396">
        <v>3</v>
      </c>
    </row>
    <row r="397" spans="10:14" x14ac:dyDescent="0.3">
      <c r="J397">
        <v>383</v>
      </c>
      <c r="K397">
        <v>3</v>
      </c>
      <c r="M397">
        <v>383</v>
      </c>
      <c r="N397">
        <v>3</v>
      </c>
    </row>
    <row r="398" spans="10:14" x14ac:dyDescent="0.3">
      <c r="J398">
        <v>384</v>
      </c>
      <c r="K398">
        <v>0</v>
      </c>
      <c r="M398">
        <v>384</v>
      </c>
      <c r="N398">
        <v>3</v>
      </c>
    </row>
    <row r="399" spans="10:14" x14ac:dyDescent="0.3">
      <c r="J399">
        <v>385</v>
      </c>
      <c r="K399">
        <v>0</v>
      </c>
      <c r="M399">
        <v>385</v>
      </c>
      <c r="N399">
        <v>3</v>
      </c>
    </row>
    <row r="400" spans="10:14" x14ac:dyDescent="0.3">
      <c r="J400">
        <v>386</v>
      </c>
      <c r="K400">
        <v>2</v>
      </c>
      <c r="M400">
        <v>386</v>
      </c>
      <c r="N400">
        <v>3</v>
      </c>
    </row>
    <row r="401" spans="10:14" x14ac:dyDescent="0.3">
      <c r="J401">
        <v>387</v>
      </c>
      <c r="K401">
        <v>3</v>
      </c>
      <c r="M401">
        <v>387</v>
      </c>
      <c r="N401">
        <v>3</v>
      </c>
    </row>
    <row r="402" spans="10:14" x14ac:dyDescent="0.3">
      <c r="J402">
        <v>388</v>
      </c>
      <c r="K402">
        <v>2</v>
      </c>
      <c r="M402">
        <v>388</v>
      </c>
      <c r="N402">
        <v>3</v>
      </c>
    </row>
    <row r="403" spans="10:14" x14ac:dyDescent="0.3">
      <c r="J403">
        <v>389</v>
      </c>
      <c r="K403">
        <v>2</v>
      </c>
      <c r="M403">
        <v>389</v>
      </c>
      <c r="N403">
        <v>3</v>
      </c>
    </row>
    <row r="404" spans="10:14" x14ac:dyDescent="0.3">
      <c r="J404">
        <v>390</v>
      </c>
      <c r="K404">
        <v>2</v>
      </c>
      <c r="M404">
        <v>390</v>
      </c>
      <c r="N404">
        <v>3</v>
      </c>
    </row>
    <row r="405" spans="10:14" x14ac:dyDescent="0.3">
      <c r="J405">
        <v>391</v>
      </c>
      <c r="K405">
        <v>3</v>
      </c>
      <c r="M405">
        <v>391</v>
      </c>
      <c r="N405">
        <v>3</v>
      </c>
    </row>
    <row r="406" spans="10:14" x14ac:dyDescent="0.3">
      <c r="J406">
        <v>392</v>
      </c>
      <c r="K406">
        <v>3</v>
      </c>
      <c r="M406">
        <v>392</v>
      </c>
      <c r="N406">
        <v>3</v>
      </c>
    </row>
    <row r="407" spans="10:14" x14ac:dyDescent="0.3">
      <c r="J407">
        <v>393</v>
      </c>
      <c r="K407">
        <v>3</v>
      </c>
      <c r="M407">
        <v>393</v>
      </c>
      <c r="N407">
        <v>3</v>
      </c>
    </row>
    <row r="408" spans="10:14" x14ac:dyDescent="0.3">
      <c r="J408">
        <v>394</v>
      </c>
      <c r="K408">
        <v>2</v>
      </c>
      <c r="M408">
        <v>394</v>
      </c>
      <c r="N408">
        <v>3</v>
      </c>
    </row>
    <row r="409" spans="10:14" x14ac:dyDescent="0.3">
      <c r="J409">
        <v>395</v>
      </c>
      <c r="K409">
        <v>2</v>
      </c>
      <c r="M409">
        <v>395</v>
      </c>
      <c r="N409">
        <v>3</v>
      </c>
    </row>
    <row r="410" spans="10:14" x14ac:dyDescent="0.3">
      <c r="J410">
        <v>396</v>
      </c>
      <c r="K410">
        <v>2</v>
      </c>
      <c r="M410">
        <v>396</v>
      </c>
      <c r="N410">
        <v>3</v>
      </c>
    </row>
    <row r="411" spans="10:14" x14ac:dyDescent="0.3">
      <c r="J411">
        <v>397</v>
      </c>
      <c r="K411">
        <v>2</v>
      </c>
      <c r="M411">
        <v>397</v>
      </c>
      <c r="N411">
        <v>3</v>
      </c>
    </row>
    <row r="412" spans="10:14" x14ac:dyDescent="0.3">
      <c r="J412">
        <v>398</v>
      </c>
      <c r="K412">
        <v>3</v>
      </c>
      <c r="M412">
        <v>398</v>
      </c>
      <c r="N412">
        <v>3</v>
      </c>
    </row>
    <row r="413" spans="10:14" x14ac:dyDescent="0.3">
      <c r="J413">
        <v>399</v>
      </c>
      <c r="K413">
        <v>2</v>
      </c>
      <c r="M413">
        <v>399</v>
      </c>
      <c r="N413">
        <v>3</v>
      </c>
    </row>
    <row r="414" spans="10:14" x14ac:dyDescent="0.3">
      <c r="J414">
        <v>400</v>
      </c>
      <c r="K414">
        <v>3</v>
      </c>
      <c r="M414">
        <v>400</v>
      </c>
      <c r="N414">
        <v>3</v>
      </c>
    </row>
    <row r="415" spans="10:14" x14ac:dyDescent="0.3">
      <c r="J415">
        <v>401</v>
      </c>
      <c r="K415">
        <v>3</v>
      </c>
      <c r="M415">
        <v>401</v>
      </c>
      <c r="N415">
        <v>3</v>
      </c>
    </row>
    <row r="416" spans="10:14" x14ac:dyDescent="0.3">
      <c r="J416">
        <v>402</v>
      </c>
      <c r="K416">
        <v>2</v>
      </c>
      <c r="M416">
        <v>402</v>
      </c>
      <c r="N416">
        <v>3</v>
      </c>
    </row>
    <row r="417" spans="10:14" x14ac:dyDescent="0.3">
      <c r="J417">
        <v>403</v>
      </c>
      <c r="K417">
        <v>3</v>
      </c>
      <c r="M417">
        <v>403</v>
      </c>
      <c r="N417">
        <v>3</v>
      </c>
    </row>
    <row r="418" spans="10:14" x14ac:dyDescent="0.3">
      <c r="J418">
        <v>404</v>
      </c>
      <c r="K418">
        <v>3</v>
      </c>
      <c r="M418">
        <v>404</v>
      </c>
      <c r="N418">
        <v>3</v>
      </c>
    </row>
    <row r="419" spans="10:14" x14ac:dyDescent="0.3">
      <c r="J419">
        <v>405</v>
      </c>
      <c r="K419">
        <v>2</v>
      </c>
      <c r="M419">
        <v>405</v>
      </c>
      <c r="N419">
        <v>3</v>
      </c>
    </row>
    <row r="420" spans="10:14" x14ac:dyDescent="0.3">
      <c r="J420">
        <v>406</v>
      </c>
      <c r="K420">
        <v>3</v>
      </c>
      <c r="M420">
        <v>406</v>
      </c>
      <c r="N420">
        <v>3</v>
      </c>
    </row>
    <row r="421" spans="10:14" x14ac:dyDescent="0.3">
      <c r="J421">
        <v>407</v>
      </c>
      <c r="K421">
        <v>3</v>
      </c>
      <c r="M421">
        <v>407</v>
      </c>
      <c r="N421">
        <v>3</v>
      </c>
    </row>
    <row r="422" spans="10:14" x14ac:dyDescent="0.3">
      <c r="J422">
        <v>408</v>
      </c>
      <c r="K422">
        <v>2</v>
      </c>
      <c r="M422">
        <v>408</v>
      </c>
      <c r="N422">
        <v>3</v>
      </c>
    </row>
    <row r="423" spans="10:14" x14ac:dyDescent="0.3">
      <c r="J423">
        <v>409</v>
      </c>
      <c r="K423">
        <v>2</v>
      </c>
      <c r="M423">
        <v>409</v>
      </c>
      <c r="N423">
        <v>3</v>
      </c>
    </row>
    <row r="424" spans="10:14" x14ac:dyDescent="0.3">
      <c r="J424">
        <v>410</v>
      </c>
      <c r="K424">
        <v>2</v>
      </c>
      <c r="M424">
        <v>410</v>
      </c>
      <c r="N424">
        <v>3</v>
      </c>
    </row>
    <row r="425" spans="10:14" x14ac:dyDescent="0.3">
      <c r="J425">
        <v>411</v>
      </c>
      <c r="K425">
        <v>3</v>
      </c>
      <c r="M425">
        <v>411</v>
      </c>
      <c r="N425">
        <v>3</v>
      </c>
    </row>
    <row r="426" spans="10:14" x14ac:dyDescent="0.3">
      <c r="J426">
        <v>412</v>
      </c>
      <c r="K426">
        <v>2</v>
      </c>
      <c r="M426">
        <v>412</v>
      </c>
      <c r="N426">
        <v>3</v>
      </c>
    </row>
    <row r="427" spans="10:14" x14ac:dyDescent="0.3">
      <c r="J427">
        <v>413</v>
      </c>
      <c r="K427">
        <v>3</v>
      </c>
      <c r="M427">
        <v>413</v>
      </c>
      <c r="N427">
        <v>3</v>
      </c>
    </row>
    <row r="428" spans="10:14" x14ac:dyDescent="0.3">
      <c r="J428">
        <v>414</v>
      </c>
      <c r="K428">
        <v>2</v>
      </c>
      <c r="M428">
        <v>414</v>
      </c>
      <c r="N428">
        <v>3</v>
      </c>
    </row>
    <row r="429" spans="10:14" x14ac:dyDescent="0.3">
      <c r="J429">
        <v>415</v>
      </c>
      <c r="K429">
        <v>2</v>
      </c>
      <c r="M429">
        <v>415</v>
      </c>
      <c r="N429">
        <v>3</v>
      </c>
    </row>
    <row r="430" spans="10:14" x14ac:dyDescent="0.3">
      <c r="J430">
        <v>416</v>
      </c>
      <c r="K430">
        <v>2</v>
      </c>
      <c r="M430">
        <v>416</v>
      </c>
      <c r="N430">
        <v>3</v>
      </c>
    </row>
    <row r="431" spans="10:14" x14ac:dyDescent="0.3">
      <c r="J431">
        <v>417</v>
      </c>
      <c r="K431">
        <v>3</v>
      </c>
      <c r="M431">
        <v>417</v>
      </c>
      <c r="N431">
        <v>3</v>
      </c>
    </row>
    <row r="432" spans="10:14" x14ac:dyDescent="0.3">
      <c r="J432">
        <v>418</v>
      </c>
      <c r="K432">
        <v>3</v>
      </c>
      <c r="M432">
        <v>418</v>
      </c>
      <c r="N432">
        <v>3</v>
      </c>
    </row>
    <row r="433" spans="10:14" x14ac:dyDescent="0.3">
      <c r="J433">
        <v>419</v>
      </c>
      <c r="K433">
        <v>2</v>
      </c>
      <c r="M433">
        <v>419</v>
      </c>
      <c r="N433">
        <v>3</v>
      </c>
    </row>
    <row r="434" spans="10:14" x14ac:dyDescent="0.3">
      <c r="J434">
        <v>420</v>
      </c>
      <c r="K434">
        <v>0</v>
      </c>
      <c r="M434">
        <v>420</v>
      </c>
      <c r="N434">
        <v>3</v>
      </c>
    </row>
    <row r="435" spans="10:14" x14ac:dyDescent="0.3">
      <c r="J435">
        <v>421</v>
      </c>
      <c r="K435">
        <v>2</v>
      </c>
      <c r="M435">
        <v>421</v>
      </c>
      <c r="N435">
        <v>4</v>
      </c>
    </row>
    <row r="436" spans="10:14" x14ac:dyDescent="0.3">
      <c r="J436">
        <v>422</v>
      </c>
      <c r="K436">
        <v>2</v>
      </c>
      <c r="M436">
        <v>422</v>
      </c>
      <c r="N436">
        <v>4</v>
      </c>
    </row>
    <row r="437" spans="10:14" x14ac:dyDescent="0.3">
      <c r="J437">
        <v>423</v>
      </c>
      <c r="K437">
        <v>3</v>
      </c>
      <c r="M437">
        <v>423</v>
      </c>
      <c r="N437">
        <v>4</v>
      </c>
    </row>
    <row r="438" spans="10:14" x14ac:dyDescent="0.3">
      <c r="J438">
        <v>424</v>
      </c>
      <c r="K438">
        <v>3</v>
      </c>
      <c r="M438">
        <v>424</v>
      </c>
      <c r="N438">
        <v>4</v>
      </c>
    </row>
    <row r="439" spans="10:14" x14ac:dyDescent="0.3">
      <c r="J439">
        <v>425</v>
      </c>
      <c r="K439">
        <v>3</v>
      </c>
      <c r="M439">
        <v>425</v>
      </c>
      <c r="N439">
        <v>4</v>
      </c>
    </row>
    <row r="440" spans="10:14" x14ac:dyDescent="0.3">
      <c r="J440">
        <v>426</v>
      </c>
      <c r="K440">
        <v>3</v>
      </c>
      <c r="M440">
        <v>426</v>
      </c>
      <c r="N440">
        <v>4</v>
      </c>
    </row>
    <row r="441" spans="10:14" x14ac:dyDescent="0.3">
      <c r="J441">
        <v>427</v>
      </c>
      <c r="K441">
        <v>3</v>
      </c>
      <c r="M441">
        <v>427</v>
      </c>
      <c r="N441">
        <v>4</v>
      </c>
    </row>
    <row r="442" spans="10:14" x14ac:dyDescent="0.3">
      <c r="J442">
        <v>428</v>
      </c>
      <c r="K442">
        <v>3</v>
      </c>
      <c r="M442">
        <v>428</v>
      </c>
      <c r="N442">
        <v>4</v>
      </c>
    </row>
    <row r="443" spans="10:14" x14ac:dyDescent="0.3">
      <c r="J443">
        <v>429</v>
      </c>
      <c r="K443">
        <v>2</v>
      </c>
      <c r="M443">
        <v>429</v>
      </c>
      <c r="N443">
        <v>4</v>
      </c>
    </row>
    <row r="444" spans="10:14" x14ac:dyDescent="0.3">
      <c r="J444">
        <v>430</v>
      </c>
      <c r="K444">
        <v>2</v>
      </c>
      <c r="M444">
        <v>430</v>
      </c>
      <c r="N444">
        <v>4</v>
      </c>
    </row>
    <row r="445" spans="10:14" x14ac:dyDescent="0.3">
      <c r="J445">
        <v>431</v>
      </c>
      <c r="K445">
        <v>2</v>
      </c>
      <c r="M445">
        <v>431</v>
      </c>
      <c r="N445">
        <v>4</v>
      </c>
    </row>
    <row r="446" spans="10:14" x14ac:dyDescent="0.3">
      <c r="J446">
        <v>432</v>
      </c>
      <c r="K446">
        <v>3</v>
      </c>
      <c r="M446">
        <v>432</v>
      </c>
      <c r="N446">
        <v>4</v>
      </c>
    </row>
    <row r="447" spans="10:14" x14ac:dyDescent="0.3">
      <c r="J447">
        <v>433</v>
      </c>
      <c r="K447">
        <v>2</v>
      </c>
      <c r="M447">
        <v>433</v>
      </c>
      <c r="N447">
        <v>4</v>
      </c>
    </row>
    <row r="448" spans="10:14" x14ac:dyDescent="0.3">
      <c r="J448">
        <v>434</v>
      </c>
      <c r="K448">
        <v>2</v>
      </c>
      <c r="M448">
        <v>434</v>
      </c>
      <c r="N448">
        <v>4</v>
      </c>
    </row>
    <row r="449" spans="10:14" x14ac:dyDescent="0.3">
      <c r="J449">
        <v>435</v>
      </c>
      <c r="K449">
        <v>3</v>
      </c>
      <c r="M449">
        <v>435</v>
      </c>
      <c r="N449">
        <v>4</v>
      </c>
    </row>
    <row r="450" spans="10:14" x14ac:dyDescent="0.3">
      <c r="J450">
        <v>436</v>
      </c>
      <c r="K450">
        <v>3</v>
      </c>
      <c r="M450">
        <v>436</v>
      </c>
      <c r="N450">
        <v>4</v>
      </c>
    </row>
    <row r="451" spans="10:14" x14ac:dyDescent="0.3">
      <c r="J451">
        <v>437</v>
      </c>
      <c r="K451">
        <v>3</v>
      </c>
      <c r="M451">
        <v>437</v>
      </c>
      <c r="N451">
        <v>4</v>
      </c>
    </row>
    <row r="452" spans="10:14" x14ac:dyDescent="0.3">
      <c r="J452">
        <v>438</v>
      </c>
      <c r="K452">
        <v>3</v>
      </c>
      <c r="M452">
        <v>438</v>
      </c>
      <c r="N452">
        <v>4</v>
      </c>
    </row>
    <row r="453" spans="10:14" x14ac:dyDescent="0.3">
      <c r="J453">
        <v>439</v>
      </c>
      <c r="K453">
        <v>3</v>
      </c>
      <c r="M453">
        <v>439</v>
      </c>
      <c r="N453">
        <v>4</v>
      </c>
    </row>
    <row r="454" spans="10:14" x14ac:dyDescent="0.3">
      <c r="J454">
        <v>440</v>
      </c>
      <c r="K454">
        <v>3</v>
      </c>
      <c r="M454">
        <v>440</v>
      </c>
      <c r="N454">
        <v>4</v>
      </c>
    </row>
    <row r="455" spans="10:14" x14ac:dyDescent="0.3">
      <c r="J455">
        <v>441</v>
      </c>
      <c r="K455">
        <v>3</v>
      </c>
      <c r="M455">
        <v>441</v>
      </c>
      <c r="N455">
        <v>4</v>
      </c>
    </row>
    <row r="456" spans="10:14" x14ac:dyDescent="0.3">
      <c r="J456">
        <v>442</v>
      </c>
      <c r="K456">
        <v>3</v>
      </c>
      <c r="M456">
        <v>442</v>
      </c>
      <c r="N456">
        <v>4</v>
      </c>
    </row>
    <row r="457" spans="10:14" x14ac:dyDescent="0.3">
      <c r="J457">
        <v>443</v>
      </c>
      <c r="K457">
        <v>2</v>
      </c>
      <c r="M457">
        <v>443</v>
      </c>
      <c r="N457">
        <v>4</v>
      </c>
    </row>
    <row r="458" spans="10:14" x14ac:dyDescent="0.3">
      <c r="J458">
        <v>444</v>
      </c>
      <c r="K458">
        <v>3</v>
      </c>
      <c r="M458">
        <v>444</v>
      </c>
      <c r="N458">
        <v>4</v>
      </c>
    </row>
    <row r="459" spans="10:14" x14ac:dyDescent="0.3">
      <c r="J459">
        <v>445</v>
      </c>
      <c r="K459">
        <v>3</v>
      </c>
      <c r="M459">
        <v>445</v>
      </c>
      <c r="N459">
        <v>4</v>
      </c>
    </row>
    <row r="460" spans="10:14" x14ac:dyDescent="0.3">
      <c r="J460">
        <v>446</v>
      </c>
      <c r="K460">
        <v>3</v>
      </c>
      <c r="M460">
        <v>446</v>
      </c>
      <c r="N460">
        <v>4</v>
      </c>
    </row>
    <row r="461" spans="10:14" x14ac:dyDescent="0.3">
      <c r="J461">
        <v>447</v>
      </c>
      <c r="K461">
        <v>3</v>
      </c>
      <c r="M461">
        <v>447</v>
      </c>
      <c r="N461">
        <v>4</v>
      </c>
    </row>
    <row r="462" spans="10:14" x14ac:dyDescent="0.3">
      <c r="J462">
        <v>448</v>
      </c>
      <c r="K462">
        <v>3</v>
      </c>
      <c r="M462">
        <v>448</v>
      </c>
      <c r="N462">
        <v>4</v>
      </c>
    </row>
    <row r="463" spans="10:14" x14ac:dyDescent="0.3">
      <c r="J463">
        <v>449</v>
      </c>
      <c r="K463">
        <v>3</v>
      </c>
      <c r="M463">
        <v>449</v>
      </c>
      <c r="N463">
        <v>4</v>
      </c>
    </row>
    <row r="464" spans="10:14" x14ac:dyDescent="0.3">
      <c r="J464">
        <v>450</v>
      </c>
      <c r="K464">
        <v>3</v>
      </c>
      <c r="M464">
        <v>450</v>
      </c>
      <c r="N464">
        <v>4</v>
      </c>
    </row>
    <row r="465" spans="10:14" x14ac:dyDescent="0.3">
      <c r="J465">
        <v>451</v>
      </c>
      <c r="K465">
        <v>3</v>
      </c>
      <c r="M465">
        <v>451</v>
      </c>
      <c r="N465">
        <v>4</v>
      </c>
    </row>
    <row r="466" spans="10:14" x14ac:dyDescent="0.3">
      <c r="J466">
        <v>452</v>
      </c>
      <c r="K466">
        <v>3</v>
      </c>
      <c r="M466">
        <v>452</v>
      </c>
      <c r="N466">
        <v>4</v>
      </c>
    </row>
    <row r="467" spans="10:14" x14ac:dyDescent="0.3">
      <c r="J467">
        <v>453</v>
      </c>
      <c r="K467">
        <v>3</v>
      </c>
      <c r="M467">
        <v>453</v>
      </c>
      <c r="N467">
        <v>4</v>
      </c>
    </row>
    <row r="468" spans="10:14" x14ac:dyDescent="0.3">
      <c r="J468">
        <v>454</v>
      </c>
      <c r="K468">
        <v>3</v>
      </c>
      <c r="M468">
        <v>454</v>
      </c>
      <c r="N468">
        <v>4</v>
      </c>
    </row>
    <row r="469" spans="10:14" x14ac:dyDescent="0.3">
      <c r="J469">
        <v>455</v>
      </c>
      <c r="K469">
        <v>2</v>
      </c>
      <c r="M469">
        <v>455</v>
      </c>
      <c r="N469">
        <v>4</v>
      </c>
    </row>
    <row r="470" spans="10:14" x14ac:dyDescent="0.3">
      <c r="J470">
        <v>456</v>
      </c>
      <c r="K470">
        <v>3</v>
      </c>
      <c r="M470">
        <v>456</v>
      </c>
      <c r="N470">
        <v>4</v>
      </c>
    </row>
    <row r="471" spans="10:14" x14ac:dyDescent="0.3">
      <c r="J471">
        <v>457</v>
      </c>
      <c r="K471">
        <v>3</v>
      </c>
      <c r="M471">
        <v>457</v>
      </c>
      <c r="N471">
        <v>4</v>
      </c>
    </row>
    <row r="472" spans="10:14" x14ac:dyDescent="0.3">
      <c r="J472">
        <v>458</v>
      </c>
      <c r="K472">
        <v>3</v>
      </c>
      <c r="M472">
        <v>458</v>
      </c>
      <c r="N472">
        <v>4</v>
      </c>
    </row>
    <row r="473" spans="10:14" x14ac:dyDescent="0.3">
      <c r="J473">
        <v>459</v>
      </c>
      <c r="K473">
        <v>2</v>
      </c>
      <c r="M473">
        <v>459</v>
      </c>
      <c r="N473">
        <v>4</v>
      </c>
    </row>
    <row r="474" spans="10:14" x14ac:dyDescent="0.3">
      <c r="J474">
        <v>460</v>
      </c>
      <c r="K474">
        <v>3</v>
      </c>
      <c r="M474">
        <v>460</v>
      </c>
      <c r="N474">
        <v>4</v>
      </c>
    </row>
    <row r="475" spans="10:14" x14ac:dyDescent="0.3">
      <c r="J475">
        <v>461</v>
      </c>
      <c r="K475">
        <v>2</v>
      </c>
      <c r="M475">
        <v>461</v>
      </c>
      <c r="N475">
        <v>5</v>
      </c>
    </row>
    <row r="476" spans="10:14" x14ac:dyDescent="0.3">
      <c r="J476">
        <v>462</v>
      </c>
      <c r="K476">
        <v>2</v>
      </c>
      <c r="M476">
        <v>462</v>
      </c>
      <c r="N476">
        <v>5</v>
      </c>
    </row>
    <row r="477" spans="10:14" x14ac:dyDescent="0.3">
      <c r="J477">
        <v>463</v>
      </c>
      <c r="K477">
        <v>3</v>
      </c>
      <c r="M477">
        <v>463</v>
      </c>
      <c r="N477">
        <v>5</v>
      </c>
    </row>
    <row r="478" spans="10:14" x14ac:dyDescent="0.3">
      <c r="J478">
        <v>464</v>
      </c>
      <c r="K478">
        <v>3</v>
      </c>
      <c r="M478">
        <v>464</v>
      </c>
      <c r="N478">
        <v>5</v>
      </c>
    </row>
    <row r="479" spans="10:14" x14ac:dyDescent="0.3">
      <c r="J479">
        <v>465</v>
      </c>
      <c r="K479">
        <v>3</v>
      </c>
      <c r="M479">
        <v>465</v>
      </c>
      <c r="N479">
        <v>5</v>
      </c>
    </row>
    <row r="480" spans="10:14" x14ac:dyDescent="0.3">
      <c r="J480">
        <v>466</v>
      </c>
      <c r="K480">
        <v>3</v>
      </c>
      <c r="M480">
        <v>466</v>
      </c>
      <c r="N480">
        <v>5</v>
      </c>
    </row>
    <row r="481" spans="10:14" x14ac:dyDescent="0.3">
      <c r="J481">
        <v>467</v>
      </c>
      <c r="K481">
        <v>3</v>
      </c>
      <c r="M481">
        <v>467</v>
      </c>
      <c r="N481">
        <v>5</v>
      </c>
    </row>
    <row r="482" spans="10:14" x14ac:dyDescent="0.3">
      <c r="J482">
        <v>468</v>
      </c>
      <c r="K482">
        <v>2</v>
      </c>
      <c r="M482">
        <v>468</v>
      </c>
      <c r="N482">
        <v>5</v>
      </c>
    </row>
    <row r="483" spans="10:14" x14ac:dyDescent="0.3">
      <c r="J483">
        <v>469</v>
      </c>
      <c r="K483">
        <v>3</v>
      </c>
      <c r="M483">
        <v>469</v>
      </c>
      <c r="N483">
        <v>5</v>
      </c>
    </row>
    <row r="484" spans="10:14" x14ac:dyDescent="0.3">
      <c r="J484">
        <v>470</v>
      </c>
      <c r="K484">
        <v>3</v>
      </c>
      <c r="M484">
        <v>470</v>
      </c>
      <c r="N484">
        <v>5</v>
      </c>
    </row>
    <row r="485" spans="10:14" x14ac:dyDescent="0.3">
      <c r="J485">
        <v>471</v>
      </c>
      <c r="K485">
        <v>3</v>
      </c>
      <c r="M485">
        <v>471</v>
      </c>
      <c r="N485">
        <v>5</v>
      </c>
    </row>
    <row r="486" spans="10:14" x14ac:dyDescent="0.3">
      <c r="J486">
        <v>472</v>
      </c>
      <c r="K486">
        <v>3</v>
      </c>
      <c r="M486">
        <v>472</v>
      </c>
      <c r="N486">
        <v>5</v>
      </c>
    </row>
    <row r="487" spans="10:14" x14ac:dyDescent="0.3">
      <c r="J487">
        <v>473</v>
      </c>
      <c r="K487">
        <v>2</v>
      </c>
      <c r="M487">
        <v>473</v>
      </c>
      <c r="N487">
        <v>5</v>
      </c>
    </row>
    <row r="488" spans="10:14" x14ac:dyDescent="0.3">
      <c r="J488">
        <v>474</v>
      </c>
      <c r="K488">
        <v>2</v>
      </c>
      <c r="M488">
        <v>474</v>
      </c>
      <c r="N488">
        <v>5</v>
      </c>
    </row>
    <row r="489" spans="10:14" x14ac:dyDescent="0.3">
      <c r="J489">
        <v>475</v>
      </c>
      <c r="K489">
        <v>3</v>
      </c>
      <c r="M489">
        <v>475</v>
      </c>
      <c r="N489">
        <v>5</v>
      </c>
    </row>
    <row r="490" spans="10:14" x14ac:dyDescent="0.3">
      <c r="J490">
        <v>476</v>
      </c>
      <c r="K490">
        <v>3</v>
      </c>
      <c r="M490">
        <v>476</v>
      </c>
      <c r="N490">
        <v>5</v>
      </c>
    </row>
    <row r="491" spans="10:14" x14ac:dyDescent="0.3">
      <c r="J491">
        <v>477</v>
      </c>
      <c r="K491">
        <v>3</v>
      </c>
      <c r="M491">
        <v>477</v>
      </c>
      <c r="N491">
        <v>5</v>
      </c>
    </row>
    <row r="492" spans="10:14" x14ac:dyDescent="0.3">
      <c r="J492">
        <v>478</v>
      </c>
      <c r="K492">
        <v>3</v>
      </c>
      <c r="M492">
        <v>478</v>
      </c>
      <c r="N492">
        <v>5</v>
      </c>
    </row>
    <row r="493" spans="10:14" x14ac:dyDescent="0.3">
      <c r="J493">
        <v>479</v>
      </c>
      <c r="K493">
        <v>3</v>
      </c>
      <c r="M493">
        <v>479</v>
      </c>
      <c r="N493">
        <v>5</v>
      </c>
    </row>
    <row r="494" spans="10:14" x14ac:dyDescent="0.3">
      <c r="J494">
        <v>480</v>
      </c>
      <c r="K494">
        <v>3</v>
      </c>
      <c r="M494">
        <v>480</v>
      </c>
      <c r="N494">
        <v>5</v>
      </c>
    </row>
    <row r="495" spans="10:14" x14ac:dyDescent="0.3">
      <c r="J495">
        <v>481</v>
      </c>
      <c r="K495">
        <v>3</v>
      </c>
      <c r="M495">
        <v>481</v>
      </c>
      <c r="N495">
        <v>5</v>
      </c>
    </row>
    <row r="496" spans="10:14" x14ac:dyDescent="0.3">
      <c r="J496">
        <v>482</v>
      </c>
      <c r="K496">
        <v>3</v>
      </c>
      <c r="M496">
        <v>482</v>
      </c>
      <c r="N496">
        <v>5</v>
      </c>
    </row>
    <row r="497" spans="10:14" x14ac:dyDescent="0.3">
      <c r="J497">
        <v>483</v>
      </c>
      <c r="K497">
        <v>2</v>
      </c>
      <c r="M497">
        <v>483</v>
      </c>
      <c r="N497">
        <v>5</v>
      </c>
    </row>
    <row r="498" spans="10:14" x14ac:dyDescent="0.3">
      <c r="J498">
        <v>484</v>
      </c>
      <c r="K498">
        <v>3</v>
      </c>
      <c r="M498">
        <v>484</v>
      </c>
      <c r="N498">
        <v>5</v>
      </c>
    </row>
    <row r="499" spans="10:14" x14ac:dyDescent="0.3">
      <c r="J499">
        <v>485</v>
      </c>
      <c r="K499">
        <v>3</v>
      </c>
      <c r="M499">
        <v>485</v>
      </c>
      <c r="N499">
        <v>5</v>
      </c>
    </row>
    <row r="500" spans="10:14" x14ac:dyDescent="0.3">
      <c r="J500">
        <v>486</v>
      </c>
      <c r="K500">
        <v>2</v>
      </c>
      <c r="M500">
        <v>486</v>
      </c>
      <c r="N500">
        <v>6</v>
      </c>
    </row>
    <row r="501" spans="10:14" x14ac:dyDescent="0.3">
      <c r="J501">
        <v>487</v>
      </c>
      <c r="K501">
        <v>3</v>
      </c>
      <c r="M501">
        <v>487</v>
      </c>
      <c r="N501">
        <v>6</v>
      </c>
    </row>
    <row r="502" spans="10:14" x14ac:dyDescent="0.3">
      <c r="J502">
        <v>488</v>
      </c>
      <c r="K502">
        <v>3</v>
      </c>
      <c r="M502">
        <v>488</v>
      </c>
      <c r="N502">
        <v>6</v>
      </c>
    </row>
    <row r="503" spans="10:14" x14ac:dyDescent="0.3">
      <c r="J503">
        <v>489</v>
      </c>
      <c r="K503">
        <v>3</v>
      </c>
      <c r="M503">
        <v>489</v>
      </c>
      <c r="N503">
        <v>6</v>
      </c>
    </row>
    <row r="504" spans="10:14" x14ac:dyDescent="0.3">
      <c r="J504">
        <v>490</v>
      </c>
      <c r="K504">
        <v>3</v>
      </c>
      <c r="M504">
        <v>490</v>
      </c>
      <c r="N504">
        <v>6</v>
      </c>
    </row>
    <row r="505" spans="10:14" x14ac:dyDescent="0.3">
      <c r="J505">
        <v>491</v>
      </c>
      <c r="K505">
        <v>3</v>
      </c>
      <c r="M505">
        <v>491</v>
      </c>
      <c r="N505">
        <v>7</v>
      </c>
    </row>
    <row r="506" spans="10:14" x14ac:dyDescent="0.3">
      <c r="J506">
        <v>492</v>
      </c>
      <c r="K506">
        <v>2</v>
      </c>
      <c r="M506">
        <v>492</v>
      </c>
      <c r="N506">
        <v>7</v>
      </c>
    </row>
    <row r="507" spans="10:14" x14ac:dyDescent="0.3">
      <c r="J507">
        <v>493</v>
      </c>
      <c r="K507">
        <v>2</v>
      </c>
      <c r="M507">
        <v>493</v>
      </c>
      <c r="N507">
        <v>7</v>
      </c>
    </row>
    <row r="508" spans="10:14" x14ac:dyDescent="0.3">
      <c r="J508">
        <v>494</v>
      </c>
      <c r="K508">
        <v>3</v>
      </c>
      <c r="M508">
        <v>494</v>
      </c>
      <c r="N508">
        <v>8</v>
      </c>
    </row>
    <row r="509" spans="10:14" x14ac:dyDescent="0.3">
      <c r="J509">
        <v>495</v>
      </c>
      <c r="K509">
        <v>3</v>
      </c>
      <c r="M509">
        <v>495</v>
      </c>
      <c r="N509">
        <v>8</v>
      </c>
    </row>
    <row r="510" spans="10:14" x14ac:dyDescent="0.3">
      <c r="J510">
        <v>496</v>
      </c>
      <c r="K510">
        <v>3</v>
      </c>
      <c r="M510">
        <v>496</v>
      </c>
      <c r="N510">
        <v>9</v>
      </c>
    </row>
    <row r="511" spans="10:14" x14ac:dyDescent="0.3">
      <c r="J511">
        <v>497</v>
      </c>
      <c r="K511">
        <v>3</v>
      </c>
      <c r="M511">
        <v>497</v>
      </c>
      <c r="N511">
        <v>9</v>
      </c>
    </row>
    <row r="512" spans="10:14" x14ac:dyDescent="0.3">
      <c r="J512">
        <v>498</v>
      </c>
      <c r="K512">
        <v>2</v>
      </c>
      <c r="M512">
        <v>498</v>
      </c>
      <c r="N512">
        <v>9</v>
      </c>
    </row>
    <row r="513" spans="10:14" x14ac:dyDescent="0.3">
      <c r="J513">
        <v>499</v>
      </c>
      <c r="K513">
        <v>3</v>
      </c>
      <c r="M513">
        <v>499</v>
      </c>
      <c r="N513">
        <v>9</v>
      </c>
    </row>
    <row r="514" spans="10:14" x14ac:dyDescent="0.3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hp</cp:lastModifiedBy>
  <dcterms:created xsi:type="dcterms:W3CDTF">2020-09-23T13:01:50Z</dcterms:created>
  <dcterms:modified xsi:type="dcterms:W3CDTF">2025-03-10T23:29:40Z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