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40" windowWidth="19815" windowHeight="8640"/>
  </bookViews>
  <sheets>
    <sheet name="Arkusz1" sheetId="1" r:id="rId1"/>
  </sheets>
  <calcPr calcId="144525"/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H58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" i="1"/>
  <c r="R21" i="1"/>
  <c r="R14" i="1"/>
  <c r="R30" i="1"/>
  <c r="R19" i="1"/>
  <c r="R8" i="1"/>
  <c r="R24" i="1"/>
  <c r="R11" i="1"/>
  <c r="R16" i="1"/>
  <c r="R10" i="1"/>
  <c r="R26" i="1"/>
  <c r="R31" i="1"/>
  <c r="R9" i="1"/>
  <c r="R25" i="1"/>
  <c r="R18" i="1"/>
  <c r="R7" i="1"/>
  <c r="R23" i="1"/>
  <c r="R12" i="1"/>
  <c r="R28" i="1"/>
  <c r="R13" i="1"/>
  <c r="R29" i="1"/>
  <c r="R22" i="1"/>
  <c r="R27" i="1"/>
  <c r="R17" i="1"/>
  <c r="R15" i="1"/>
  <c r="R20" i="1"/>
  <c r="R6" i="1"/>
  <c r="S20" i="1" l="1"/>
  <c r="U20" i="1" s="1"/>
  <c r="AE20" i="1" s="1"/>
  <c r="S15" i="1"/>
  <c r="U15" i="1" s="1"/>
  <c r="AE15" i="1" s="1"/>
  <c r="S17" i="1"/>
  <c r="U17" i="1" s="1"/>
  <c r="AE17" i="1" s="1"/>
  <c r="S27" i="1"/>
  <c r="U27" i="1" s="1"/>
  <c r="AE27" i="1" s="1"/>
  <c r="S22" i="1"/>
  <c r="U22" i="1" s="1"/>
  <c r="AE22" i="1" s="1"/>
  <c r="S29" i="1"/>
  <c r="U29" i="1" s="1"/>
  <c r="AE29" i="1" s="1"/>
  <c r="S13" i="1"/>
  <c r="U13" i="1" s="1"/>
  <c r="AE13" i="1" s="1"/>
  <c r="S28" i="1"/>
  <c r="U28" i="1" s="1"/>
  <c r="AE28" i="1" s="1"/>
  <c r="S12" i="1"/>
  <c r="U12" i="1" s="1"/>
  <c r="AE12" i="1" s="1"/>
  <c r="S23" i="1"/>
  <c r="U23" i="1" s="1"/>
  <c r="AE23" i="1" s="1"/>
  <c r="S7" i="1"/>
  <c r="U7" i="1" s="1"/>
  <c r="AE7" i="1" s="1"/>
  <c r="S18" i="1"/>
  <c r="U18" i="1" s="1"/>
  <c r="AE18" i="1" s="1"/>
  <c r="S25" i="1"/>
  <c r="U25" i="1" s="1"/>
  <c r="AE25" i="1" s="1"/>
  <c r="S9" i="1"/>
  <c r="U9" i="1" s="1"/>
  <c r="AE9" i="1" s="1"/>
  <c r="S31" i="1"/>
  <c r="U31" i="1" s="1"/>
  <c r="AE31" i="1" s="1"/>
  <c r="S26" i="1"/>
  <c r="U26" i="1" s="1"/>
  <c r="AE26" i="1" s="1"/>
  <c r="S10" i="1"/>
  <c r="U10" i="1" s="1"/>
  <c r="AE10" i="1" s="1"/>
  <c r="S16" i="1"/>
  <c r="U16" i="1" s="1"/>
  <c r="AE16" i="1" s="1"/>
  <c r="S11" i="1"/>
  <c r="U11" i="1" s="1"/>
  <c r="AE11" i="1" s="1"/>
  <c r="S24" i="1"/>
  <c r="U24" i="1" s="1"/>
  <c r="AE24" i="1" s="1"/>
  <c r="S8" i="1"/>
  <c r="U8" i="1" s="1"/>
  <c r="AE8" i="1" s="1"/>
  <c r="S19" i="1"/>
  <c r="U19" i="1" s="1"/>
  <c r="AE19" i="1" s="1"/>
  <c r="S30" i="1"/>
  <c r="U30" i="1" s="1"/>
  <c r="AE30" i="1" s="1"/>
  <c r="S14" i="1"/>
  <c r="U14" i="1" s="1"/>
  <c r="AE14" i="1" s="1"/>
  <c r="S21" i="1"/>
  <c r="U21" i="1" s="1"/>
  <c r="AE21" i="1" s="1"/>
  <c r="S6" i="1"/>
  <c r="U6" i="1" s="1"/>
  <c r="AE6" i="1" s="1"/>
  <c r="AE4" i="1" l="1"/>
  <c r="W4" i="1" s="1"/>
</calcChain>
</file>

<file path=xl/sharedStrings.xml><?xml version="1.0" encoding="utf-8"?>
<sst xmlns="http://schemas.openxmlformats.org/spreadsheetml/2006/main" count="358" uniqueCount="35">
  <si>
    <t>a</t>
  </si>
  <si>
    <t>H</t>
  </si>
  <si>
    <t>h</t>
  </si>
  <si>
    <t>y</t>
  </si>
  <si>
    <t>x</t>
  </si>
  <si>
    <t>v</t>
  </si>
  <si>
    <t>k</t>
  </si>
  <si>
    <t>z</t>
  </si>
  <si>
    <t>r</t>
  </si>
  <si>
    <t>n</t>
  </si>
  <si>
    <t>o</t>
  </si>
  <si>
    <t>b</t>
  </si>
  <si>
    <t>f</t>
  </si>
  <si>
    <t>e</t>
  </si>
  <si>
    <t>c</t>
  </si>
  <si>
    <t>u</t>
  </si>
  <si>
    <t>d</t>
  </si>
  <si>
    <t>m</t>
  </si>
  <si>
    <t>t</t>
  </si>
  <si>
    <t>q</t>
  </si>
  <si>
    <t>j</t>
  </si>
  <si>
    <t>g</t>
  </si>
  <si>
    <t>i</t>
  </si>
  <si>
    <t>s</t>
  </si>
  <si>
    <t>w</t>
  </si>
  <si>
    <t>l</t>
  </si>
  <si>
    <t>p</t>
  </si>
  <si>
    <t>Tekst odszyfrowany</t>
  </si>
  <si>
    <t>Szyfrogram</t>
  </si>
  <si>
    <t>Klucz:</t>
  </si>
  <si>
    <t>Kolumna</t>
  </si>
  <si>
    <t>% w kolumnie</t>
  </si>
  <si>
    <t>% w angielskim</t>
  </si>
  <si>
    <t>różnica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</si>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</sst>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&quot; &quot;[$zł-415];[Red]&quot;-&quot;#,##0.00&quot; &quot;[$zł-415]"/>
  </numFmts>
  <fonts count="10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sz val="11"/>
      <color theme="1"/>
      <name val="Courier New1"/>
      <charset val="238"/>
    </font>
    <font>
      <sz val="11"/>
      <color theme="1"/>
      <name val="Courier New"/>
      <family val="3"/>
      <charset val="238"/>
    </font>
    <font>
      <b/>
      <sz val="9"/>
      <color theme="1"/>
      <name val="Arial"/>
      <family val="2"/>
      <charset val="238"/>
    </font>
    <font>
      <b/>
      <sz val="9"/>
      <color theme="1"/>
      <name val="Arial Narrow"/>
      <family val="2"/>
      <charset val="238"/>
    </font>
    <font>
      <b/>
      <sz val="11"/>
      <color theme="1"/>
      <name val="Arial"/>
      <family val="2"/>
      <charset val="238"/>
    </font>
    <font>
      <b/>
      <sz val="14"/>
      <color theme="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2" fontId="9" fillId="0" borderId="0" xfId="0" applyNumberFormat="1" applyFont="1"/>
  </cellXfs>
  <cellStyles count="5">
    <cellStyle name="Heading" xfId="1"/>
    <cellStyle name="Heading1" xfId="2"/>
    <cellStyle name="Normalny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8738291050703263E-2"/>
          <c:y val="4.0212083591971856E-2"/>
          <c:w val="0.86647567806866765"/>
          <c:h val="0.716636319746189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Arkusz1!$Q$6:$Q$31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Arkusz1!$R$6:$R$31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64192"/>
        <c:axId val="136646016"/>
      </c:barChart>
      <c:valAx>
        <c:axId val="136646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36664192"/>
        <c:crosses val="autoZero"/>
        <c:crossBetween val="between"/>
      </c:valAx>
      <c:catAx>
        <c:axId val="1366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3664601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>
              <a:alpha val="40000"/>
            </a:srgbClr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745081</xdr:colOff>
      <xdr:row>17</xdr:row>
      <xdr:rowOff>114750</xdr:rowOff>
    </xdr:from>
    <xdr:ext cx="4931820" cy="2457719"/>
    <xdr:pic>
      <xdr:nvPicPr>
        <xdr:cNvPr id="3" name="Grafika 1"/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6612481" y="3562800"/>
          <a:ext cx="4931820" cy="245771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7875</xdr:colOff>
      <xdr:row>5</xdr:row>
      <xdr:rowOff>19275</xdr:rowOff>
    </xdr:from>
    <xdr:ext cx="5100479" cy="2542950"/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8"/>
  <sheetViews>
    <sheetView tabSelected="1" workbookViewId="0">
      <selection activeCell="L3" sqref="L3"/>
    </sheetView>
  </sheetViews>
  <sheetFormatPr defaultRowHeight="14.25"/>
  <cols>
    <col min="1" max="6" width="2.375" customWidth="1"/>
    <col min="7" max="7" width="3.875" customWidth="1"/>
    <col min="8" max="8" width="2.625" customWidth="1"/>
    <col min="9" max="14" width="2.875" customWidth="1"/>
    <col min="15" max="15" width="2.875" style="11" customWidth="1"/>
    <col min="16" max="16" width="3.625" customWidth="1"/>
    <col min="17" max="17" width="3.375" customWidth="1"/>
    <col min="18" max="18" width="6.25" customWidth="1"/>
    <col min="19" max="19" width="7.125" customWidth="1"/>
    <col min="20" max="20" width="7.375" style="1" customWidth="1"/>
    <col min="21" max="21" width="8.375" style="2" customWidth="1"/>
    <col min="22" max="28" width="10.75" customWidth="1"/>
    <col min="29" max="29" width="10.75" hidden="1" customWidth="1"/>
    <col min="31" max="31" width="0.125" customWidth="1"/>
    <col min="32" max="32" width="3.5" style="11" customWidth="1"/>
  </cols>
  <sheetData>
    <row r="2" spans="1:31" ht="18">
      <c r="B2" s="10" t="s">
        <v>29</v>
      </c>
      <c r="C2" s="10"/>
      <c r="D2" s="10"/>
      <c r="E2" s="10"/>
      <c r="F2" s="10"/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/>
      <c r="O2" s="12"/>
      <c r="W2" s="4"/>
    </row>
    <row r="3" spans="1:31" ht="16.5" customHeight="1">
      <c r="H3" s="3"/>
      <c r="I3" s="3"/>
      <c r="J3" s="3"/>
      <c r="K3" s="3"/>
      <c r="L3" s="3"/>
      <c r="M3" s="3"/>
      <c r="N3" s="3"/>
      <c r="O3" s="12"/>
      <c r="R3" s="17" t="s">
        <v>30</v>
      </c>
      <c r="V3" s="3"/>
      <c r="W3" s="4"/>
    </row>
    <row r="4" spans="1:31" ht="28.5" customHeight="1">
      <c r="A4" s="9" t="s">
        <v>28</v>
      </c>
      <c r="B4" s="8"/>
      <c r="C4" s="8"/>
      <c r="D4" s="8"/>
      <c r="E4" s="8"/>
      <c r="F4" s="8"/>
      <c r="H4" s="9" t="s">
        <v>27</v>
      </c>
      <c r="I4" s="8"/>
      <c r="J4" s="8"/>
      <c r="K4" s="8"/>
      <c r="L4" s="8"/>
      <c r="M4" s="8"/>
      <c r="N4" s="7"/>
      <c r="O4" s="13"/>
      <c r="Q4" s="15"/>
      <c r="R4" s="7" t="s">
        <v>1</v>
      </c>
      <c r="S4" s="16" t="s">
        <v>31</v>
      </c>
      <c r="T4" s="16" t="s">
        <v>32</v>
      </c>
      <c r="U4" s="18" t="s">
        <v>33</v>
      </c>
      <c r="V4" s="3"/>
      <c r="W4" s="21">
        <f ca="1">AE4</f>
        <v>5.0544634433017839</v>
      </c>
      <c r="AE4">
        <f ca="1">SQRT(AVERAGE(AE6:AE31))</f>
        <v>5.0544634433017839</v>
      </c>
    </row>
    <row r="6" spans="1:31" ht="1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0</v>
      </c>
      <c r="H6" s="6" t="str">
        <f>CHAR(MOD(CODE(A6)-CODE(H$2),26) + CODE("a"))</f>
        <v>h</v>
      </c>
      <c r="I6" s="6" t="str">
        <f t="shared" ref="I6:M21" si="0">CHAR(MOD(CODE(B6)-CODE(I$2),26) + CODE("a"))</f>
        <v>y</v>
      </c>
      <c r="J6" s="6" t="str">
        <f t="shared" si="0"/>
        <v>x</v>
      </c>
      <c r="K6" s="6" t="str">
        <f t="shared" si="0"/>
        <v>v</v>
      </c>
      <c r="L6" s="6" t="str">
        <f t="shared" si="0"/>
        <v>k</v>
      </c>
      <c r="M6" s="6" t="str">
        <f t="shared" si="0"/>
        <v>a</v>
      </c>
      <c r="N6" s="6"/>
      <c r="O6" s="14"/>
      <c r="Q6" t="s">
        <v>0</v>
      </c>
      <c r="R6">
        <f ca="1">COUNTIF(INDIRECT($R$4&amp;"6:"&amp;$R$4&amp;"56"), Q6)</f>
        <v>0</v>
      </c>
      <c r="S6" s="1">
        <f ca="1">100*R6/$R$33</f>
        <v>0</v>
      </c>
      <c r="T6" s="1">
        <v>8.1</v>
      </c>
      <c r="U6" s="2">
        <f ca="1">S6-T6</f>
        <v>-8.1</v>
      </c>
      <c r="AC6">
        <v>65.61</v>
      </c>
      <c r="AE6" s="2">
        <f ca="1">U6^2</f>
        <v>65.61</v>
      </c>
    </row>
    <row r="7" spans="1:31" ht="15">
      <c r="A7" s="5" t="s">
        <v>7</v>
      </c>
      <c r="B7" s="5" t="s">
        <v>8</v>
      </c>
      <c r="C7" s="5" t="s">
        <v>9</v>
      </c>
      <c r="D7" s="5" t="s">
        <v>4</v>
      </c>
      <c r="E7" s="5" t="s">
        <v>9</v>
      </c>
      <c r="F7" s="5" t="s">
        <v>10</v>
      </c>
      <c r="H7" s="6" t="str">
        <f>CHAR(MOD(CODE(A7)-CODE(H$2),26) + CODE("a"))</f>
        <v>z</v>
      </c>
      <c r="I7" s="6" t="str">
        <f t="shared" si="0"/>
        <v>r</v>
      </c>
      <c r="J7" s="6" t="str">
        <f t="shared" si="0"/>
        <v>n</v>
      </c>
      <c r="K7" s="6" t="str">
        <f t="shared" si="0"/>
        <v>x</v>
      </c>
      <c r="L7" s="6" t="str">
        <f t="shared" si="0"/>
        <v>n</v>
      </c>
      <c r="M7" s="6" t="str">
        <f t="shared" si="0"/>
        <v>o</v>
      </c>
      <c r="N7" s="6"/>
      <c r="O7" s="14"/>
      <c r="Q7" t="s">
        <v>11</v>
      </c>
      <c r="R7">
        <f ca="1">COUNTIF(INDIRECT($R$4&amp;"6:"&amp;$R$4&amp;"56"), Q7)</f>
        <v>1</v>
      </c>
      <c r="S7" s="1">
        <f t="shared" ref="S7:S31" ca="1" si="1">100*R7/$R$33</f>
        <v>1.8867924528301887</v>
      </c>
      <c r="T7" s="1">
        <v>1.4</v>
      </c>
      <c r="U7" s="2">
        <f t="shared" ref="U7:U31" ca="1" si="2">S7-T7</f>
        <v>0.48679245283018879</v>
      </c>
      <c r="AC7">
        <v>0.23696689213243199</v>
      </c>
      <c r="AE7" s="2">
        <f t="shared" ref="AE7:AE31" ca="1" si="3">U7^2</f>
        <v>0.23696689213243158</v>
      </c>
    </row>
    <row r="8" spans="1:31" ht="15">
      <c r="A8" s="5" t="s">
        <v>12</v>
      </c>
      <c r="B8" s="5" t="s">
        <v>12</v>
      </c>
      <c r="C8" s="5" t="s">
        <v>3</v>
      </c>
      <c r="D8" s="5" t="s">
        <v>4</v>
      </c>
      <c r="E8" s="5" t="s">
        <v>9</v>
      </c>
      <c r="F8" s="5" t="s">
        <v>13</v>
      </c>
      <c r="H8" s="6" t="str">
        <f>CHAR(MOD(CODE(A8)-CODE(H$2),26) + CODE("a"))</f>
        <v>f</v>
      </c>
      <c r="I8" s="6" t="str">
        <f t="shared" si="0"/>
        <v>f</v>
      </c>
      <c r="J8" s="6" t="str">
        <f t="shared" si="0"/>
        <v>y</v>
      </c>
      <c r="K8" s="6" t="str">
        <f t="shared" si="0"/>
        <v>x</v>
      </c>
      <c r="L8" s="6" t="str">
        <f t="shared" si="0"/>
        <v>n</v>
      </c>
      <c r="M8" s="6" t="str">
        <f t="shared" si="0"/>
        <v>e</v>
      </c>
      <c r="N8" s="6"/>
      <c r="O8" s="14"/>
      <c r="Q8" t="s">
        <v>14</v>
      </c>
      <c r="R8">
        <f ca="1">COUNTIF(INDIRECT($R$4&amp;"6:"&amp;$R$4&amp;"56"), Q8)</f>
        <v>4</v>
      </c>
      <c r="S8" s="1">
        <f t="shared" ca="1" si="1"/>
        <v>7.5471698113207548</v>
      </c>
      <c r="T8" s="1">
        <v>2.7</v>
      </c>
      <c r="U8" s="2">
        <f t="shared" ca="1" si="2"/>
        <v>4.8471698113207546</v>
      </c>
      <c r="AC8">
        <v>23.4950551797793</v>
      </c>
      <c r="AE8" s="2">
        <f t="shared" ca="1" si="3"/>
        <v>23.495055179779278</v>
      </c>
    </row>
    <row r="9" spans="1:31" ht="15">
      <c r="A9" s="5" t="s">
        <v>12</v>
      </c>
      <c r="B9" s="5" t="s">
        <v>12</v>
      </c>
      <c r="C9" s="5" t="s">
        <v>15</v>
      </c>
      <c r="D9" s="5" t="s">
        <v>12</v>
      </c>
      <c r="E9" s="5" t="s">
        <v>6</v>
      </c>
      <c r="F9" s="5" t="s">
        <v>8</v>
      </c>
      <c r="H9" s="6" t="str">
        <f>CHAR(MOD(CODE(A9)-CODE(H$2),26) + CODE("a"))</f>
        <v>f</v>
      </c>
      <c r="I9" s="6" t="str">
        <f t="shared" si="0"/>
        <v>f</v>
      </c>
      <c r="J9" s="6" t="str">
        <f t="shared" si="0"/>
        <v>u</v>
      </c>
      <c r="K9" s="6" t="str">
        <f t="shared" si="0"/>
        <v>f</v>
      </c>
      <c r="L9" s="6" t="str">
        <f t="shared" si="0"/>
        <v>k</v>
      </c>
      <c r="M9" s="6" t="str">
        <f t="shared" si="0"/>
        <v>r</v>
      </c>
      <c r="N9" s="6"/>
      <c r="O9" s="14"/>
      <c r="Q9" t="s">
        <v>16</v>
      </c>
      <c r="R9">
        <f ca="1">COUNTIF(INDIRECT($R$4&amp;"6:"&amp;$R$4&amp;"56"), Q9)</f>
        <v>0</v>
      </c>
      <c r="S9" s="1">
        <f t="shared" ca="1" si="1"/>
        <v>0</v>
      </c>
      <c r="T9" s="1">
        <v>4.2</v>
      </c>
      <c r="U9" s="2">
        <f t="shared" ca="1" si="2"/>
        <v>-4.2</v>
      </c>
      <c r="AC9">
        <v>17.64</v>
      </c>
      <c r="AE9" s="2">
        <f t="shared" ca="1" si="3"/>
        <v>17.64</v>
      </c>
    </row>
    <row r="10" spans="1:31" ht="15">
      <c r="A10" s="5" t="s">
        <v>17</v>
      </c>
      <c r="B10" s="5" t="s">
        <v>12</v>
      </c>
      <c r="C10" s="5" t="s">
        <v>3</v>
      </c>
      <c r="D10" s="5" t="s">
        <v>4</v>
      </c>
      <c r="E10" s="5" t="s">
        <v>9</v>
      </c>
      <c r="F10" s="5" t="s">
        <v>13</v>
      </c>
      <c r="H10" s="6" t="str">
        <f>CHAR(MOD(CODE(A10)-CODE(H$2),26) + CODE("a"))</f>
        <v>m</v>
      </c>
      <c r="I10" s="6" t="str">
        <f t="shared" si="0"/>
        <v>f</v>
      </c>
      <c r="J10" s="6" t="str">
        <f t="shared" si="0"/>
        <v>y</v>
      </c>
      <c r="K10" s="6" t="str">
        <f t="shared" si="0"/>
        <v>x</v>
      </c>
      <c r="L10" s="6" t="str">
        <f t="shared" si="0"/>
        <v>n</v>
      </c>
      <c r="M10" s="6" t="str">
        <f t="shared" si="0"/>
        <v>e</v>
      </c>
      <c r="N10" s="6"/>
      <c r="O10" s="14"/>
      <c r="Q10" t="s">
        <v>13</v>
      </c>
      <c r="R10">
        <f ca="1">COUNTIF(INDIRECT($R$4&amp;"6:"&amp;$R$4&amp;"56"), Q10)</f>
        <v>0</v>
      </c>
      <c r="S10" s="1">
        <f t="shared" ca="1" si="1"/>
        <v>0</v>
      </c>
      <c r="T10" s="1">
        <v>12.7</v>
      </c>
      <c r="U10" s="2">
        <f t="shared" ca="1" si="2"/>
        <v>-12.7</v>
      </c>
      <c r="AC10">
        <v>161.29</v>
      </c>
      <c r="AE10" s="2">
        <f t="shared" ca="1" si="3"/>
        <v>161.29</v>
      </c>
    </row>
    <row r="11" spans="1:31" ht="15">
      <c r="A11" s="5" t="s">
        <v>8</v>
      </c>
      <c r="B11" s="5" t="s">
        <v>7</v>
      </c>
      <c r="C11" s="5" t="s">
        <v>18</v>
      </c>
      <c r="D11" s="5" t="s">
        <v>19</v>
      </c>
      <c r="E11" s="5" t="s">
        <v>15</v>
      </c>
      <c r="F11" s="5" t="s">
        <v>9</v>
      </c>
      <c r="H11" s="6" t="str">
        <f>CHAR(MOD(CODE(A11)-CODE(H$2),26) + CODE("a"))</f>
        <v>r</v>
      </c>
      <c r="I11" s="6" t="str">
        <f t="shared" si="0"/>
        <v>z</v>
      </c>
      <c r="J11" s="6" t="str">
        <f t="shared" si="0"/>
        <v>t</v>
      </c>
      <c r="K11" s="6" t="str">
        <f t="shared" si="0"/>
        <v>q</v>
      </c>
      <c r="L11" s="6" t="str">
        <f t="shared" si="0"/>
        <v>u</v>
      </c>
      <c r="M11" s="6" t="str">
        <f t="shared" si="0"/>
        <v>n</v>
      </c>
      <c r="N11" s="6"/>
      <c r="O11" s="14"/>
      <c r="Q11" t="s">
        <v>12</v>
      </c>
      <c r="R11">
        <f ca="1">COUNTIF(INDIRECT($R$4&amp;"6:"&amp;$R$4&amp;"56"), Q11)</f>
        <v>6</v>
      </c>
      <c r="S11" s="1">
        <f t="shared" ca="1" si="1"/>
        <v>11.320754716981131</v>
      </c>
      <c r="T11" s="1">
        <v>2.2000000000000002</v>
      </c>
      <c r="U11" s="2">
        <f t="shared" ca="1" si="2"/>
        <v>9.120754716981132</v>
      </c>
      <c r="AC11">
        <v>121.166094695621</v>
      </c>
      <c r="AE11" s="2">
        <f t="shared" ca="1" si="3"/>
        <v>83.188166607333571</v>
      </c>
    </row>
    <row r="12" spans="1:31" ht="15">
      <c r="A12" s="5" t="s">
        <v>8</v>
      </c>
      <c r="B12" s="5" t="s">
        <v>20</v>
      </c>
      <c r="C12" s="5" t="s">
        <v>18</v>
      </c>
      <c r="D12" s="5" t="s">
        <v>8</v>
      </c>
      <c r="E12" s="5" t="s">
        <v>20</v>
      </c>
      <c r="F12" s="5" t="s">
        <v>10</v>
      </c>
      <c r="H12" s="6" t="str">
        <f>CHAR(MOD(CODE(A12)-CODE(H$2),26) + CODE("a"))</f>
        <v>r</v>
      </c>
      <c r="I12" s="6" t="str">
        <f t="shared" si="0"/>
        <v>j</v>
      </c>
      <c r="J12" s="6" t="str">
        <f t="shared" si="0"/>
        <v>t</v>
      </c>
      <c r="K12" s="6" t="str">
        <f t="shared" si="0"/>
        <v>r</v>
      </c>
      <c r="L12" s="6" t="str">
        <f t="shared" si="0"/>
        <v>j</v>
      </c>
      <c r="M12" s="6" t="str">
        <f t="shared" si="0"/>
        <v>o</v>
      </c>
      <c r="N12" s="6"/>
      <c r="O12" s="14"/>
      <c r="Q12" t="s">
        <v>21</v>
      </c>
      <c r="R12">
        <f ca="1">COUNTIF(INDIRECT($R$4&amp;"6:"&amp;$R$4&amp;"56"), Q12)</f>
        <v>0</v>
      </c>
      <c r="S12" s="1">
        <f t="shared" ca="1" si="1"/>
        <v>0</v>
      </c>
      <c r="T12" s="1">
        <v>2</v>
      </c>
      <c r="U12" s="2">
        <f t="shared" ca="1" si="2"/>
        <v>-2</v>
      </c>
      <c r="AC12">
        <v>4</v>
      </c>
      <c r="AE12" s="2">
        <f t="shared" ca="1" si="3"/>
        <v>4</v>
      </c>
    </row>
    <row r="13" spans="1:31" ht="15">
      <c r="A13" s="5" t="s">
        <v>18</v>
      </c>
      <c r="B13" s="5" t="s">
        <v>6</v>
      </c>
      <c r="C13" s="5" t="s">
        <v>0</v>
      </c>
      <c r="D13" s="5" t="s">
        <v>22</v>
      </c>
      <c r="E13" s="5" t="s">
        <v>23</v>
      </c>
      <c r="F13" s="5" t="s">
        <v>15</v>
      </c>
      <c r="H13" s="6" t="str">
        <f>CHAR(MOD(CODE(A13)-CODE(H$2),26) + CODE("a"))</f>
        <v>t</v>
      </c>
      <c r="I13" s="6" t="str">
        <f t="shared" si="0"/>
        <v>k</v>
      </c>
      <c r="J13" s="6" t="str">
        <f t="shared" si="0"/>
        <v>a</v>
      </c>
      <c r="K13" s="6" t="str">
        <f t="shared" si="0"/>
        <v>i</v>
      </c>
      <c r="L13" s="6" t="str">
        <f t="shared" si="0"/>
        <v>s</v>
      </c>
      <c r="M13" s="6" t="str">
        <f t="shared" si="0"/>
        <v>u</v>
      </c>
      <c r="N13" s="6"/>
      <c r="O13" s="14"/>
      <c r="Q13" t="s">
        <v>2</v>
      </c>
      <c r="R13">
        <f ca="1">COUNTIF(INDIRECT($R$4&amp;"6:"&amp;$R$4&amp;"56"), Q13)</f>
        <v>5</v>
      </c>
      <c r="S13" s="1">
        <f t="shared" ca="1" si="1"/>
        <v>9.433962264150944</v>
      </c>
      <c r="T13" s="1">
        <v>6</v>
      </c>
      <c r="U13" s="2">
        <f t="shared" ca="1" si="2"/>
        <v>3.433962264150944</v>
      </c>
      <c r="AC13">
        <v>11.7920968316127</v>
      </c>
      <c r="AE13" s="2">
        <f t="shared" ca="1" si="3"/>
        <v>11.792096831612678</v>
      </c>
    </row>
    <row r="14" spans="1:31" ht="15">
      <c r="A14" s="5" t="s">
        <v>12</v>
      </c>
      <c r="B14" s="5" t="s">
        <v>15</v>
      </c>
      <c r="C14" s="5" t="s">
        <v>4</v>
      </c>
      <c r="D14" s="5" t="s">
        <v>5</v>
      </c>
      <c r="E14" s="5" t="s">
        <v>15</v>
      </c>
      <c r="F14" s="5" t="s">
        <v>12</v>
      </c>
      <c r="H14" s="6" t="str">
        <f>CHAR(MOD(CODE(A14)-CODE(H$2),26) + CODE("a"))</f>
        <v>f</v>
      </c>
      <c r="I14" s="6" t="str">
        <f t="shared" si="0"/>
        <v>u</v>
      </c>
      <c r="J14" s="6" t="str">
        <f t="shared" si="0"/>
        <v>x</v>
      </c>
      <c r="K14" s="6" t="str">
        <f t="shared" si="0"/>
        <v>v</v>
      </c>
      <c r="L14" s="6" t="str">
        <f t="shared" si="0"/>
        <v>u</v>
      </c>
      <c r="M14" s="6" t="str">
        <f t="shared" si="0"/>
        <v>f</v>
      </c>
      <c r="N14" s="6"/>
      <c r="O14" s="14"/>
      <c r="Q14" t="s">
        <v>22</v>
      </c>
      <c r="R14">
        <f ca="1">COUNTIF(INDIRECT($R$4&amp;"6:"&amp;$R$4&amp;"56"), Q14)</f>
        <v>1</v>
      </c>
      <c r="S14" s="1">
        <f t="shared" ca="1" si="1"/>
        <v>1.8867924528301887</v>
      </c>
      <c r="T14" s="1">
        <v>6.9</v>
      </c>
      <c r="U14" s="2">
        <f t="shared" ca="1" si="2"/>
        <v>-5.0132075471698112</v>
      </c>
      <c r="AC14">
        <v>25.1322499110004</v>
      </c>
      <c r="AE14" s="2">
        <f t="shared" ca="1" si="3"/>
        <v>25.132249911000354</v>
      </c>
    </row>
    <row r="15" spans="1:31" ht="15">
      <c r="A15" s="5" t="s">
        <v>2</v>
      </c>
      <c r="B15" s="5" t="s">
        <v>3</v>
      </c>
      <c r="C15" s="5" t="s">
        <v>4</v>
      </c>
      <c r="D15" s="5" t="s">
        <v>24</v>
      </c>
      <c r="E15" s="5" t="s">
        <v>15</v>
      </c>
      <c r="F15" s="5" t="s">
        <v>25</v>
      </c>
      <c r="H15" s="6" t="str">
        <f>CHAR(MOD(CODE(A15)-CODE(H$2),26) + CODE("a"))</f>
        <v>h</v>
      </c>
      <c r="I15" s="6" t="str">
        <f t="shared" si="0"/>
        <v>y</v>
      </c>
      <c r="J15" s="6" t="str">
        <f t="shared" si="0"/>
        <v>x</v>
      </c>
      <c r="K15" s="6" t="str">
        <f t="shared" si="0"/>
        <v>w</v>
      </c>
      <c r="L15" s="6" t="str">
        <f t="shared" si="0"/>
        <v>u</v>
      </c>
      <c r="M15" s="6" t="str">
        <f t="shared" si="0"/>
        <v>l</v>
      </c>
      <c r="N15" s="6"/>
      <c r="O15" s="14"/>
      <c r="Q15" t="s">
        <v>20</v>
      </c>
      <c r="R15">
        <f ca="1">COUNTIF(INDIRECT($R$4&amp;"6:"&amp;$R$4&amp;"56"), Q15)</f>
        <v>1</v>
      </c>
      <c r="S15" s="1">
        <f t="shared" ca="1" si="1"/>
        <v>1.8867924528301887</v>
      </c>
      <c r="T15" s="1">
        <v>0.1</v>
      </c>
      <c r="U15" s="2">
        <f t="shared" ca="1" si="2"/>
        <v>1.7867924528301886</v>
      </c>
      <c r="AC15">
        <v>3.1926272694909201</v>
      </c>
      <c r="AE15" s="2">
        <f t="shared" ca="1" si="3"/>
        <v>3.1926272694909219</v>
      </c>
    </row>
    <row r="16" spans="1:31" ht="15">
      <c r="A16" s="5" t="s">
        <v>8</v>
      </c>
      <c r="B16" s="5" t="s">
        <v>7</v>
      </c>
      <c r="C16" s="5" t="s">
        <v>4</v>
      </c>
      <c r="D16" s="5" t="s">
        <v>5</v>
      </c>
      <c r="E16" s="5" t="s">
        <v>3</v>
      </c>
      <c r="F16" s="5" t="s">
        <v>24</v>
      </c>
      <c r="H16" s="6" t="str">
        <f>CHAR(MOD(CODE(A16)-CODE(H$2),26) + CODE("a"))</f>
        <v>r</v>
      </c>
      <c r="I16" s="6" t="str">
        <f t="shared" si="0"/>
        <v>z</v>
      </c>
      <c r="J16" s="6" t="str">
        <f t="shared" si="0"/>
        <v>x</v>
      </c>
      <c r="K16" s="6" t="str">
        <f t="shared" si="0"/>
        <v>v</v>
      </c>
      <c r="L16" s="6" t="str">
        <f t="shared" si="0"/>
        <v>y</v>
      </c>
      <c r="M16" s="6" t="str">
        <f t="shared" si="0"/>
        <v>w</v>
      </c>
      <c r="N16" s="6"/>
      <c r="O16" s="14"/>
      <c r="Q16" t="s">
        <v>6</v>
      </c>
      <c r="R16">
        <f ca="1">COUNTIF(INDIRECT($R$4&amp;"6:"&amp;$R$4&amp;"56"), Q16)</f>
        <v>2</v>
      </c>
      <c r="S16" s="1">
        <f t="shared" ca="1" si="1"/>
        <v>3.7735849056603774</v>
      </c>
      <c r="T16" s="1">
        <v>0.7</v>
      </c>
      <c r="U16" s="2">
        <f t="shared" ca="1" si="2"/>
        <v>3.0735849056603772</v>
      </c>
      <c r="AC16">
        <v>9.4469241723033104</v>
      </c>
      <c r="AE16" s="2">
        <f t="shared" ca="1" si="3"/>
        <v>9.4469241723033104</v>
      </c>
    </row>
    <row r="17" spans="1:31" ht="15">
      <c r="A17" s="5" t="s">
        <v>5</v>
      </c>
      <c r="B17" s="5" t="s">
        <v>12</v>
      </c>
      <c r="C17" s="5" t="s">
        <v>4</v>
      </c>
      <c r="D17" s="5" t="s">
        <v>24</v>
      </c>
      <c r="E17" s="5" t="s">
        <v>22</v>
      </c>
      <c r="F17" s="5" t="s">
        <v>10</v>
      </c>
      <c r="H17" s="6" t="str">
        <f>CHAR(MOD(CODE(A17)-CODE(H$2),26) + CODE("a"))</f>
        <v>v</v>
      </c>
      <c r="I17" s="6" t="str">
        <f t="shared" si="0"/>
        <v>f</v>
      </c>
      <c r="J17" s="6" t="str">
        <f t="shared" si="0"/>
        <v>x</v>
      </c>
      <c r="K17" s="6" t="str">
        <f t="shared" si="0"/>
        <v>w</v>
      </c>
      <c r="L17" s="6" t="str">
        <f t="shared" si="0"/>
        <v>i</v>
      </c>
      <c r="M17" s="6" t="str">
        <f t="shared" si="0"/>
        <v>o</v>
      </c>
      <c r="N17" s="6"/>
      <c r="O17" s="14"/>
      <c r="Q17" t="s">
        <v>25</v>
      </c>
      <c r="R17">
        <f ca="1">COUNTIF(INDIRECT($R$4&amp;"6:"&amp;$R$4&amp;"56"), Q17)</f>
        <v>1</v>
      </c>
      <c r="S17" s="1">
        <f t="shared" ca="1" si="1"/>
        <v>1.8867924528301887</v>
      </c>
      <c r="T17" s="1">
        <v>4</v>
      </c>
      <c r="U17" s="2">
        <f t="shared" ca="1" si="2"/>
        <v>-2.1132075471698113</v>
      </c>
      <c r="AC17">
        <v>4.4656461374154501</v>
      </c>
      <c r="AE17" s="2">
        <f t="shared" ca="1" si="3"/>
        <v>4.4656461374154501</v>
      </c>
    </row>
    <row r="18" spans="1:31" ht="15">
      <c r="A18" s="5" t="s">
        <v>12</v>
      </c>
      <c r="B18" s="5" t="s">
        <v>6</v>
      </c>
      <c r="C18" s="5" t="s">
        <v>4</v>
      </c>
      <c r="D18" s="5" t="s">
        <v>2</v>
      </c>
      <c r="E18" s="5" t="s">
        <v>7</v>
      </c>
      <c r="F18" s="5" t="s">
        <v>2</v>
      </c>
      <c r="H18" s="6" t="str">
        <f>CHAR(MOD(CODE(A18)-CODE(H$2),26) + CODE("a"))</f>
        <v>f</v>
      </c>
      <c r="I18" s="6" t="str">
        <f t="shared" si="0"/>
        <v>k</v>
      </c>
      <c r="J18" s="6" t="str">
        <f t="shared" si="0"/>
        <v>x</v>
      </c>
      <c r="K18" s="6" t="str">
        <f t="shared" si="0"/>
        <v>h</v>
      </c>
      <c r="L18" s="6" t="str">
        <f t="shared" si="0"/>
        <v>z</v>
      </c>
      <c r="M18" s="6" t="str">
        <f t="shared" si="0"/>
        <v>h</v>
      </c>
      <c r="N18" s="6"/>
      <c r="O18" s="14"/>
      <c r="Q18" t="s">
        <v>17</v>
      </c>
      <c r="R18">
        <f ca="1">COUNTIF(INDIRECT($R$4&amp;"6:"&amp;$R$4&amp;"56"), Q18)</f>
        <v>2</v>
      </c>
      <c r="S18" s="1">
        <f t="shared" ca="1" si="1"/>
        <v>3.7735849056603774</v>
      </c>
      <c r="T18" s="1">
        <v>2.4</v>
      </c>
      <c r="U18" s="2">
        <f t="shared" ca="1" si="2"/>
        <v>1.3735849056603775</v>
      </c>
      <c r="AC18">
        <v>1.88673549305803</v>
      </c>
      <c r="AE18" s="2">
        <f t="shared" ca="1" si="3"/>
        <v>1.8867354930580282</v>
      </c>
    </row>
    <row r="19" spans="1:31" ht="15">
      <c r="A19" s="5" t="s">
        <v>23</v>
      </c>
      <c r="B19" s="5" t="s">
        <v>18</v>
      </c>
      <c r="C19" s="5" t="s">
        <v>2</v>
      </c>
      <c r="D19" s="5" t="s">
        <v>8</v>
      </c>
      <c r="E19" s="5" t="s">
        <v>11</v>
      </c>
      <c r="F19" s="5" t="s">
        <v>10</v>
      </c>
      <c r="H19" s="6" t="str">
        <f>CHAR(MOD(CODE(A19)-CODE(H$2),26) + CODE("a"))</f>
        <v>s</v>
      </c>
      <c r="I19" s="6" t="str">
        <f t="shared" si="0"/>
        <v>t</v>
      </c>
      <c r="J19" s="6" t="str">
        <f t="shared" si="0"/>
        <v>h</v>
      </c>
      <c r="K19" s="6" t="str">
        <f t="shared" si="0"/>
        <v>r</v>
      </c>
      <c r="L19" s="6" t="str">
        <f t="shared" si="0"/>
        <v>b</v>
      </c>
      <c r="M19" s="6" t="str">
        <f t="shared" si="0"/>
        <v>o</v>
      </c>
      <c r="N19" s="6"/>
      <c r="O19" s="14"/>
      <c r="Q19" t="s">
        <v>9</v>
      </c>
      <c r="R19">
        <f ca="1">COUNTIF(INDIRECT($R$4&amp;"6:"&amp;$R$4&amp;"56"), Q19)</f>
        <v>0</v>
      </c>
      <c r="S19" s="1">
        <f t="shared" ca="1" si="1"/>
        <v>0</v>
      </c>
      <c r="T19" s="1">
        <v>6.7</v>
      </c>
      <c r="U19" s="2">
        <f t="shared" ca="1" si="2"/>
        <v>-6.7</v>
      </c>
      <c r="AC19">
        <v>44.89</v>
      </c>
      <c r="AE19" s="2">
        <f t="shared" ca="1" si="3"/>
        <v>44.89</v>
      </c>
    </row>
    <row r="20" spans="1:31" ht="15">
      <c r="A20" s="5" t="s">
        <v>17</v>
      </c>
      <c r="B20" s="5" t="s">
        <v>18</v>
      </c>
      <c r="C20" s="5" t="s">
        <v>2</v>
      </c>
      <c r="D20" s="5" t="s">
        <v>19</v>
      </c>
      <c r="E20" s="5" t="s">
        <v>23</v>
      </c>
      <c r="F20" s="5" t="s">
        <v>22</v>
      </c>
      <c r="H20" s="6" t="str">
        <f>CHAR(MOD(CODE(A20)-CODE(H$2),26) + CODE("a"))</f>
        <v>m</v>
      </c>
      <c r="I20" s="6" t="str">
        <f t="shared" si="0"/>
        <v>t</v>
      </c>
      <c r="J20" s="6" t="str">
        <f t="shared" si="0"/>
        <v>h</v>
      </c>
      <c r="K20" s="6" t="str">
        <f t="shared" si="0"/>
        <v>q</v>
      </c>
      <c r="L20" s="6" t="str">
        <f t="shared" si="0"/>
        <v>s</v>
      </c>
      <c r="M20" s="6" t="str">
        <f t="shared" si="0"/>
        <v>i</v>
      </c>
      <c r="N20" s="6"/>
      <c r="O20" s="14"/>
      <c r="Q20" t="s">
        <v>10</v>
      </c>
      <c r="R20">
        <f ca="1">COUNTIF(INDIRECT($R$4&amp;"6:"&amp;$R$4&amp;"56"), Q20)</f>
        <v>2</v>
      </c>
      <c r="S20" s="1">
        <f t="shared" ca="1" si="1"/>
        <v>3.7735849056603774</v>
      </c>
      <c r="T20" s="1">
        <v>7.5</v>
      </c>
      <c r="U20" s="2">
        <f t="shared" ca="1" si="2"/>
        <v>-3.7264150943396226</v>
      </c>
      <c r="AC20">
        <v>13.8861694553222</v>
      </c>
      <c r="AE20" s="2">
        <f t="shared" ca="1" si="3"/>
        <v>13.886169455322179</v>
      </c>
    </row>
    <row r="21" spans="1:31" ht="15">
      <c r="A21" s="5" t="s">
        <v>2</v>
      </c>
      <c r="B21" s="5" t="s">
        <v>6</v>
      </c>
      <c r="C21" s="5" t="s">
        <v>4</v>
      </c>
      <c r="D21" s="5" t="s">
        <v>2</v>
      </c>
      <c r="E21" s="5" t="s">
        <v>20</v>
      </c>
      <c r="F21" s="5" t="s">
        <v>15</v>
      </c>
      <c r="H21" s="6" t="str">
        <f>CHAR(MOD(CODE(A21)-CODE(H$2),26) + CODE("a"))</f>
        <v>h</v>
      </c>
      <c r="I21" s="6" t="str">
        <f t="shared" si="0"/>
        <v>k</v>
      </c>
      <c r="J21" s="6" t="str">
        <f t="shared" si="0"/>
        <v>x</v>
      </c>
      <c r="K21" s="6" t="str">
        <f t="shared" si="0"/>
        <v>h</v>
      </c>
      <c r="L21" s="6" t="str">
        <f t="shared" si="0"/>
        <v>j</v>
      </c>
      <c r="M21" s="6" t="str">
        <f t="shared" si="0"/>
        <v>u</v>
      </c>
      <c r="N21" s="6"/>
      <c r="O21" s="14"/>
      <c r="Q21" t="s">
        <v>26</v>
      </c>
      <c r="R21">
        <f ca="1">COUNTIF(INDIRECT($R$4&amp;"6:"&amp;$R$4&amp;"56"), Q21)</f>
        <v>0</v>
      </c>
      <c r="S21" s="1">
        <f t="shared" ca="1" si="1"/>
        <v>0</v>
      </c>
      <c r="T21" s="1">
        <v>1.9</v>
      </c>
      <c r="U21" s="2">
        <f t="shared" ca="1" si="2"/>
        <v>-1.9</v>
      </c>
      <c r="AC21">
        <v>3.61</v>
      </c>
      <c r="AE21" s="2">
        <f t="shared" ca="1" si="3"/>
        <v>3.61</v>
      </c>
    </row>
    <row r="22" spans="1:31" ht="15">
      <c r="A22" s="5" t="s">
        <v>12</v>
      </c>
      <c r="B22" s="5" t="s">
        <v>7</v>
      </c>
      <c r="C22" s="5" t="s">
        <v>21</v>
      </c>
      <c r="D22" s="5" t="s">
        <v>6</v>
      </c>
      <c r="E22" s="5" t="s">
        <v>7</v>
      </c>
      <c r="F22" s="5" t="s">
        <v>2</v>
      </c>
      <c r="H22" s="6" t="str">
        <f>CHAR(MOD(CODE(A22)-CODE(H$2),26) + CODE("a"))</f>
        <v>f</v>
      </c>
      <c r="I22" s="6" t="str">
        <f t="shared" ref="I22:M37" si="4">CHAR(MOD(CODE(B22)-CODE(I$2),26) + CODE("a"))</f>
        <v>z</v>
      </c>
      <c r="J22" s="6" t="str">
        <f t="shared" si="4"/>
        <v>g</v>
      </c>
      <c r="K22" s="6" t="str">
        <f t="shared" si="4"/>
        <v>k</v>
      </c>
      <c r="L22" s="6" t="str">
        <f t="shared" si="4"/>
        <v>z</v>
      </c>
      <c r="M22" s="6" t="str">
        <f t="shared" si="4"/>
        <v>h</v>
      </c>
      <c r="N22" s="6"/>
      <c r="O22" s="14"/>
      <c r="Q22" t="s">
        <v>19</v>
      </c>
      <c r="R22">
        <f ca="1">COUNTIF(INDIRECT($R$4&amp;"6:"&amp;$R$4&amp;"56"), Q22)</f>
        <v>1</v>
      </c>
      <c r="S22" s="1">
        <f t="shared" ca="1" si="1"/>
        <v>1.8867924528301887</v>
      </c>
      <c r="T22" s="1">
        <v>0.09</v>
      </c>
      <c r="U22" s="2">
        <f t="shared" ca="1" si="2"/>
        <v>1.7967924528301886</v>
      </c>
      <c r="AC22">
        <v>3.2284631185475301</v>
      </c>
      <c r="AE22" s="2">
        <f t="shared" ca="1" si="3"/>
        <v>3.2284631185475257</v>
      </c>
    </row>
    <row r="23" spans="1:31" ht="15">
      <c r="A23" s="5" t="s">
        <v>23</v>
      </c>
      <c r="B23" s="5" t="s">
        <v>13</v>
      </c>
      <c r="C23" s="5" t="s">
        <v>11</v>
      </c>
      <c r="D23" s="5" t="s">
        <v>6</v>
      </c>
      <c r="E23" s="5" t="s">
        <v>9</v>
      </c>
      <c r="F23" s="5" t="s">
        <v>18</v>
      </c>
      <c r="H23" s="6" t="str">
        <f>CHAR(MOD(CODE(A23)-CODE(H$2),26) + CODE("a"))</f>
        <v>s</v>
      </c>
      <c r="I23" s="6" t="str">
        <f t="shared" si="4"/>
        <v>e</v>
      </c>
      <c r="J23" s="6" t="str">
        <f t="shared" si="4"/>
        <v>b</v>
      </c>
      <c r="K23" s="6" t="str">
        <f t="shared" si="4"/>
        <v>k</v>
      </c>
      <c r="L23" s="6" t="str">
        <f t="shared" si="4"/>
        <v>n</v>
      </c>
      <c r="M23" s="6" t="str">
        <f t="shared" si="4"/>
        <v>t</v>
      </c>
      <c r="N23" s="6"/>
      <c r="O23" s="14"/>
      <c r="Q23" t="s">
        <v>8</v>
      </c>
      <c r="R23">
        <f ca="1">COUNTIF(INDIRECT($R$4&amp;"6:"&amp;$R$4&amp;"56"), Q23)</f>
        <v>5</v>
      </c>
      <c r="S23" s="1">
        <f t="shared" ca="1" si="1"/>
        <v>9.433962264150944</v>
      </c>
      <c r="T23" s="1">
        <v>5.9</v>
      </c>
      <c r="U23" s="2">
        <f t="shared" ca="1" si="2"/>
        <v>3.5339622641509436</v>
      </c>
      <c r="AC23">
        <v>12.4888892844429</v>
      </c>
      <c r="AE23" s="2">
        <f t="shared" ca="1" si="3"/>
        <v>12.488889284442864</v>
      </c>
    </row>
    <row r="24" spans="1:31" ht="15">
      <c r="A24" s="5" t="s">
        <v>14</v>
      </c>
      <c r="B24" s="5" t="s">
        <v>24</v>
      </c>
      <c r="C24" s="5" t="s">
        <v>17</v>
      </c>
      <c r="D24" s="5" t="s">
        <v>25</v>
      </c>
      <c r="E24" s="5" t="s">
        <v>6</v>
      </c>
      <c r="F24" s="5" t="s">
        <v>18</v>
      </c>
      <c r="H24" s="6" t="str">
        <f>CHAR(MOD(CODE(A24)-CODE(H$2),26) + CODE("a"))</f>
        <v>c</v>
      </c>
      <c r="I24" s="6" t="str">
        <f t="shared" si="4"/>
        <v>w</v>
      </c>
      <c r="J24" s="6" t="str">
        <f t="shared" si="4"/>
        <v>m</v>
      </c>
      <c r="K24" s="6" t="str">
        <f t="shared" si="4"/>
        <v>l</v>
      </c>
      <c r="L24" s="6" t="str">
        <f t="shared" si="4"/>
        <v>k</v>
      </c>
      <c r="M24" s="6" t="str">
        <f t="shared" si="4"/>
        <v>t</v>
      </c>
      <c r="N24" s="6"/>
      <c r="O24" s="14"/>
      <c r="Q24" t="s">
        <v>23</v>
      </c>
      <c r="R24">
        <f ca="1">COUNTIF(INDIRECT($R$4&amp;"6:"&amp;$R$4&amp;"56"), Q24)</f>
        <v>6</v>
      </c>
      <c r="S24" s="1">
        <f t="shared" ca="1" si="1"/>
        <v>11.320754716981131</v>
      </c>
      <c r="T24" s="1">
        <v>6.3</v>
      </c>
      <c r="U24" s="2">
        <f t="shared" ca="1" si="2"/>
        <v>5.0207547169811315</v>
      </c>
      <c r="AC24">
        <v>47.714207903168401</v>
      </c>
      <c r="AE24" s="2">
        <f t="shared" ca="1" si="3"/>
        <v>25.207977928088283</v>
      </c>
    </row>
    <row r="25" spans="1:31" ht="15">
      <c r="A25" s="5" t="s">
        <v>6</v>
      </c>
      <c r="B25" s="5" t="s">
        <v>5</v>
      </c>
      <c r="C25" s="5" t="s">
        <v>21</v>
      </c>
      <c r="D25" s="5" t="s">
        <v>4</v>
      </c>
      <c r="E25" s="5" t="s">
        <v>13</v>
      </c>
      <c r="F25" s="5" t="s">
        <v>23</v>
      </c>
      <c r="H25" s="6" t="str">
        <f>CHAR(MOD(CODE(A25)-CODE(H$2),26) + CODE("a"))</f>
        <v>k</v>
      </c>
      <c r="I25" s="6" t="str">
        <f t="shared" si="4"/>
        <v>v</v>
      </c>
      <c r="J25" s="6" t="str">
        <f t="shared" si="4"/>
        <v>g</v>
      </c>
      <c r="K25" s="6" t="str">
        <f t="shared" si="4"/>
        <v>x</v>
      </c>
      <c r="L25" s="6" t="str">
        <f t="shared" si="4"/>
        <v>e</v>
      </c>
      <c r="M25" s="6" t="str">
        <f t="shared" si="4"/>
        <v>s</v>
      </c>
      <c r="N25" s="6"/>
      <c r="O25" s="14"/>
      <c r="Q25" t="s">
        <v>18</v>
      </c>
      <c r="R25">
        <f ca="1">COUNTIF(INDIRECT($R$4&amp;"6:"&amp;$R$4&amp;"56"), Q25)</f>
        <v>3</v>
      </c>
      <c r="S25" s="1">
        <f t="shared" ca="1" si="1"/>
        <v>5.6603773584905657</v>
      </c>
      <c r="T25" s="1">
        <v>9</v>
      </c>
      <c r="U25" s="2">
        <f t="shared" ca="1" si="2"/>
        <v>-3.3396226415094343</v>
      </c>
      <c r="AC25">
        <v>11.1530793876824</v>
      </c>
      <c r="AE25" s="2">
        <f t="shared" ca="1" si="3"/>
        <v>11.153079387682451</v>
      </c>
    </row>
    <row r="26" spans="1:31" ht="15">
      <c r="A26" s="5" t="s">
        <v>23</v>
      </c>
      <c r="B26" s="5" t="s">
        <v>18</v>
      </c>
      <c r="C26" s="5" t="s">
        <v>2</v>
      </c>
      <c r="D26" s="5" t="s">
        <v>8</v>
      </c>
      <c r="E26" s="5" t="s">
        <v>20</v>
      </c>
      <c r="F26" s="5" t="s">
        <v>10</v>
      </c>
      <c r="H26" s="6" t="str">
        <f>CHAR(MOD(CODE(A26)-CODE(H$2),26) + CODE("a"))</f>
        <v>s</v>
      </c>
      <c r="I26" s="6" t="str">
        <f t="shared" si="4"/>
        <v>t</v>
      </c>
      <c r="J26" s="6" t="str">
        <f t="shared" si="4"/>
        <v>h</v>
      </c>
      <c r="K26" s="6" t="str">
        <f t="shared" si="4"/>
        <v>r</v>
      </c>
      <c r="L26" s="6" t="str">
        <f t="shared" si="4"/>
        <v>j</v>
      </c>
      <c r="M26" s="6" t="str">
        <f t="shared" si="4"/>
        <v>o</v>
      </c>
      <c r="N26" s="6"/>
      <c r="O26" s="14"/>
      <c r="Q26" t="s">
        <v>15</v>
      </c>
      <c r="R26">
        <f ca="1">COUNTIF(INDIRECT($R$4&amp;"6:"&amp;$R$4&amp;"56"), Q26)</f>
        <v>0</v>
      </c>
      <c r="S26" s="1">
        <f t="shared" ca="1" si="1"/>
        <v>0</v>
      </c>
      <c r="T26" s="1">
        <v>2.7</v>
      </c>
      <c r="U26" s="2">
        <f t="shared" ca="1" si="2"/>
        <v>-2.7</v>
      </c>
      <c r="AC26">
        <v>7.29</v>
      </c>
      <c r="AE26" s="2">
        <f t="shared" ca="1" si="3"/>
        <v>7.2900000000000009</v>
      </c>
    </row>
    <row r="27" spans="1:31" ht="15">
      <c r="A27" s="5" t="s">
        <v>18</v>
      </c>
      <c r="B27" s="5" t="s">
        <v>0</v>
      </c>
      <c r="C27" s="5" t="s">
        <v>18</v>
      </c>
      <c r="D27" s="5" t="s">
        <v>8</v>
      </c>
      <c r="E27" s="5" t="s">
        <v>0</v>
      </c>
      <c r="F27" s="5" t="s">
        <v>0</v>
      </c>
      <c r="H27" s="6" t="str">
        <f>CHAR(MOD(CODE(A27)-CODE(H$2),26) + CODE("a"))</f>
        <v>t</v>
      </c>
      <c r="I27" s="6" t="str">
        <f t="shared" si="4"/>
        <v>a</v>
      </c>
      <c r="J27" s="6" t="str">
        <f t="shared" si="4"/>
        <v>t</v>
      </c>
      <c r="K27" s="6" t="str">
        <f t="shared" si="4"/>
        <v>r</v>
      </c>
      <c r="L27" s="6" t="str">
        <f t="shared" si="4"/>
        <v>a</v>
      </c>
      <c r="M27" s="6" t="str">
        <f t="shared" si="4"/>
        <v>a</v>
      </c>
      <c r="N27" s="6"/>
      <c r="O27" s="14"/>
      <c r="Q27" t="s">
        <v>5</v>
      </c>
      <c r="R27">
        <f ca="1">COUNTIF(INDIRECT($R$4&amp;"6:"&amp;$R$4&amp;"56"), Q27)</f>
        <v>6</v>
      </c>
      <c r="S27" s="1">
        <f t="shared" ca="1" si="1"/>
        <v>11.320754716981131</v>
      </c>
      <c r="T27" s="1">
        <v>0.9</v>
      </c>
      <c r="U27" s="2">
        <f t="shared" ca="1" si="2"/>
        <v>10.420754716981131</v>
      </c>
      <c r="AC27">
        <v>108.592128871485</v>
      </c>
      <c r="AE27" s="2">
        <f t="shared" ca="1" si="3"/>
        <v>108.59212887148449</v>
      </c>
    </row>
    <row r="28" spans="1:31" ht="15">
      <c r="A28" s="5" t="s">
        <v>12</v>
      </c>
      <c r="B28" s="5" t="s">
        <v>26</v>
      </c>
      <c r="C28" s="5" t="s">
        <v>2</v>
      </c>
      <c r="D28" s="5" t="s">
        <v>8</v>
      </c>
      <c r="E28" s="5" t="s">
        <v>6</v>
      </c>
      <c r="F28" s="5" t="s">
        <v>18</v>
      </c>
      <c r="H28" s="6" t="str">
        <f>CHAR(MOD(CODE(A28)-CODE(H$2),26) + CODE("a"))</f>
        <v>f</v>
      </c>
      <c r="I28" s="6" t="str">
        <f t="shared" si="4"/>
        <v>p</v>
      </c>
      <c r="J28" s="6" t="str">
        <f t="shared" si="4"/>
        <v>h</v>
      </c>
      <c r="K28" s="6" t="str">
        <f t="shared" si="4"/>
        <v>r</v>
      </c>
      <c r="L28" s="6" t="str">
        <f t="shared" si="4"/>
        <v>k</v>
      </c>
      <c r="M28" s="6" t="str">
        <f t="shared" si="4"/>
        <v>t</v>
      </c>
      <c r="N28" s="6"/>
      <c r="O28" s="14"/>
      <c r="Q28" t="s">
        <v>24</v>
      </c>
      <c r="R28">
        <f ca="1">COUNTIF(INDIRECT($R$4&amp;"6:"&amp;$R$4&amp;"56"), Q28)</f>
        <v>2</v>
      </c>
      <c r="S28" s="1">
        <f t="shared" ca="1" si="1"/>
        <v>3.7735849056603774</v>
      </c>
      <c r="T28" s="1">
        <v>2.2999999999999998</v>
      </c>
      <c r="U28" s="2">
        <f t="shared" ca="1" si="2"/>
        <v>1.4735849056603776</v>
      </c>
      <c r="AC28">
        <v>2.1714524741901</v>
      </c>
      <c r="AE28" s="2">
        <f t="shared" ca="1" si="3"/>
        <v>2.171452474190104</v>
      </c>
    </row>
    <row r="29" spans="1:31" ht="15">
      <c r="A29" s="5" t="s">
        <v>5</v>
      </c>
      <c r="B29" s="5" t="s">
        <v>12</v>
      </c>
      <c r="C29" s="5" t="s">
        <v>9</v>
      </c>
      <c r="D29" s="5" t="s">
        <v>24</v>
      </c>
      <c r="E29" s="5" t="s">
        <v>21</v>
      </c>
      <c r="F29" s="5" t="s">
        <v>9</v>
      </c>
      <c r="H29" s="6" t="str">
        <f>CHAR(MOD(CODE(A29)-CODE(H$2),26) + CODE("a"))</f>
        <v>v</v>
      </c>
      <c r="I29" s="6" t="str">
        <f t="shared" si="4"/>
        <v>f</v>
      </c>
      <c r="J29" s="6" t="str">
        <f t="shared" si="4"/>
        <v>n</v>
      </c>
      <c r="K29" s="6" t="str">
        <f t="shared" si="4"/>
        <v>w</v>
      </c>
      <c r="L29" s="6" t="str">
        <f t="shared" si="4"/>
        <v>g</v>
      </c>
      <c r="M29" s="6" t="str">
        <f t="shared" si="4"/>
        <v>n</v>
      </c>
      <c r="N29" s="6"/>
      <c r="O29" s="14"/>
      <c r="Q29" t="s">
        <v>4</v>
      </c>
      <c r="R29">
        <f ca="1">COUNTIF(INDIRECT($R$4&amp;"6:"&amp;$R$4&amp;"56"), Q29)</f>
        <v>1</v>
      </c>
      <c r="S29" s="1">
        <f t="shared" ca="1" si="1"/>
        <v>1.8867924528301887</v>
      </c>
      <c r="T29" s="1">
        <v>0.15</v>
      </c>
      <c r="U29" s="2">
        <f t="shared" ca="1" si="2"/>
        <v>1.7367924528301888</v>
      </c>
      <c r="AC29">
        <v>3.0164480242079001</v>
      </c>
      <c r="AE29" s="2">
        <f t="shared" ca="1" si="3"/>
        <v>3.0164480242079037</v>
      </c>
    </row>
    <row r="30" spans="1:31" ht="15">
      <c r="A30" s="5" t="s">
        <v>8</v>
      </c>
      <c r="B30" s="5" t="s">
        <v>5</v>
      </c>
      <c r="C30" s="5" t="s">
        <v>11</v>
      </c>
      <c r="D30" s="5" t="s">
        <v>6</v>
      </c>
      <c r="E30" s="5" t="s">
        <v>9</v>
      </c>
      <c r="F30" s="5" t="s">
        <v>18</v>
      </c>
      <c r="H30" s="6" t="str">
        <f>CHAR(MOD(CODE(A30)-CODE(H$2),26) + CODE("a"))</f>
        <v>r</v>
      </c>
      <c r="I30" s="6" t="str">
        <f t="shared" si="4"/>
        <v>v</v>
      </c>
      <c r="J30" s="6" t="str">
        <f t="shared" si="4"/>
        <v>b</v>
      </c>
      <c r="K30" s="6" t="str">
        <f t="shared" si="4"/>
        <v>k</v>
      </c>
      <c r="L30" s="6" t="str">
        <f t="shared" si="4"/>
        <v>n</v>
      </c>
      <c r="M30" s="6" t="str">
        <f t="shared" si="4"/>
        <v>t</v>
      </c>
      <c r="N30" s="6"/>
      <c r="O30" s="14"/>
      <c r="Q30" t="s">
        <v>3</v>
      </c>
      <c r="R30">
        <f ca="1">COUNTIF(INDIRECT($R$4&amp;"6:"&amp;$R$4&amp;"56"), Q30)</f>
        <v>0</v>
      </c>
      <c r="S30" s="1">
        <f t="shared" ca="1" si="1"/>
        <v>0</v>
      </c>
      <c r="T30" s="1">
        <v>1.9</v>
      </c>
      <c r="U30" s="2">
        <f t="shared" ca="1" si="2"/>
        <v>-1.9</v>
      </c>
      <c r="AC30">
        <v>3.61</v>
      </c>
      <c r="AE30" s="2">
        <f t="shared" ca="1" si="3"/>
        <v>3.61</v>
      </c>
    </row>
    <row r="31" spans="1:31" ht="15">
      <c r="A31" s="5" t="s">
        <v>5</v>
      </c>
      <c r="B31" s="5" t="s">
        <v>25</v>
      </c>
      <c r="C31" s="5" t="s">
        <v>21</v>
      </c>
      <c r="D31" s="5" t="s">
        <v>2</v>
      </c>
      <c r="E31" s="5" t="s">
        <v>4</v>
      </c>
      <c r="F31" s="5" t="s">
        <v>13</v>
      </c>
      <c r="H31" s="6" t="str">
        <f>CHAR(MOD(CODE(A31)-CODE(H$2),26) + CODE("a"))</f>
        <v>v</v>
      </c>
      <c r="I31" s="6" t="str">
        <f t="shared" si="4"/>
        <v>l</v>
      </c>
      <c r="J31" s="6" t="str">
        <f t="shared" si="4"/>
        <v>g</v>
      </c>
      <c r="K31" s="6" t="str">
        <f t="shared" si="4"/>
        <v>h</v>
      </c>
      <c r="L31" s="6" t="str">
        <f t="shared" si="4"/>
        <v>x</v>
      </c>
      <c r="M31" s="6" t="str">
        <f t="shared" si="4"/>
        <v>e</v>
      </c>
      <c r="N31" s="6"/>
      <c r="O31" s="14"/>
      <c r="Q31" t="s">
        <v>7</v>
      </c>
      <c r="R31">
        <f ca="1">COUNTIF(INDIRECT($R$4&amp;"6:"&amp;$R$4&amp;"56"), Q31)</f>
        <v>2</v>
      </c>
      <c r="S31" s="1">
        <f t="shared" ca="1" si="1"/>
        <v>3.7735849056603774</v>
      </c>
      <c r="T31" s="1">
        <v>7.0000000000000007E-2</v>
      </c>
      <c r="U31" s="2">
        <f t="shared" ca="1" si="2"/>
        <v>3.7035849056603776</v>
      </c>
      <c r="AC31">
        <v>13.716541153435401</v>
      </c>
      <c r="AE31" s="2">
        <f t="shared" ca="1" si="3"/>
        <v>13.716541153435388</v>
      </c>
    </row>
    <row r="32" spans="1:31" ht="15">
      <c r="A32" s="5" t="s">
        <v>8</v>
      </c>
      <c r="B32" s="5" t="s">
        <v>8</v>
      </c>
      <c r="C32" s="5" t="s">
        <v>21</v>
      </c>
      <c r="D32" s="5" t="s">
        <v>2</v>
      </c>
      <c r="E32" s="5" t="s">
        <v>7</v>
      </c>
      <c r="F32" s="5" t="s">
        <v>24</v>
      </c>
      <c r="H32" s="6" t="str">
        <f>CHAR(MOD(CODE(A32)-CODE(H$2),26) + CODE("a"))</f>
        <v>r</v>
      </c>
      <c r="I32" s="6" t="str">
        <f t="shared" si="4"/>
        <v>r</v>
      </c>
      <c r="J32" s="6" t="str">
        <f t="shared" si="4"/>
        <v>g</v>
      </c>
      <c r="K32" s="6" t="str">
        <f t="shared" si="4"/>
        <v>h</v>
      </c>
      <c r="L32" s="6" t="str">
        <f t="shared" si="4"/>
        <v>z</v>
      </c>
      <c r="M32" s="6" t="str">
        <f t="shared" si="4"/>
        <v>w</v>
      </c>
      <c r="N32" s="6"/>
      <c r="O32" s="14"/>
    </row>
    <row r="33" spans="1:21" ht="15">
      <c r="A33" s="5" t="s">
        <v>23</v>
      </c>
      <c r="B33" s="5" t="s">
        <v>13</v>
      </c>
      <c r="C33" s="5" t="s">
        <v>17</v>
      </c>
      <c r="D33" s="5" t="s">
        <v>14</v>
      </c>
      <c r="E33" s="5" t="s">
        <v>3</v>
      </c>
      <c r="F33" s="5" t="s">
        <v>22</v>
      </c>
      <c r="H33" s="6" t="str">
        <f>CHAR(MOD(CODE(A33)-CODE(H$2),26) + CODE("a"))</f>
        <v>s</v>
      </c>
      <c r="I33" s="6" t="str">
        <f t="shared" si="4"/>
        <v>e</v>
      </c>
      <c r="J33" s="6" t="str">
        <f t="shared" si="4"/>
        <v>m</v>
      </c>
      <c r="K33" s="6" t="str">
        <f t="shared" si="4"/>
        <v>c</v>
      </c>
      <c r="L33" s="6" t="str">
        <f t="shared" si="4"/>
        <v>y</v>
      </c>
      <c r="M33" s="6" t="str">
        <f t="shared" si="4"/>
        <v>i</v>
      </c>
      <c r="N33" s="6"/>
      <c r="O33" s="14"/>
      <c r="P33" s="19" t="s">
        <v>34</v>
      </c>
      <c r="Q33" s="19"/>
      <c r="R33" s="20">
        <v>53</v>
      </c>
    </row>
    <row r="34" spans="1:21" ht="15">
      <c r="A34" s="5" t="s">
        <v>25</v>
      </c>
      <c r="B34" s="5" t="s">
        <v>9</v>
      </c>
      <c r="C34" s="5" t="s">
        <v>18</v>
      </c>
      <c r="D34" s="5" t="s">
        <v>24</v>
      </c>
      <c r="E34" s="5" t="s">
        <v>7</v>
      </c>
      <c r="F34" s="5" t="s">
        <v>2</v>
      </c>
      <c r="H34" s="6" t="str">
        <f>CHAR(MOD(CODE(A34)-CODE(H$2),26) + CODE("a"))</f>
        <v>l</v>
      </c>
      <c r="I34" s="6" t="str">
        <f t="shared" si="4"/>
        <v>n</v>
      </c>
      <c r="J34" s="6" t="str">
        <f t="shared" si="4"/>
        <v>t</v>
      </c>
      <c r="K34" s="6" t="str">
        <f t="shared" si="4"/>
        <v>w</v>
      </c>
      <c r="L34" s="6" t="str">
        <f t="shared" si="4"/>
        <v>z</v>
      </c>
      <c r="M34" s="6" t="str">
        <f t="shared" si="4"/>
        <v>h</v>
      </c>
      <c r="N34" s="6"/>
      <c r="O34" s="14"/>
      <c r="U34"/>
    </row>
    <row r="35" spans="1:21" ht="15">
      <c r="A35" s="5" t="s">
        <v>22</v>
      </c>
      <c r="B35" s="5" t="s">
        <v>20</v>
      </c>
      <c r="C35" s="5" t="s">
        <v>21</v>
      </c>
      <c r="D35" s="5" t="s">
        <v>23</v>
      </c>
      <c r="E35" s="5" t="s">
        <v>7</v>
      </c>
      <c r="F35" s="5" t="s">
        <v>20</v>
      </c>
      <c r="H35" s="6" t="str">
        <f>CHAR(MOD(CODE(A35)-CODE(H$2),26) + CODE("a"))</f>
        <v>i</v>
      </c>
      <c r="I35" s="6" t="str">
        <f t="shared" si="4"/>
        <v>j</v>
      </c>
      <c r="J35" s="6" t="str">
        <f t="shared" si="4"/>
        <v>g</v>
      </c>
      <c r="K35" s="6" t="str">
        <f t="shared" si="4"/>
        <v>s</v>
      </c>
      <c r="L35" s="6" t="str">
        <f t="shared" si="4"/>
        <v>z</v>
      </c>
      <c r="M35" s="6" t="str">
        <f t="shared" si="4"/>
        <v>j</v>
      </c>
      <c r="N35" s="6"/>
      <c r="O35" s="14"/>
    </row>
    <row r="36" spans="1:21" ht="15">
      <c r="A36" s="5" t="s">
        <v>14</v>
      </c>
      <c r="B36" s="5" t="s">
        <v>8</v>
      </c>
      <c r="C36" s="5" t="s">
        <v>12</v>
      </c>
      <c r="D36" s="5" t="s">
        <v>2</v>
      </c>
      <c r="E36" s="5" t="s">
        <v>21</v>
      </c>
      <c r="F36" s="5" t="s">
        <v>14</v>
      </c>
      <c r="H36" s="6" t="str">
        <f>CHAR(MOD(CODE(A36)-CODE(H$2),26) + CODE("a"))</f>
        <v>c</v>
      </c>
      <c r="I36" s="6" t="str">
        <f t="shared" si="4"/>
        <v>r</v>
      </c>
      <c r="J36" s="6" t="str">
        <f t="shared" si="4"/>
        <v>f</v>
      </c>
      <c r="K36" s="6" t="str">
        <f t="shared" si="4"/>
        <v>h</v>
      </c>
      <c r="L36" s="6" t="str">
        <f t="shared" si="4"/>
        <v>g</v>
      </c>
      <c r="M36" s="6" t="str">
        <f t="shared" si="4"/>
        <v>c</v>
      </c>
      <c r="N36" s="6"/>
      <c r="O36" s="14"/>
    </row>
    <row r="37" spans="1:21" ht="15">
      <c r="A37" s="5" t="s">
        <v>14</v>
      </c>
      <c r="B37" s="5" t="s">
        <v>20</v>
      </c>
      <c r="C37" s="5" t="s">
        <v>17</v>
      </c>
      <c r="D37" s="5" t="s">
        <v>13</v>
      </c>
      <c r="E37" s="5" t="s">
        <v>0</v>
      </c>
      <c r="F37" s="5" t="s">
        <v>9</v>
      </c>
      <c r="H37" s="6" t="str">
        <f>CHAR(MOD(CODE(A37)-CODE(H$2),26) + CODE("a"))</f>
        <v>c</v>
      </c>
      <c r="I37" s="6" t="str">
        <f t="shared" si="4"/>
        <v>j</v>
      </c>
      <c r="J37" s="6" t="str">
        <f t="shared" si="4"/>
        <v>m</v>
      </c>
      <c r="K37" s="6" t="str">
        <f t="shared" si="4"/>
        <v>e</v>
      </c>
      <c r="L37" s="6" t="str">
        <f t="shared" si="4"/>
        <v>a</v>
      </c>
      <c r="M37" s="6" t="str">
        <f t="shared" si="4"/>
        <v>n</v>
      </c>
      <c r="N37" s="6"/>
      <c r="O37" s="14"/>
    </row>
    <row r="38" spans="1:21" ht="15">
      <c r="A38" s="5" t="s">
        <v>4</v>
      </c>
      <c r="B38" s="5" t="s">
        <v>25</v>
      </c>
      <c r="C38" s="5" t="s">
        <v>25</v>
      </c>
      <c r="D38" s="5" t="s">
        <v>4</v>
      </c>
      <c r="E38" s="5" t="s">
        <v>8</v>
      </c>
      <c r="F38" s="5" t="s">
        <v>3</v>
      </c>
      <c r="H38" s="6" t="str">
        <f>CHAR(MOD(CODE(A38)-CODE(H$2),26) + CODE("a"))</f>
        <v>x</v>
      </c>
      <c r="I38" s="6" t="str">
        <f t="shared" ref="I38:M53" si="5">CHAR(MOD(CODE(B38)-CODE(I$2),26) + CODE("a"))</f>
        <v>l</v>
      </c>
      <c r="J38" s="6" t="str">
        <f t="shared" si="5"/>
        <v>l</v>
      </c>
      <c r="K38" s="6" t="str">
        <f t="shared" si="5"/>
        <v>x</v>
      </c>
      <c r="L38" s="6" t="str">
        <f t="shared" si="5"/>
        <v>r</v>
      </c>
      <c r="M38" s="6" t="str">
        <f t="shared" si="5"/>
        <v>y</v>
      </c>
      <c r="N38" s="6"/>
      <c r="O38" s="14"/>
    </row>
    <row r="39" spans="1:21" ht="15">
      <c r="A39" s="5" t="s">
        <v>19</v>
      </c>
      <c r="B39" s="5" t="s">
        <v>12</v>
      </c>
      <c r="C39" s="5" t="s">
        <v>21</v>
      </c>
      <c r="D39" s="5" t="s">
        <v>2</v>
      </c>
      <c r="E39" s="5" t="s">
        <v>6</v>
      </c>
      <c r="F39" s="5" t="s">
        <v>17</v>
      </c>
      <c r="H39" s="6" t="str">
        <f>CHAR(MOD(CODE(A39)-CODE(H$2),26) + CODE("a"))</f>
        <v>q</v>
      </c>
      <c r="I39" s="6" t="str">
        <f t="shared" si="5"/>
        <v>f</v>
      </c>
      <c r="J39" s="6" t="str">
        <f t="shared" si="5"/>
        <v>g</v>
      </c>
      <c r="K39" s="6" t="str">
        <f t="shared" si="5"/>
        <v>h</v>
      </c>
      <c r="L39" s="6" t="str">
        <f t="shared" si="5"/>
        <v>k</v>
      </c>
      <c r="M39" s="6" t="str">
        <f t="shared" si="5"/>
        <v>m</v>
      </c>
      <c r="N39" s="6"/>
      <c r="O39" s="14"/>
    </row>
    <row r="40" spans="1:21" ht="15">
      <c r="A40" s="5" t="s">
        <v>11</v>
      </c>
      <c r="B40" s="5" t="s">
        <v>5</v>
      </c>
      <c r="C40" s="5" t="s">
        <v>24</v>
      </c>
      <c r="D40" s="5" t="s">
        <v>4</v>
      </c>
      <c r="E40" s="5" t="s">
        <v>15</v>
      </c>
      <c r="F40" s="5" t="s">
        <v>16</v>
      </c>
      <c r="H40" s="6" t="str">
        <f>CHAR(MOD(CODE(A40)-CODE(H$2),26) + CODE("a"))</f>
        <v>b</v>
      </c>
      <c r="I40" s="6" t="str">
        <f t="shared" si="5"/>
        <v>v</v>
      </c>
      <c r="J40" s="6" t="str">
        <f t="shared" si="5"/>
        <v>w</v>
      </c>
      <c r="K40" s="6" t="str">
        <f t="shared" si="5"/>
        <v>x</v>
      </c>
      <c r="L40" s="6" t="str">
        <f t="shared" si="5"/>
        <v>u</v>
      </c>
      <c r="M40" s="6" t="str">
        <f t="shared" si="5"/>
        <v>d</v>
      </c>
      <c r="N40" s="6"/>
      <c r="O40" s="14"/>
    </row>
    <row r="41" spans="1:21" ht="15">
      <c r="A41" s="5" t="s">
        <v>23</v>
      </c>
      <c r="B41" s="5" t="s">
        <v>8</v>
      </c>
      <c r="C41" s="5" t="s">
        <v>17</v>
      </c>
      <c r="D41" s="5" t="s">
        <v>25</v>
      </c>
      <c r="E41" s="5" t="s">
        <v>10</v>
      </c>
      <c r="F41" s="5" t="s">
        <v>18</v>
      </c>
      <c r="H41" s="6" t="str">
        <f>CHAR(MOD(CODE(A41)-CODE(H$2),26) + CODE("a"))</f>
        <v>s</v>
      </c>
      <c r="I41" s="6" t="str">
        <f t="shared" si="5"/>
        <v>r</v>
      </c>
      <c r="J41" s="6" t="str">
        <f t="shared" si="5"/>
        <v>m</v>
      </c>
      <c r="K41" s="6" t="str">
        <f t="shared" si="5"/>
        <v>l</v>
      </c>
      <c r="L41" s="6" t="str">
        <f t="shared" si="5"/>
        <v>o</v>
      </c>
      <c r="M41" s="6" t="str">
        <f t="shared" si="5"/>
        <v>t</v>
      </c>
      <c r="N41" s="6"/>
      <c r="O41" s="14"/>
    </row>
    <row r="42" spans="1:21" ht="15">
      <c r="A42" s="5" t="s">
        <v>6</v>
      </c>
      <c r="B42" s="5" t="s">
        <v>8</v>
      </c>
      <c r="C42" s="5" t="s">
        <v>25</v>
      </c>
      <c r="D42" s="5" t="s">
        <v>17</v>
      </c>
      <c r="E42" s="5" t="s">
        <v>7</v>
      </c>
      <c r="F42" s="5" t="s">
        <v>2</v>
      </c>
      <c r="H42" s="6" t="str">
        <f>CHAR(MOD(CODE(A42)-CODE(H$2),26) + CODE("a"))</f>
        <v>k</v>
      </c>
      <c r="I42" s="6" t="str">
        <f t="shared" si="5"/>
        <v>r</v>
      </c>
      <c r="J42" s="6" t="str">
        <f t="shared" si="5"/>
        <v>l</v>
      </c>
      <c r="K42" s="6" t="str">
        <f t="shared" si="5"/>
        <v>m</v>
      </c>
      <c r="L42" s="6" t="str">
        <f t="shared" si="5"/>
        <v>z</v>
      </c>
      <c r="M42" s="6" t="str">
        <f t="shared" si="5"/>
        <v>h</v>
      </c>
      <c r="N42" s="6"/>
      <c r="O42" s="14"/>
    </row>
    <row r="43" spans="1:21" ht="15">
      <c r="A43" s="5" t="s">
        <v>23</v>
      </c>
      <c r="B43" s="5" t="s">
        <v>9</v>
      </c>
      <c r="C43" s="5" t="s">
        <v>6</v>
      </c>
      <c r="D43" s="5" t="s">
        <v>22</v>
      </c>
      <c r="E43" s="5" t="s">
        <v>7</v>
      </c>
      <c r="F43" s="5" t="s">
        <v>14</v>
      </c>
      <c r="H43" s="6" t="str">
        <f>CHAR(MOD(CODE(A43)-CODE(H$2),26) + CODE("a"))</f>
        <v>s</v>
      </c>
      <c r="I43" s="6" t="str">
        <f t="shared" si="5"/>
        <v>n</v>
      </c>
      <c r="J43" s="6" t="str">
        <f t="shared" si="5"/>
        <v>k</v>
      </c>
      <c r="K43" s="6" t="str">
        <f t="shared" si="5"/>
        <v>i</v>
      </c>
      <c r="L43" s="6" t="str">
        <f t="shared" si="5"/>
        <v>z</v>
      </c>
      <c r="M43" s="6" t="str">
        <f t="shared" si="5"/>
        <v>c</v>
      </c>
      <c r="N43" s="6"/>
      <c r="O43" s="14"/>
    </row>
    <row r="44" spans="1:21" ht="15">
      <c r="A44" s="5" t="s">
        <v>5</v>
      </c>
      <c r="B44" s="5" t="s">
        <v>5</v>
      </c>
      <c r="C44" s="5" t="s">
        <v>24</v>
      </c>
      <c r="D44" s="5" t="s">
        <v>24</v>
      </c>
      <c r="E44" s="5" t="s">
        <v>6</v>
      </c>
      <c r="F44" s="5" t="s">
        <v>8</v>
      </c>
      <c r="H44" s="6" t="str">
        <f>CHAR(MOD(CODE(A44)-CODE(H$2),26) + CODE("a"))</f>
        <v>v</v>
      </c>
      <c r="I44" s="6" t="str">
        <f t="shared" si="5"/>
        <v>v</v>
      </c>
      <c r="J44" s="6" t="str">
        <f t="shared" si="5"/>
        <v>w</v>
      </c>
      <c r="K44" s="6" t="str">
        <f t="shared" si="5"/>
        <v>w</v>
      </c>
      <c r="L44" s="6" t="str">
        <f t="shared" si="5"/>
        <v>k</v>
      </c>
      <c r="M44" s="6" t="str">
        <f t="shared" si="5"/>
        <v>r</v>
      </c>
      <c r="N44" s="6"/>
      <c r="O44" s="14"/>
    </row>
    <row r="45" spans="1:21" ht="15">
      <c r="A45" s="5" t="s">
        <v>20</v>
      </c>
      <c r="B45" s="5" t="s">
        <v>8</v>
      </c>
      <c r="C45" s="5" t="s">
        <v>21</v>
      </c>
      <c r="D45" s="5" t="s">
        <v>4</v>
      </c>
      <c r="E45" s="5" t="s">
        <v>15</v>
      </c>
      <c r="F45" s="5" t="s">
        <v>12</v>
      </c>
      <c r="H45" s="6" t="str">
        <f>CHAR(MOD(CODE(A45)-CODE(H$2),26) + CODE("a"))</f>
        <v>j</v>
      </c>
      <c r="I45" s="6" t="str">
        <f t="shared" si="5"/>
        <v>r</v>
      </c>
      <c r="J45" s="6" t="str">
        <f t="shared" si="5"/>
        <v>g</v>
      </c>
      <c r="K45" s="6" t="str">
        <f t="shared" si="5"/>
        <v>x</v>
      </c>
      <c r="L45" s="6" t="str">
        <f t="shared" si="5"/>
        <v>u</v>
      </c>
      <c r="M45" s="6" t="str">
        <f t="shared" si="5"/>
        <v>f</v>
      </c>
      <c r="N45" s="6"/>
      <c r="O45" s="14"/>
    </row>
    <row r="46" spans="1:21" ht="15">
      <c r="A46" s="5" t="s">
        <v>2</v>
      </c>
      <c r="B46" s="5" t="s">
        <v>3</v>
      </c>
      <c r="C46" s="5" t="s">
        <v>4</v>
      </c>
      <c r="D46" s="5" t="s">
        <v>13</v>
      </c>
      <c r="E46" s="5" t="s">
        <v>20</v>
      </c>
      <c r="F46" s="5" t="s">
        <v>17</v>
      </c>
      <c r="H46" s="6" t="str">
        <f>CHAR(MOD(CODE(A46)-CODE(H$2),26) + CODE("a"))</f>
        <v>h</v>
      </c>
      <c r="I46" s="6" t="str">
        <f t="shared" si="5"/>
        <v>y</v>
      </c>
      <c r="J46" s="6" t="str">
        <f t="shared" si="5"/>
        <v>x</v>
      </c>
      <c r="K46" s="6" t="str">
        <f t="shared" si="5"/>
        <v>e</v>
      </c>
      <c r="L46" s="6" t="str">
        <f t="shared" si="5"/>
        <v>j</v>
      </c>
      <c r="M46" s="6" t="str">
        <f t="shared" si="5"/>
        <v>m</v>
      </c>
      <c r="N46" s="6"/>
      <c r="O46" s="14"/>
    </row>
    <row r="47" spans="1:21" ht="15">
      <c r="A47" s="5" t="s">
        <v>24</v>
      </c>
      <c r="B47" s="5" t="s">
        <v>13</v>
      </c>
      <c r="C47" s="5" t="s">
        <v>11</v>
      </c>
      <c r="D47" s="5" t="s">
        <v>24</v>
      </c>
      <c r="E47" s="5" t="s">
        <v>7</v>
      </c>
      <c r="F47" s="5" t="s">
        <v>8</v>
      </c>
      <c r="H47" s="6" t="str">
        <f>CHAR(MOD(CODE(A47)-CODE(H$2),26) + CODE("a"))</f>
        <v>w</v>
      </c>
      <c r="I47" s="6" t="str">
        <f t="shared" si="5"/>
        <v>e</v>
      </c>
      <c r="J47" s="6" t="str">
        <f t="shared" si="5"/>
        <v>b</v>
      </c>
      <c r="K47" s="6" t="str">
        <f t="shared" si="5"/>
        <v>w</v>
      </c>
      <c r="L47" s="6" t="str">
        <f t="shared" si="5"/>
        <v>z</v>
      </c>
      <c r="M47" s="6" t="str">
        <f t="shared" si="5"/>
        <v>r</v>
      </c>
      <c r="N47" s="6"/>
      <c r="O47" s="14"/>
    </row>
    <row r="48" spans="1:21" ht="15">
      <c r="A48" s="5" t="s">
        <v>10</v>
      </c>
      <c r="B48" s="5" t="s">
        <v>6</v>
      </c>
      <c r="C48" s="5" t="s">
        <v>11</v>
      </c>
      <c r="D48" s="5" t="s">
        <v>23</v>
      </c>
      <c r="E48" s="5" t="s">
        <v>18</v>
      </c>
      <c r="F48" s="5" t="s">
        <v>10</v>
      </c>
      <c r="H48" s="6" t="str">
        <f>CHAR(MOD(CODE(A48)-CODE(H$2),26) + CODE("a"))</f>
        <v>o</v>
      </c>
      <c r="I48" s="6" t="str">
        <f t="shared" si="5"/>
        <v>k</v>
      </c>
      <c r="J48" s="6" t="str">
        <f t="shared" si="5"/>
        <v>b</v>
      </c>
      <c r="K48" s="6" t="str">
        <f t="shared" si="5"/>
        <v>s</v>
      </c>
      <c r="L48" s="6" t="str">
        <f t="shared" si="5"/>
        <v>t</v>
      </c>
      <c r="M48" s="6" t="str">
        <f t="shared" si="5"/>
        <v>o</v>
      </c>
      <c r="N48" s="6"/>
      <c r="O48" s="14"/>
    </row>
    <row r="49" spans="1:15" ht="15">
      <c r="A49" s="5" t="s">
        <v>18</v>
      </c>
      <c r="B49" s="5" t="s">
        <v>6</v>
      </c>
      <c r="C49" s="5" t="s">
        <v>0</v>
      </c>
      <c r="D49" s="5" t="s">
        <v>22</v>
      </c>
      <c r="E49" s="5" t="s">
        <v>20</v>
      </c>
      <c r="F49" s="5" t="s">
        <v>22</v>
      </c>
      <c r="H49" s="6" t="str">
        <f>CHAR(MOD(CODE(A49)-CODE(H$2),26) + CODE("a"))</f>
        <v>t</v>
      </c>
      <c r="I49" s="6" t="str">
        <f t="shared" si="5"/>
        <v>k</v>
      </c>
      <c r="J49" s="6" t="str">
        <f t="shared" si="5"/>
        <v>a</v>
      </c>
      <c r="K49" s="6" t="str">
        <f t="shared" si="5"/>
        <v>i</v>
      </c>
      <c r="L49" s="6" t="str">
        <f t="shared" si="5"/>
        <v>j</v>
      </c>
      <c r="M49" s="6" t="str">
        <f t="shared" si="5"/>
        <v>i</v>
      </c>
      <c r="N49" s="6"/>
      <c r="O49" s="14"/>
    </row>
    <row r="50" spans="1:15" ht="15">
      <c r="A50" s="5" t="s">
        <v>10</v>
      </c>
      <c r="B50" s="5" t="s">
        <v>16</v>
      </c>
      <c r="C50" s="5" t="s">
        <v>2</v>
      </c>
      <c r="D50" s="5" t="s">
        <v>8</v>
      </c>
      <c r="E50" s="5" t="s">
        <v>20</v>
      </c>
      <c r="F50" s="5" t="s">
        <v>16</v>
      </c>
      <c r="H50" s="6" t="str">
        <f>CHAR(MOD(CODE(A50)-CODE(H$2),26) + CODE("a"))</f>
        <v>o</v>
      </c>
      <c r="I50" s="6" t="str">
        <f t="shared" si="5"/>
        <v>d</v>
      </c>
      <c r="J50" s="6" t="str">
        <f t="shared" si="5"/>
        <v>h</v>
      </c>
      <c r="K50" s="6" t="str">
        <f t="shared" si="5"/>
        <v>r</v>
      </c>
      <c r="L50" s="6" t="str">
        <f t="shared" si="5"/>
        <v>j</v>
      </c>
      <c r="M50" s="6" t="str">
        <f t="shared" si="5"/>
        <v>d</v>
      </c>
      <c r="N50" s="6"/>
      <c r="O50" s="14"/>
    </row>
    <row r="51" spans="1:15" ht="15">
      <c r="A51" s="5" t="s">
        <v>24</v>
      </c>
      <c r="B51" s="5" t="s">
        <v>20</v>
      </c>
      <c r="C51" s="5" t="s">
        <v>17</v>
      </c>
      <c r="D51" s="5" t="s">
        <v>5</v>
      </c>
      <c r="E51" s="5" t="s">
        <v>10</v>
      </c>
      <c r="F51" s="5" t="s">
        <v>14</v>
      </c>
      <c r="H51" s="6" t="str">
        <f>CHAR(MOD(CODE(A51)-CODE(H$2),26) + CODE("a"))</f>
        <v>w</v>
      </c>
      <c r="I51" s="6" t="str">
        <f t="shared" si="5"/>
        <v>j</v>
      </c>
      <c r="J51" s="6" t="str">
        <f t="shared" si="5"/>
        <v>m</v>
      </c>
      <c r="K51" s="6" t="str">
        <f t="shared" si="5"/>
        <v>v</v>
      </c>
      <c r="L51" s="6" t="str">
        <f t="shared" si="5"/>
        <v>o</v>
      </c>
      <c r="M51" s="6" t="str">
        <f t="shared" si="5"/>
        <v>c</v>
      </c>
      <c r="N51" s="6"/>
      <c r="O51" s="14"/>
    </row>
    <row r="52" spans="1:15" ht="15">
      <c r="A52" s="5" t="s">
        <v>2</v>
      </c>
      <c r="B52" s="5" t="s">
        <v>26</v>
      </c>
      <c r="C52" s="5" t="s">
        <v>4</v>
      </c>
      <c r="D52" s="5" t="s">
        <v>24</v>
      </c>
      <c r="E52" s="5" t="s">
        <v>10</v>
      </c>
      <c r="F52" s="5" t="s">
        <v>0</v>
      </c>
      <c r="H52" s="6" t="str">
        <f>CHAR(MOD(CODE(A52)-CODE(H$2),26) + CODE("a"))</f>
        <v>h</v>
      </c>
      <c r="I52" s="6" t="str">
        <f t="shared" si="5"/>
        <v>p</v>
      </c>
      <c r="J52" s="6" t="str">
        <f t="shared" si="5"/>
        <v>x</v>
      </c>
      <c r="K52" s="6" t="str">
        <f t="shared" si="5"/>
        <v>w</v>
      </c>
      <c r="L52" s="6" t="str">
        <f t="shared" si="5"/>
        <v>o</v>
      </c>
      <c r="M52" s="6" t="str">
        <f t="shared" si="5"/>
        <v>a</v>
      </c>
      <c r="N52" s="6"/>
      <c r="O52" s="14"/>
    </row>
    <row r="53" spans="1:15" ht="15">
      <c r="A53" s="5" t="s">
        <v>7</v>
      </c>
      <c r="B53" s="5" t="s">
        <v>12</v>
      </c>
      <c r="C53" s="5" t="s">
        <v>21</v>
      </c>
      <c r="D53" s="5" t="s">
        <v>22</v>
      </c>
      <c r="E53" s="5" t="s">
        <v>14</v>
      </c>
      <c r="F53" s="5" t="s">
        <v>2</v>
      </c>
      <c r="H53" s="6" t="str">
        <f>CHAR(MOD(CODE(A53)-CODE(H$2),26) + CODE("a"))</f>
        <v>z</v>
      </c>
      <c r="I53" s="6" t="str">
        <f t="shared" si="5"/>
        <v>f</v>
      </c>
      <c r="J53" s="6" t="str">
        <f t="shared" si="5"/>
        <v>g</v>
      </c>
      <c r="K53" s="6" t="str">
        <f t="shared" si="5"/>
        <v>i</v>
      </c>
      <c r="L53" s="6" t="str">
        <f t="shared" si="5"/>
        <v>c</v>
      </c>
      <c r="M53" s="6" t="str">
        <f t="shared" si="5"/>
        <v>h</v>
      </c>
      <c r="N53" s="6"/>
      <c r="O53" s="14"/>
    </row>
    <row r="54" spans="1:15" ht="15">
      <c r="A54" s="5" t="s">
        <v>14</v>
      </c>
      <c r="B54" s="5" t="s">
        <v>20</v>
      </c>
      <c r="C54" s="5" t="s">
        <v>11</v>
      </c>
      <c r="D54" s="5" t="s">
        <v>6</v>
      </c>
      <c r="E54" s="5" t="s">
        <v>18</v>
      </c>
      <c r="F54" s="5" t="s">
        <v>18</v>
      </c>
      <c r="H54" s="6" t="str">
        <f>CHAR(MOD(CODE(A54)-CODE(H$2),26) + CODE("a"))</f>
        <v>c</v>
      </c>
      <c r="I54" s="6" t="str">
        <f t="shared" ref="I54:M58" si="6">CHAR(MOD(CODE(B54)-CODE(I$2),26) + CODE("a"))</f>
        <v>j</v>
      </c>
      <c r="J54" s="6" t="str">
        <f t="shared" si="6"/>
        <v>b</v>
      </c>
      <c r="K54" s="6" t="str">
        <f t="shared" si="6"/>
        <v>k</v>
      </c>
      <c r="L54" s="6" t="str">
        <f t="shared" si="6"/>
        <v>t</v>
      </c>
      <c r="M54" s="6" t="str">
        <f t="shared" si="6"/>
        <v>t</v>
      </c>
      <c r="N54" s="6"/>
      <c r="O54" s="14"/>
    </row>
    <row r="55" spans="1:15" ht="15">
      <c r="A55" s="5" t="s">
        <v>5</v>
      </c>
      <c r="B55" s="5" t="s">
        <v>7</v>
      </c>
      <c r="C55" s="5" t="s">
        <v>25</v>
      </c>
      <c r="D55" s="5" t="s">
        <v>0</v>
      </c>
      <c r="E55" s="5" t="s">
        <v>10</v>
      </c>
      <c r="F55" s="5" t="s">
        <v>18</v>
      </c>
      <c r="H55" s="6" t="str">
        <f>CHAR(MOD(CODE(A55)-CODE(H$2),26) + CODE("a"))</f>
        <v>v</v>
      </c>
      <c r="I55" s="6" t="str">
        <f t="shared" si="6"/>
        <v>z</v>
      </c>
      <c r="J55" s="6" t="str">
        <f t="shared" si="6"/>
        <v>l</v>
      </c>
      <c r="K55" s="6" t="str">
        <f t="shared" si="6"/>
        <v>a</v>
      </c>
      <c r="L55" s="6" t="str">
        <f t="shared" si="6"/>
        <v>o</v>
      </c>
      <c r="M55" s="6" t="str">
        <f t="shared" si="6"/>
        <v>t</v>
      </c>
      <c r="N55" s="6"/>
      <c r="O55" s="14"/>
    </row>
    <row r="56" spans="1:15" ht="15">
      <c r="A56" s="5" t="s">
        <v>5</v>
      </c>
      <c r="B56" s="5" t="s">
        <v>16</v>
      </c>
      <c r="C56" s="5" t="s">
        <v>8</v>
      </c>
      <c r="D56" s="5" t="s">
        <v>4</v>
      </c>
      <c r="E56" s="5" t="s">
        <v>4</v>
      </c>
      <c r="F56" s="5" t="s">
        <v>15</v>
      </c>
      <c r="H56" s="6" t="str">
        <f>CHAR(MOD(CODE(A56)-CODE(H$2),26) + CODE("a"))</f>
        <v>v</v>
      </c>
      <c r="I56" s="6" t="str">
        <f t="shared" si="6"/>
        <v>d</v>
      </c>
      <c r="J56" s="6" t="str">
        <f t="shared" si="6"/>
        <v>r</v>
      </c>
      <c r="K56" s="6" t="str">
        <f t="shared" si="6"/>
        <v>x</v>
      </c>
      <c r="L56" s="6" t="str">
        <f t="shared" si="6"/>
        <v>x</v>
      </c>
      <c r="M56" s="6" t="str">
        <f t="shared" si="6"/>
        <v>u</v>
      </c>
      <c r="N56" s="6"/>
      <c r="O56" s="14"/>
    </row>
    <row r="57" spans="1:15" ht="15">
      <c r="A57" s="5" t="s">
        <v>23</v>
      </c>
      <c r="B57" s="5" t="s">
        <v>13</v>
      </c>
      <c r="C57" s="5" t="s">
        <v>18</v>
      </c>
      <c r="D57" s="5" t="s">
        <v>19</v>
      </c>
      <c r="E57" s="5" t="s">
        <v>6</v>
      </c>
      <c r="F57" s="5" t="s">
        <v>10</v>
      </c>
      <c r="H57" s="6" t="str">
        <f>CHAR(MOD(CODE(A57)-CODE(H$2),26) + CODE("a"))</f>
        <v>s</v>
      </c>
      <c r="I57" s="6" t="str">
        <f t="shared" si="6"/>
        <v>e</v>
      </c>
      <c r="J57" s="6" t="str">
        <f t="shared" si="6"/>
        <v>t</v>
      </c>
      <c r="K57" s="6" t="str">
        <f t="shared" si="6"/>
        <v>q</v>
      </c>
      <c r="L57" s="6" t="str">
        <f t="shared" si="6"/>
        <v>k</v>
      </c>
      <c r="M57" s="6" t="str">
        <f t="shared" si="6"/>
        <v>o</v>
      </c>
      <c r="N57" s="6"/>
      <c r="O57" s="14"/>
    </row>
    <row r="58" spans="1:15" ht="15">
      <c r="A58" s="5" t="s">
        <v>12</v>
      </c>
      <c r="B58" s="5" t="s">
        <v>6</v>
      </c>
      <c r="C58" s="5" t="s">
        <v>4</v>
      </c>
      <c r="D58" s="5" t="s">
        <v>6</v>
      </c>
      <c r="E58" s="5" t="s">
        <v>21</v>
      </c>
      <c r="F58" s="5"/>
      <c r="H58" s="6" t="str">
        <f>CHAR(MOD(CODE(A58)-CODE(H$2),26) + CODE("a"))</f>
        <v>f</v>
      </c>
      <c r="I58" s="6" t="str">
        <f t="shared" si="6"/>
        <v>k</v>
      </c>
      <c r="J58" s="6" t="str">
        <f t="shared" si="6"/>
        <v>x</v>
      </c>
      <c r="K58" s="6" t="str">
        <f t="shared" si="6"/>
        <v>k</v>
      </c>
      <c r="L58" s="6" t="str">
        <f t="shared" si="6"/>
        <v>g</v>
      </c>
      <c r="M58" s="6"/>
      <c r="N58" s="6"/>
      <c r="O58" s="14"/>
    </row>
  </sheetData>
  <mergeCells count="4">
    <mergeCell ref="H4:M4"/>
    <mergeCell ref="A4:F4"/>
    <mergeCell ref="B2:F2"/>
    <mergeCell ref="P33:Q33"/>
  </mergeCells>
  <pageMargins left="0" right="0" top="0.39409448818897641" bottom="0.39409448818897641" header="0" footer="0"/>
  <pageSetup paperSize="9" orientation="portrait" r:id="rId1"/>
  <headerFooter>
    <oddHeader>&amp;C&amp;A</oddHeader>
    <oddFooter>&amp;CStrona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Nagórko, Andrzej</dc:creator>
  <cp:lastModifiedBy>Nagórko, Andrzej</cp:lastModifiedBy>
  <cp:revision>5</cp:revision>
  <dcterms:created xsi:type="dcterms:W3CDTF">2012-03-27T09:55:53Z</dcterms:created>
  <dcterms:modified xsi:type="dcterms:W3CDTF">2012-03-27T10:18:37Z</dcterms:modified>
</cp:coreProperties>
</file>