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revisions/revisionLog1.xml" ContentType="application/vnd.openxmlformats-officedocument.spreadsheetml.revisionLog+xml"/>
  <Override PartName="/xl/theme/theme1.xml" ContentType="application/vnd.openxmlformats-officedocument.theme+xml"/>
  <Override PartName="/xl/styles.xml" ContentType="application/vnd.openxmlformats-officedocument.spreadsheetml.styles+xml"/>
  <Override PartName="/xl/revisions/userNames.xml" ContentType="application/vnd.openxmlformats-officedocument.spreadsheetml.userNam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revisions/revisionHeaders.xml" ContentType="application/vnd.openxmlformats-officedocument.spreadsheetml.revisionHeader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revisions/revisionLog11.xml" ContentType="application/vnd.openxmlformats-officedocument.spreadsheetml.revisionLo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30" windowWidth="15480" windowHeight="11580" tabRatio="880"/>
  </bookViews>
  <sheets>
    <sheet name="Ростовэнерго" sheetId="2" r:id="rId1"/>
    <sheet name="Справочник" sheetId="3" r:id="rId2"/>
    <sheet name="ОАО &quot;МРСК Юга&quot;" sheetId="1" r:id="rId3"/>
  </sheets>
  <externalReferences>
    <externalReference r:id="rId4"/>
  </externalReferences>
  <definedNames>
    <definedName name="_xlnm._FilterDatabase" localSheetId="0" hidden="1">Ростовэнерго!$A$3:$T$242</definedName>
    <definedName name="_xlnm._FilterDatabase" localSheetId="1" hidden="1">Справочник!$A$2:$C$219</definedName>
    <definedName name="Z_8F4121B1_2320_49DA_A77E_2EBF4EC10B16_.wvu.FilterData" localSheetId="0" hidden="1">Ростовэнерго!$A$3:$T$242</definedName>
    <definedName name="Z_8F4121B1_2320_49DA_A77E_2EBF4EC10B16_.wvu.FilterData" localSheetId="1" hidden="1">Справочник!$A$2:$C$219</definedName>
    <definedName name="Z_961A5108_A6C3_452E_B741_9E5906C69CA8_.wvu.Cols" localSheetId="0" hidden="1">Ростовэнерго!$B:$C,Ростовэнерго!$E:$E,Ростовэнерго!$Q:$S</definedName>
    <definedName name="Z_961A5108_A6C3_452E_B741_9E5906C69CA8_.wvu.FilterData" localSheetId="0" hidden="1">Ростовэнерго!$A$3:$T$242</definedName>
    <definedName name="Z_961A5108_A6C3_452E_B741_9E5906C69CA8_.wvu.FilterData" localSheetId="1" hidden="1">Справочник!$A$2:$C$219</definedName>
    <definedName name="Z_9DB7AB61_E22C_4B67_AB99_0E3AF7A96C3A_.wvu.FilterData" localSheetId="0" hidden="1">Ростовэнерго!$A$3:$T$242</definedName>
    <definedName name="Z_9DB7AB61_E22C_4B67_AB99_0E3AF7A96C3A_.wvu.FilterData" localSheetId="1" hidden="1">Справочник!$A$2:$C$219</definedName>
    <definedName name="Z_A6F1D2B3_78B4_4C92_BCD4_8121FE0D2C61_.wvu.FilterData" localSheetId="0" hidden="1">Ростовэнерго!$A$3:$T$242</definedName>
    <definedName name="Z_A6F1D2B3_78B4_4C92_BCD4_8121FE0D2C61_.wvu.FilterData" localSheetId="1" hidden="1">Справочник!$A$2:$C$219</definedName>
    <definedName name="Z_CF924B10_34D8_4259_B83A_4805920E5BD2_.wvu.FilterData" localSheetId="0" hidden="1">Ростовэнерго!$A$3:$T$242</definedName>
    <definedName name="Z_CF924B10_34D8_4259_B83A_4805920E5BD2_.wvu.FilterData" localSheetId="1" hidden="1">Справочник!$A$2:$C$219</definedName>
    <definedName name="Z_E2E4CC65_2437_4A7B_B5FC_97B780389DD6_.wvu.FilterData" localSheetId="0" hidden="1">Ростовэнерго!$A$3:$T$242</definedName>
    <definedName name="Z_EA9A58EA_FCE0_44B8_A23D_4667D25E11A1_.wvu.FilterData" localSheetId="0" hidden="1">Ростовэнерго!$A$3:$T$242</definedName>
    <definedName name="Z_EA9A58EA_FCE0_44B8_A23D_4667D25E11A1_.wvu.FilterData" localSheetId="1" hidden="1">Справочник!$A$2:$C$219</definedName>
    <definedName name="Класс">Справочник!#REF!</definedName>
    <definedName name="Наименование">Справочник!$C$3:$C$46</definedName>
    <definedName name="Принадлежность">Справочник!$B$3:$B$4</definedName>
    <definedName name="Фил" localSheetId="0">INDEX('[1]2,3,4'!$G$2:$G$2000,MATCH('[1]ОАО "МРСК Юга"'!$B$2,'[1]2,3,4'!$F$2:$F$2000,0)):INDEX('[1]2,3,4'!$G$2:$G$2000,MATCH('[1]ОАО "МРСК Юга"'!$B$2,'[1]2,3,4'!$F$2:$F$2000,0)+COUNTIF('[1]2,3,4'!$F$2:$F$2000,'[1]ОАО "МРСК Юга"'!$B$2)-1)</definedName>
  </definedNames>
  <calcPr calcId="125725" refMode="R1C1"/>
  <customWorkbookViews>
    <customWorkbookView name="IRONMANN (AKA SHAMAN) - Личное представление" guid="{EA9A58EA-FCE0-44B8-A23D-4667D25E11A1}" mergeInterval="0" personalView="1" maximized="1" xWindow="1" yWindow="1" windowWidth="1920" windowHeight="853" tabRatio="880" activeSheetId="2"/>
    <customWorkbookView name="Ченцова Марина Александровна - Личное представление" guid="{961A5108-A6C3-452E-B741-9E5906C69CA8}" mergeInterval="0" personalView="1" maximized="1" windowWidth="1276" windowHeight="789" tabRatio="880" activeSheetId="2" showComments="commIndAndComment"/>
    <customWorkbookView name="Бестаев Артур Альбертович - Личное представление" guid="{9DB7AB61-E22C-4B67-AB99-0E3AF7A96C3A}" mergeInterval="0" personalView="1" maximized="1" windowWidth="1020" windowHeight="553" tabRatio="880" activeSheetId="2"/>
    <customWorkbookView name="Ткаченко Анна Анатольевна - Личное представление" guid="{A6F1D2B3-78B4-4C92-BCD4-8121FE0D2C61}" mergeInterval="0" personalView="1" maximized="1" windowWidth="1148" windowHeight="645" tabRatio="880" activeSheetId="2"/>
    <customWorkbookView name="Редозубов Андрей Леонидович - Личное представление" guid="{CF924B10-34D8-4259-B83A-4805920E5BD2}" mergeInterval="0" personalView="1" maximized="1" windowWidth="1276" windowHeight="739" tabRatio="880" activeSheetId="2"/>
    <customWorkbookView name="Симонов Вадим Юрьевич - Личное представление" guid="{8F4121B1-2320-49DA-A77E-2EBF4EC10B16}" mergeInterval="0" personalView="1" maximized="1" windowWidth="1916" windowHeight="855" tabRatio="880" activeSheetId="2"/>
  </customWorkbookViews>
</workbook>
</file>

<file path=xl/calcChain.xml><?xml version="1.0" encoding="utf-8"?>
<calcChain xmlns="http://schemas.openxmlformats.org/spreadsheetml/2006/main">
  <c r="L5" i="2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4"/>
  <c r="N2" i="1" l="1"/>
  <c r="L2"/>
  <c r="K2"/>
</calcChain>
</file>

<file path=xl/sharedStrings.xml><?xml version="1.0" encoding="utf-8"?>
<sst xmlns="http://schemas.openxmlformats.org/spreadsheetml/2006/main" count="3438" uniqueCount="468">
  <si>
    <t>ПО (РЭС)</t>
  </si>
  <si>
    <t>Место хранения</t>
  </si>
  <si>
    <t>Класс оборудования</t>
  </si>
  <si>
    <t>Наименование оборудования</t>
  </si>
  <si>
    <t>Класс напряжения, кВ</t>
  </si>
  <si>
    <t>Принадлежность</t>
  </si>
  <si>
    <t>Примечание</t>
  </si>
  <si>
    <t>Норматив, шт.</t>
  </si>
  <si>
    <t>АР филиала</t>
  </si>
  <si>
    <t>АР мрск</t>
  </si>
  <si>
    <t>Сцепная арматура</t>
  </si>
  <si>
    <t>Поддерживающая арматура</t>
  </si>
  <si>
    <t>Натяжная арматура</t>
  </si>
  <si>
    <t>Соединительная арматура</t>
  </si>
  <si>
    <t>Контактная арматура</t>
  </si>
  <si>
    <t>Защитная арматура</t>
  </si>
  <si>
    <t>Метизы</t>
  </si>
  <si>
    <t>Натяжная подвеска грозозащитного троса к опоре (комплект на опору)</t>
  </si>
  <si>
    <t>Изолирующая натяжная подвеска  для крепления проводов к опоре (комплект на опору)</t>
  </si>
  <si>
    <t>Изолятор подвесной</t>
  </si>
  <si>
    <t>Изолятор штырьевой</t>
  </si>
  <si>
    <t>Вязка спиральная</t>
  </si>
  <si>
    <t>Металлопрокат</t>
  </si>
  <si>
    <t>Клин</t>
  </si>
  <si>
    <t>Ригель</t>
  </si>
  <si>
    <t>Колпачек</t>
  </si>
  <si>
    <t>Металлоконструкции</t>
  </si>
  <si>
    <t>Разъединитель</t>
  </si>
  <si>
    <t>Комплектная трансформаторная подстанция</t>
  </si>
  <si>
    <t>Приставка к опоре</t>
  </si>
  <si>
    <t>Изолятор проходной</t>
  </si>
  <si>
    <t>Изолятор опорный</t>
  </si>
  <si>
    <t>Предохранитель</t>
  </si>
  <si>
    <t>Кабельная арматура</t>
  </si>
  <si>
    <t>Изолятор опорно-стержневой</t>
  </si>
  <si>
    <t>Ограничитель перенапряжения</t>
  </si>
  <si>
    <t>Элегаз в баллонах</t>
  </si>
  <si>
    <t>Устройство питания</t>
  </si>
  <si>
    <t>Запаснае части к выключателям</t>
  </si>
  <si>
    <t>Короткозамыкатель</t>
  </si>
  <si>
    <t>Отделитель</t>
  </si>
  <si>
    <t>Комплектное распределительное устройство</t>
  </si>
  <si>
    <t>Устройство питания стабилизированным напряжением</t>
  </si>
  <si>
    <t>Запасные части к разъединителям</t>
  </si>
  <si>
    <t>Тип оборудования</t>
  </si>
  <si>
    <t>Реле газовое</t>
  </si>
  <si>
    <t>Принадлежность (выбор из справочника)</t>
  </si>
  <si>
    <t>№ п/п</t>
  </si>
  <si>
    <t>ДЗО</t>
  </si>
  <si>
    <t>Филиал</t>
  </si>
  <si>
    <t>Ед. изм.</t>
  </si>
  <si>
    <t>Фактическое количество, шт.</t>
  </si>
  <si>
    <t>Коммутационный модуль вакуумного выключателя</t>
  </si>
  <si>
    <t>Блок питания вакуумного выключателя</t>
  </si>
  <si>
    <t>Блок управления вакуумного выключателя</t>
  </si>
  <si>
    <t>Комплект установки блоков вакуумного управления</t>
  </si>
  <si>
    <t>Комплект металлоконструкции типовой для вакуумного выключателя</t>
  </si>
  <si>
    <t>Устройство подзаряда АБ</t>
  </si>
  <si>
    <t>Регулятор температуры</t>
  </si>
  <si>
    <t>Состояние оборудования (новое/б/у)</t>
  </si>
  <si>
    <t>Оборудование ПС 35-220 кВ</t>
  </si>
  <si>
    <t>Оборудование РС 10/0,4 кВ</t>
  </si>
  <si>
    <t>Трансформатор силовой 6-10/0,4 кВ</t>
  </si>
  <si>
    <t>Кабель силовой 0,4-10 кВ</t>
  </si>
  <si>
    <t>Оборудование ЛЭП 35-220 кВ</t>
  </si>
  <si>
    <t>Отчёт о наличии аварийного резерва подлежащего учету на уровне ОАО "МРСК Юга", размещаемого на территории филиала ОАО "МРСК Юга"-"Ростовэнерго" по состоянию на  31.05.2015 г.</t>
  </si>
  <si>
    <t>Отчёт о наличии аварийного резерва подлежащего учету на уровне ОАО "МРСК Юга", размещаемого на территории филиалов ОАО "МРСК Юга" по состоянию на  31.05.2015 г.</t>
  </si>
  <si>
    <t>Информация об ответственных за хранение АР</t>
  </si>
  <si>
    <t>Должность</t>
  </si>
  <si>
    <t>ФИО</t>
  </si>
  <si>
    <t>Контакты (телефон, эл.почта)</t>
  </si>
  <si>
    <t>«Ростовэнерго»</t>
  </si>
  <si>
    <t>ПО ВЭС</t>
  </si>
  <si>
    <t xml:space="preserve">ВЭС Склад ЦАР МРСК </t>
  </si>
  <si>
    <t>ЖБ опора</t>
  </si>
  <si>
    <t>шт</t>
  </si>
  <si>
    <t>АР МРСК</t>
  </si>
  <si>
    <t>ПО ЦЭС</t>
  </si>
  <si>
    <t xml:space="preserve">АУ Склад ЦАР МРСК </t>
  </si>
  <si>
    <t>Траверса ТМ-1</t>
  </si>
  <si>
    <t>Траверса ТМ-3</t>
  </si>
  <si>
    <t>Траверса ТМ-6</t>
  </si>
  <si>
    <t>Оголовок ОГ-13</t>
  </si>
  <si>
    <t>Узел крепления подкоса, кронштейн У-1</t>
  </si>
  <si>
    <t>Хомут Х-1</t>
  </si>
  <si>
    <t>Изолятор  ШС-20 (или ШФ-20Г)</t>
  </si>
  <si>
    <t>Колпачок К-6</t>
  </si>
  <si>
    <t>Колпачок К-7</t>
  </si>
  <si>
    <t>Провод неизолированный</t>
  </si>
  <si>
    <t>т</t>
  </si>
  <si>
    <t>Зажим соединительный овальный СОАС-70-3</t>
  </si>
  <si>
    <t>Линейная арматура</t>
  </si>
  <si>
    <t>Вязка спиральная ПВС-70/95-20</t>
  </si>
  <si>
    <t>СВ-95</t>
  </si>
  <si>
    <t>ТРАВЕРСА ТН-4</t>
  </si>
  <si>
    <t>ХОМУТ Х-10</t>
  </si>
  <si>
    <t>Изолятор ТФ-20</t>
  </si>
  <si>
    <t>КОЛПАЧЕК К-5</t>
  </si>
  <si>
    <t>Зажим соединительный овальный СОАС-50-3</t>
  </si>
  <si>
    <t>Зажим плашечный ПС-1-1</t>
  </si>
  <si>
    <t>Зажим плашечный ПА-2-2</t>
  </si>
  <si>
    <t>Вязка спиральная ПВС-35/50-10</t>
  </si>
  <si>
    <t>Проводник заземляющий ЗП-2 (1м)</t>
  </si>
  <si>
    <t>Трансформатор силовой</t>
  </si>
  <si>
    <t>б/у</t>
  </si>
  <si>
    <t>ПО ЮЗЭС</t>
  </si>
  <si>
    <t>Ограничитель перенапряжений ОПН-110 кВ</t>
  </si>
  <si>
    <t xml:space="preserve">АУ Склад ЦАР филиала </t>
  </si>
  <si>
    <t>Болт М24х70</t>
  </si>
  <si>
    <t>Болт М24х60</t>
  </si>
  <si>
    <t>Болт М20х60</t>
  </si>
  <si>
    <t>Гайка шестигранная М24</t>
  </si>
  <si>
    <t>Гайка шестигранная М20</t>
  </si>
  <si>
    <t>Зажим поддерживающий ПГН-3-5</t>
  </si>
  <si>
    <t xml:space="preserve">ПО СВЭС </t>
  </si>
  <si>
    <t>СВЭС Склад ЦАР филиала</t>
  </si>
  <si>
    <t>Зажим соединительный СС-9,1-01</t>
  </si>
  <si>
    <t>Зажим соединительный СОАС-70-3</t>
  </si>
  <si>
    <t>Зажим соединительный СОАС-120-3</t>
  </si>
  <si>
    <t>Звено промежуточное ПРР-7-1</t>
  </si>
  <si>
    <t>Звено промежуточное ПТМ-7-3а</t>
  </si>
  <si>
    <t xml:space="preserve">ПО СЭС </t>
  </si>
  <si>
    <t>СЭС Склад ЦАР филиала</t>
  </si>
  <si>
    <t>Линейные изоляторы</t>
  </si>
  <si>
    <t>Изолятор линейный подвесной ПС-70</t>
  </si>
  <si>
    <t xml:space="preserve">ВЭС Склад ЦАР филиала </t>
  </si>
  <si>
    <t>Изолятор стеклянный подвесной ПС70Е</t>
  </si>
  <si>
    <t>Изолятор стеклянный подвесной ПСД70Е</t>
  </si>
  <si>
    <t>Катанка 6,3-6,5 СТ</t>
  </si>
  <si>
    <t>Металлоконструкции  для опор ВЛ</t>
  </si>
  <si>
    <t>Приставка ПТО 6,0</t>
  </si>
  <si>
    <t>Серьга СР-7-16</t>
  </si>
  <si>
    <t>Скоба СК-7-la</t>
  </si>
  <si>
    <t>Скоба СКД-10-1</t>
  </si>
  <si>
    <t>ЮЗЭС Склад ЦАР филиала</t>
  </si>
  <si>
    <t>ПО СВЭС</t>
  </si>
  <si>
    <t>Траверса ТВ 250</t>
  </si>
  <si>
    <t>Траверса ТВ 270</t>
  </si>
  <si>
    <t>Тросостойка Б 33С-1</t>
  </si>
  <si>
    <t>Узел крепления КГП-7-2Б</t>
  </si>
  <si>
    <t>Узел крепления КГП-7-3</t>
  </si>
  <si>
    <t>Ушко У1-7-16</t>
  </si>
  <si>
    <t>Шайба плоская 25</t>
  </si>
  <si>
    <t>Шайба плоская 21</t>
  </si>
  <si>
    <t>Арматура строительная класса А500С d=12мм</t>
  </si>
  <si>
    <t>Арматура строительная класса А500С d=18мм</t>
  </si>
  <si>
    <t xml:space="preserve">ПО ЮВЭС </t>
  </si>
  <si>
    <t>ЮВЭС Склад ЦАР филиала</t>
  </si>
  <si>
    <t xml:space="preserve">Бандаж BIC 15.50 </t>
  </si>
  <si>
    <t>ПО ЮВЭС</t>
  </si>
  <si>
    <t xml:space="preserve">Вязка спиральная ВСМ 35-50 </t>
  </si>
  <si>
    <t>Зажим анкерный PA 1500 E</t>
  </si>
  <si>
    <t>Зажим анкерный PA 25</t>
  </si>
  <si>
    <t xml:space="preserve">Зажим натяжной НБ-2-6 </t>
  </si>
  <si>
    <t xml:space="preserve">Зажим ответвительный CT 70 </t>
  </si>
  <si>
    <t>Зажим ответвительный CT1S-95-70</t>
  </si>
  <si>
    <t>Зажим плашечный CD 35</t>
  </si>
  <si>
    <t xml:space="preserve">Зажим плашечный ПА-2-2 </t>
  </si>
  <si>
    <t xml:space="preserve">Звено промежуточное ПРТ-7-1 </t>
  </si>
  <si>
    <t xml:space="preserve">Изолятор ПС 70 Е </t>
  </si>
  <si>
    <t>Изолятор линейный штырьевой ШФ-20Г</t>
  </si>
  <si>
    <t>Кабель силовой</t>
  </si>
  <si>
    <t xml:space="preserve">Кабель АПвПгТп-10-3х50/16 </t>
  </si>
  <si>
    <t>км</t>
  </si>
  <si>
    <t>Катанка 10,0 БСТ.3СП ТУ14.15-212-89</t>
  </si>
  <si>
    <t>Катанка 6,5 СТ.3ПС ТУ14-15-212-89</t>
  </si>
  <si>
    <t>Колпачок герметичный CE 16-150</t>
  </si>
  <si>
    <t>Комплект промежуточной подвески ES 54-14</t>
  </si>
  <si>
    <t xml:space="preserve">Кронштейн анкерный CA 1500 </t>
  </si>
  <si>
    <t xml:space="preserve">Кронштейн анкерный CA 25 </t>
  </si>
  <si>
    <t xml:space="preserve">Кронштейн У-4 </t>
  </si>
  <si>
    <t xml:space="preserve">Лента крепления F 207 </t>
  </si>
  <si>
    <t>м</t>
  </si>
  <si>
    <t>Деревоопора</t>
  </si>
  <si>
    <t>Опора деревянная пропитанная</t>
  </si>
  <si>
    <t xml:space="preserve">Оголовок ОГ-14 </t>
  </si>
  <si>
    <t>Подстанция комплектная трансформаторная 100 кВА</t>
  </si>
  <si>
    <t>Провод АС 50-70 мм</t>
  </si>
  <si>
    <t xml:space="preserve">Проводник ЗП-6 </t>
  </si>
  <si>
    <t xml:space="preserve">Серьга СРС-7-16 </t>
  </si>
  <si>
    <t>Скрепа для ленты C 20</t>
  </si>
  <si>
    <t xml:space="preserve">Скрепа для ленты NB 20 </t>
  </si>
  <si>
    <t>СВ-105</t>
  </si>
  <si>
    <t xml:space="preserve">Траверса ТМ-3 </t>
  </si>
  <si>
    <t xml:space="preserve">Траверса ТМ-6 </t>
  </si>
  <si>
    <t xml:space="preserve">Траверса ТН-2 </t>
  </si>
  <si>
    <t>Траверса ТН-8</t>
  </si>
  <si>
    <t>Траверса ТН-9</t>
  </si>
  <si>
    <t>Трансформатор силовой ТМГ(или ТМГсу) 100 кВА</t>
  </si>
  <si>
    <t>Трансформатор силовой ТМГ(илиТМГсу) 160 кВА</t>
  </si>
  <si>
    <t xml:space="preserve">Узел крепления подкоса У-1 </t>
  </si>
  <si>
    <t xml:space="preserve">Ушко FIS 1-7-16 </t>
  </si>
  <si>
    <t>Хомут стяжной E 260</t>
  </si>
  <si>
    <t>Хомут Х-10</t>
  </si>
  <si>
    <t>МУФТА КОНЦЕВАЯ OHVT-145C</t>
  </si>
  <si>
    <t>МУФТА КОНЦЕВАЯ POLT 42E/1 XO-L12</t>
  </si>
  <si>
    <t>МУФТА КОНЦЕВАЯ POLT-12E/1XI-L12</t>
  </si>
  <si>
    <t>МУФТА КОНЦЕВАЯ POLT-12F/1XI-L20А</t>
  </si>
  <si>
    <t>МУФТА КОНЦЕВАЯ POLT-42F/1XO-L12</t>
  </si>
  <si>
    <t>МУФТА ПЕРЕХОДНАЯ TRAJ 42/1x120-240-IHL</t>
  </si>
  <si>
    <t>МУФТА РЕМОНТНАЯ REPJ 42/1x120-240</t>
  </si>
  <si>
    <t>МУФТА СОЕДИНИТЕЛЬНАЯ EHVS-145-TWI</t>
  </si>
  <si>
    <t>МУФТА СОЕДИНИТЕЛЬНАЯ POLJ 12/1х240-400</t>
  </si>
  <si>
    <t>МУФТА СОЕДИНИТЕЛЬНАЯ POLJ 12/1х630</t>
  </si>
  <si>
    <t>компл</t>
  </si>
  <si>
    <t>МУФТА СОЕДИНИТЕЛЬНАЯ POLJ 42/1х120-240</t>
  </si>
  <si>
    <t>МУФТА СОЕДИНИТЕЛЬНАЯ POLJ 42/1х300-400</t>
  </si>
  <si>
    <t xml:space="preserve">Муфта соединительная 3СТП-10 70/120 </t>
  </si>
  <si>
    <t xml:space="preserve">ЮЗЭС Склад ЦАР филиала </t>
  </si>
  <si>
    <t xml:space="preserve">Муфта соединительная 3СТП-10 150/240 </t>
  </si>
  <si>
    <t>Муфта концевая наружной установки КНТП-10 70/120</t>
  </si>
  <si>
    <t xml:space="preserve">Муфта концевая внутренней установки КВТП-10 70/120 </t>
  </si>
  <si>
    <t>Опорные изоляторы</t>
  </si>
  <si>
    <t>Изолятор опорный ИО-10-3,75 I</t>
  </si>
  <si>
    <t>Изолятор опорный керамический ИО-6-3,75 II</t>
  </si>
  <si>
    <t>Изолятор опорный керамический ИО-10-7,5 I</t>
  </si>
  <si>
    <t>Изоляторы проходные</t>
  </si>
  <si>
    <t>Изолятор проходной ИП-10/630-7,5</t>
  </si>
  <si>
    <t>Изолятор проходной ИП-10/1000-7,5</t>
  </si>
  <si>
    <t>Изолятор проходной ИП-10/1600-7,5</t>
  </si>
  <si>
    <t>Опорно-стержневые изоляторы</t>
  </si>
  <si>
    <t>Изолятор опорно-стержневой ИОС-35/500</t>
  </si>
  <si>
    <t>Изолятор опорно-стержневой ИОС-110/400</t>
  </si>
  <si>
    <t>Изолятор опорный стержневой ИОС-110/400 М-01</t>
  </si>
  <si>
    <t xml:space="preserve">Изоляторы к выключателям ВМТ-110, ПВМО (Г) </t>
  </si>
  <si>
    <t>ПО ЮЭС</t>
  </si>
  <si>
    <t>Ограничитель перенапряжения ОПН-110</t>
  </si>
  <si>
    <t>Ограничитель перенапряжения ОПН-35</t>
  </si>
  <si>
    <t>Ограничитель перенапряжения ОПН-10</t>
  </si>
  <si>
    <t>Ограничитель перенапряжения ОПН-6</t>
  </si>
  <si>
    <t xml:space="preserve">Покрышка ПВМо-110 01 керамическая армированная </t>
  </si>
  <si>
    <t>Привод ПРНЗ-10</t>
  </si>
  <si>
    <t>Разъединитель РЛНД 1-10/400</t>
  </si>
  <si>
    <t>Трансформатор напряжения</t>
  </si>
  <si>
    <t>Трансформатор тока</t>
  </si>
  <si>
    <t>Трансформатор тока Т-0,66 100/5</t>
  </si>
  <si>
    <t>Трансформатор тока Т-0,66 150/5</t>
  </si>
  <si>
    <t>Трансформатор тока Т-0,66 200/5</t>
  </si>
  <si>
    <t>ЮЭС Склад ЦАР филиала</t>
  </si>
  <si>
    <t>Трансформатор напряжения НАЛИ-6</t>
  </si>
  <si>
    <t>Трансформатор напряжения НАМИ-10</t>
  </si>
  <si>
    <t>МРСК Юга</t>
  </si>
  <si>
    <t>Заведующий центральным складом сектора материально-технического обеспечения ПО ЦЭС</t>
  </si>
  <si>
    <t>Суханова Т.А.</t>
  </si>
  <si>
    <t>8-928-1611284 suhanovata@re.mrsk-yuga.ru</t>
  </si>
  <si>
    <t>Заведующий складом сектора материально-технического обеспечения ПО ВЭС</t>
  </si>
  <si>
    <t>Куркина Л.И.</t>
  </si>
  <si>
    <t>Заведующий складом сектора материально-технического обеспечения ПО СВЭС</t>
  </si>
  <si>
    <t>Малашкина С.Е.</t>
  </si>
  <si>
    <t>Заведующий складом сектора материально-технического обеспечения ПО СЭС</t>
  </si>
  <si>
    <t>Шевцова И.Ф.</t>
  </si>
  <si>
    <t>Заведующий складом сектора материально-технического обеспечения ПО ЮВЭС</t>
  </si>
  <si>
    <t>Воронин М.Г.</t>
  </si>
  <si>
    <t>voroninmg@re.mrsk-yuga.ru</t>
  </si>
  <si>
    <t>Заведующий складом сектора материально-технического обеспечения ПО ЮЗЭС</t>
  </si>
  <si>
    <t>Зайка А.Л.</t>
  </si>
  <si>
    <t>Заведующий складом сектора материально-технического обеспечения ПО ЮЭС</t>
  </si>
  <si>
    <t>Склад ЮВЭС (для Сальского РЭС)</t>
  </si>
  <si>
    <t>новое</t>
  </si>
  <si>
    <t xml:space="preserve">ПО ЦЭС Аксайский РЭС </t>
  </si>
  <si>
    <t xml:space="preserve">ПО ЦЭС Багаевский РЭС </t>
  </si>
  <si>
    <t xml:space="preserve">ПО СВЭС Белокалитвинский РЭС </t>
  </si>
  <si>
    <t xml:space="preserve">ПО СЭС Боковский РЭС </t>
  </si>
  <si>
    <t xml:space="preserve">ПО СЭС  Верхнедонской РЭС </t>
  </si>
  <si>
    <t xml:space="preserve">ПО ЦЭС Веселовский РЭС </t>
  </si>
  <si>
    <t>ПО ВЭС Волгодонский РЭС</t>
  </si>
  <si>
    <t>ПО ВЭС Дубовский РЭС</t>
  </si>
  <si>
    <t xml:space="preserve">ПО ЮЭС Егорлыкский РЭС </t>
  </si>
  <si>
    <t>ПО ВЭС Заветинский РЭС</t>
  </si>
  <si>
    <t xml:space="preserve">ПО ЮЭС Зерноградский РЭС </t>
  </si>
  <si>
    <t xml:space="preserve">ПО ЗЭС Зимовниковский РЭС </t>
  </si>
  <si>
    <t xml:space="preserve">ПО ЦЭС Семикаракорский РЭС </t>
  </si>
  <si>
    <t xml:space="preserve">ПО СВЭС  Каменский РЭС </t>
  </si>
  <si>
    <t xml:space="preserve">ПО СЭС Кашарский РЭС </t>
  </si>
  <si>
    <t xml:space="preserve">ПО ВЭС Константиновский РЭС </t>
  </si>
  <si>
    <t xml:space="preserve">ПО ЗЭС Красносулинский РЭС </t>
  </si>
  <si>
    <t>ПО ЮЗЭС Куйбышевский РЭС</t>
  </si>
  <si>
    <t xml:space="preserve">ПО ВЭС Мартыновский РЭС </t>
  </si>
  <si>
    <t xml:space="preserve">ПО ЮЗЭС Матвеево-Курганский РЭС </t>
  </si>
  <si>
    <t xml:space="preserve">ПО СЭС Миллеровский РЭС </t>
  </si>
  <si>
    <t xml:space="preserve">ПО СВЭС Милютинский РЭС </t>
  </si>
  <si>
    <t xml:space="preserve">ПО СВЭС Морозовский РЭС </t>
  </si>
  <si>
    <t>ПО ЮЗЭС Неклиновский РЭС</t>
  </si>
  <si>
    <t xml:space="preserve">ПО СВЭС Обливский РЭС </t>
  </si>
  <si>
    <t xml:space="preserve">ПО ЗЭС Октябрьский РЭС </t>
  </si>
  <si>
    <t xml:space="preserve">ПО ЮВЭС Орловский РЭС </t>
  </si>
  <si>
    <t xml:space="preserve">ПО ЮВЭС Песчанокопский РЭС </t>
  </si>
  <si>
    <t xml:space="preserve">ПО ЮВЭС Пролетарский РЭС </t>
  </si>
  <si>
    <t>ПО ВЭС Ремонтненский РЭС</t>
  </si>
  <si>
    <t xml:space="preserve">ПО ЗЭС Родионово-Несветайский РЭС </t>
  </si>
  <si>
    <t>ПО СВЭС  Советский РЭС</t>
  </si>
  <si>
    <t xml:space="preserve">ПО ЮЗЭС Таганрогский РЭС </t>
  </si>
  <si>
    <t xml:space="preserve">ПО СВЭС Тарасовский РЭС </t>
  </si>
  <si>
    <t>ПО СВЭС Тацинский РЭС</t>
  </si>
  <si>
    <t xml:space="preserve">ПО ЗЭС Усть-Донецкий РЭС </t>
  </si>
  <si>
    <t xml:space="preserve">ПО ЮВЭС Целинский РЭС </t>
  </si>
  <si>
    <t xml:space="preserve">ПО ВЭС Цимлянский РЭС </t>
  </si>
  <si>
    <t xml:space="preserve">ПО ЮЗЭС Чалтырский РЭС </t>
  </si>
  <si>
    <t xml:space="preserve">ПО СЭС Чертковский РЭС </t>
  </si>
  <si>
    <t>ПО СЭС Шолоховский РЭС</t>
  </si>
  <si>
    <t xml:space="preserve">Главный инженер Аксайский РЭС ПО ЦЭС </t>
  </si>
  <si>
    <t>Главный инженер Багаевский РЭС ПО ЦЭС</t>
  </si>
  <si>
    <t xml:space="preserve">Главный инженер Веселовский РЭС ПО ЦЭС </t>
  </si>
  <si>
    <t>Главный инженер Семикаракорский РЭС ПО ЦЭС</t>
  </si>
  <si>
    <t>Главный инженер Волгодонский РЭС ПО ВЭС</t>
  </si>
  <si>
    <t>Главный инженер Дубовский РЭС ПО ВЭС</t>
  </si>
  <si>
    <t>Главный инженер Заветинский РЭС ПО ВЭС</t>
  </si>
  <si>
    <t>Главный инженер Константиновский РЭС ПО ВЭС</t>
  </si>
  <si>
    <t>Главный инженер Мартыновский РЭС ПО ВЭС</t>
  </si>
  <si>
    <t>Главный инженер Ремонтненский РЭС ПО ВЭС</t>
  </si>
  <si>
    <t>Главный инженер Цимлянский РЭС ПО ВЭС</t>
  </si>
  <si>
    <t>Главный инженер Красносулинский РЭС ПО ЗЭС</t>
  </si>
  <si>
    <t xml:space="preserve">Главный инженер Октябрьский РЭС ПО ЗЭС </t>
  </si>
  <si>
    <t>Главный инженер Родионово-Несветайский РЭС  ПО ЗЭС</t>
  </si>
  <si>
    <t>Главный инженер Усть-Донецкий РЭС ПО ЗЭС</t>
  </si>
  <si>
    <t>Главный инженер Белокалитвинский РЭС ПО СВЭС</t>
  </si>
  <si>
    <t>Главный инженер Каменский РЭС ПО СВЭС</t>
  </si>
  <si>
    <t>Главный инженер Милютинский РЭС  ПО СВЭС</t>
  </si>
  <si>
    <t>Главный инженер Обливский РЭС ПО СВЭС</t>
  </si>
  <si>
    <t>Главный инженер  Советский РЭС ПО СВЭС</t>
  </si>
  <si>
    <t>Главный инженер Тарасовский РЭС ПО СВЭС</t>
  </si>
  <si>
    <t>Главный инженер Тацинский РЭС ПО СВЭС</t>
  </si>
  <si>
    <t>Главный инженер Боковский РЭС ПО СЭС</t>
  </si>
  <si>
    <t>Главный инженер Верхнедонской РЭС ПО СЭС</t>
  </si>
  <si>
    <t>Главный инженер Кашарский РЭС ПО СЭС</t>
  </si>
  <si>
    <t>Главный инженер Миллеровский РЭС ПО СЭС</t>
  </si>
  <si>
    <t>Главный инженер Чертковский РЭС  ПО СЭС</t>
  </si>
  <si>
    <t>Главный инженер Шолоховский РЭС ПО СЭС</t>
  </si>
  <si>
    <t>Главный инженер Орловский РЭС ПО ЮВЭС</t>
  </si>
  <si>
    <t>Главный инженер Песчанокопский РЭС ПО ЮВЭС</t>
  </si>
  <si>
    <t>Главный инженер Пролетарский РЭС ПО ЮВЭС</t>
  </si>
  <si>
    <t>Главный инженер Целинский РЭС ПО ЮВЭС</t>
  </si>
  <si>
    <t>Главный инженер Куйбышевский РЭС ПО ЮЗЭС</t>
  </si>
  <si>
    <t xml:space="preserve">Главный инженер Матвеево-Курганский РЭС ПО ЮЗЭС </t>
  </si>
  <si>
    <t>Главный инженер Неклиновский РЭС ПО ЮЗЭС</t>
  </si>
  <si>
    <t>Главный инженер Таганрогский РЭС ПО ЮЗЭС</t>
  </si>
  <si>
    <t>Главный инженер Чалтырский РЭС ПО ЮЗЭС</t>
  </si>
  <si>
    <t>Главный инженер Зерноградский РЭС ПО ЮЭС</t>
  </si>
  <si>
    <t>Главный инженер Егорлыкский РЭС ПО ЮЭС</t>
  </si>
  <si>
    <t>ПО ЮЭС Азовский РЭС</t>
  </si>
  <si>
    <t>Шеховцов Д.А.</t>
  </si>
  <si>
    <t>Редин А.Е.</t>
  </si>
  <si>
    <t>Говряков А.Н.</t>
  </si>
  <si>
    <t>Яшин В.Ю.</t>
  </si>
  <si>
    <t>Рудановский А.Р.</t>
  </si>
  <si>
    <t>Лисовой А.А.</t>
  </si>
  <si>
    <t>Гладченко С.Я.</t>
  </si>
  <si>
    <t>Кривошей К.И.</t>
  </si>
  <si>
    <t>Тупахов А.В.</t>
  </si>
  <si>
    <t>Гобачев А.А.</t>
  </si>
  <si>
    <t>(86357)(863-84)-3-12-38; 8(928)156-40-57; gorbachevaa@mrsk-yuga.ru</t>
  </si>
  <si>
    <t>Дурягин А.Е.</t>
  </si>
  <si>
    <t>Замедянский А.Э.</t>
  </si>
  <si>
    <t>Чащихин С.А.</t>
  </si>
  <si>
    <t>Еременко С.В.</t>
  </si>
  <si>
    <t>Прикладов А.В.</t>
  </si>
  <si>
    <t>Главный инженер Зимовниковский РЭС ПО ВЭС</t>
  </si>
  <si>
    <t>Киселев В.П.</t>
  </si>
  <si>
    <t>Мололкин А.Н.</t>
  </si>
  <si>
    <t>Чирва С.В.</t>
  </si>
  <si>
    <t>Санин А.И.</t>
  </si>
  <si>
    <t>Сражаев С.В.</t>
  </si>
  <si>
    <t>Абрамов В.В.</t>
  </si>
  <si>
    <t>Бабичев А.Н.</t>
  </si>
  <si>
    <t>Бражников А.И.</t>
  </si>
  <si>
    <t>Главный инженер Морозовский РЭС  ПО СВЭС</t>
  </si>
  <si>
    <t>Гапликов А.В.</t>
  </si>
  <si>
    <t>Галушкин А.С.</t>
  </si>
  <si>
    <t>Скориков А.А.</t>
  </si>
  <si>
    <t>Брагин И.И.</t>
  </si>
  <si>
    <t>Винников О.В.</t>
  </si>
  <si>
    <t>Лохматов В.Ф.</t>
  </si>
  <si>
    <t>Кукушкин А.Ю.</t>
  </si>
  <si>
    <t>Кравцов В.Н.</t>
  </si>
  <si>
    <t>Тесленко С.В.</t>
  </si>
  <si>
    <t xml:space="preserve">(745-192)19-65-22;
(86350)503-22-61;
8(928)196-72-86;
shehovcovda@re.mrsk-yuga.ru </t>
  </si>
  <si>
    <t xml:space="preserve">(86357)-33-43;
(745-192)19-68-25;
8(929)820-53-88;
redinae@re.mrsk-yuga.ru </t>
  </si>
  <si>
    <t xml:space="preserve">(745-122)12-25-12;
8(928)157-33-82;
(745-122)12-25-51;
</t>
  </si>
  <si>
    <t xml:space="preserve">(86312)3-13-59;
(745-162)16-67-51;
8(928)263-13-02;
tupahovav@re.mrsk-yuga.ru </t>
  </si>
  <si>
    <t xml:space="preserve">(745-192)19-62-51;
8(928)196-73-05;
(86358)-84-02;
govryakovan@re.mrsk-yuga.ru </t>
  </si>
  <si>
    <t>вакантное место</t>
  </si>
  <si>
    <t xml:space="preserve">(86377)5-13-75;
(745-152)15-85-50;
8(928)155-37-25;
prikladovav@re.mrsk-yuga.ru </t>
  </si>
  <si>
    <t xml:space="preserve">(86370)702-26-81;
(745-132)13-63-24;
8(928)155-65-18;
rudanovskiar@re.mrsk-yuga.ru </t>
  </si>
  <si>
    <t xml:space="preserve">(745-152)15-86-51;
8(928)909-68-17;
(86378)782-23-77;
mololkinan@re.mrsk-yuga.ru </t>
  </si>
  <si>
    <t xml:space="preserve">(745-132)13-64-24;
8(928)155-50-21;
lisovoyaa@re.mrsk-yuga.ru </t>
  </si>
  <si>
    <t xml:space="preserve">8(928)125-58-33;
15-84-51;
763-19-15;
kisekevvp@re.mrsk-yuga.ru </t>
  </si>
  <si>
    <t xml:space="preserve">(86365)9-41-34;
8(928)156-86-42;
(745-122)12-63-51;
abramovvv@re.mrsk-yuga.ru </t>
  </si>
  <si>
    <t xml:space="preserve">(745-162)16-82-51;
(86318)2-30-32;
8(928)156-48-93;
gladchenkosy@re.mrsk-yuga.ru </t>
  </si>
  <si>
    <t xml:space="preserve">(86393)2-16-55;
(745-152)15-83-50;
8(928)155-37-29;
chirvasv@re.mrsk-yuga.ru </t>
  </si>
  <si>
    <t xml:space="preserve">8(938)160-18-23;
(745-172)17-66-44;
kykyshkinay@re.mrsk-yuga.ru </t>
  </si>
  <si>
    <t>(745-182)18-83-11;</t>
  </si>
  <si>
    <t xml:space="preserve">8(928)155-37-39;
952-18-45;
15-82-51;
srajaevsv@re.mrsk-yuga.ru </t>
  </si>
  <si>
    <t xml:space="preserve">8(928)159-02-47;
(745-182)18-85-11;
chaschihinsa@re.mrsk-yuga.ru </t>
  </si>
  <si>
    <t>Добижа А.В.</t>
  </si>
  <si>
    <t xml:space="preserve">(86315)2-01-57;
8(928)156-46-63;
(740)16-66-51;
dobijaav@re.mrsk-yuga.ru </t>
  </si>
  <si>
    <t xml:space="preserve">8(928)156-80-37;
12-68-51;
babichevan@re.mrsk-yuga.ru </t>
  </si>
  <si>
    <t xml:space="preserve">Главный инженер района электрических сетей
8(928)156-67-40;
12-64-51;
</t>
  </si>
  <si>
    <t xml:space="preserve">(745-182)18-82-11;
</t>
  </si>
  <si>
    <t>Московченко А.А.</t>
  </si>
  <si>
    <t>Чувилев П.В.</t>
  </si>
  <si>
    <t xml:space="preserve">(745-122)12-62-51;
8(928)156-78-65;
</t>
  </si>
  <si>
    <t>Дубовсков А.А.</t>
  </si>
  <si>
    <t xml:space="preserve">8(938)107-36-15;
(745-172)17-25-61;
(86360)2-31-63;
dubovskovaa@re.mrsk-yuga.ru </t>
  </si>
  <si>
    <t>Литвинов А.А.</t>
  </si>
  <si>
    <t xml:space="preserve">(745-142)14-64-33;
8(928)159-03-15;
litvinovaa@mrsk-yuga.ru </t>
  </si>
  <si>
    <t xml:space="preserve">8(928)155-24-58;
(745-142)14-66-33;
braginii@re.mrsk-yuga.ru </t>
  </si>
  <si>
    <t xml:space="preserve">(745-142)14-67-33;
8(928)155-15-19;
vinnikovov@re.mrsk-yuga.ru </t>
  </si>
  <si>
    <t xml:space="preserve">(745-152)15-87-63;
(86379)3-17-81;
8(928)145-60-14;
(745-152)15-87-51;
saninai@re.mrsk-yuga.ru </t>
  </si>
  <si>
    <t xml:space="preserve">8(928)150-48-56;
(745-172)17-65-51;
kravtsovvn@re.mrsk-yuga.ru </t>
  </si>
  <si>
    <t>Главный инженер Сальского РЭС ПО ЮВЭС</t>
  </si>
  <si>
    <t>Безмагорычный В.А.</t>
  </si>
  <si>
    <t xml:space="preserve">8(928)155-12-86;
(745-142)14-63-33;
bezmagorichnyva@re.mrsk-yuga.ru </t>
  </si>
  <si>
    <t xml:space="preserve">(745-122)12-61-11;
8(928)909-55-37;
brazhnikovai@re.mrsk-yuga.ru </t>
  </si>
  <si>
    <t>(745-182)18-23-71;
8(928)602-18-59;
duryaginae@re.mrsk-yuga.ru</t>
  </si>
  <si>
    <t>8(928)157-19-21;
(745-122)12-67-51;
galushkinas@re.mrsk-yuga.ru</t>
  </si>
  <si>
    <t xml:space="preserve">Главный инженер района электрических сетей
12-66-51;
sirotinsv@re.mrsk-yuga.ru </t>
  </si>
  <si>
    <t>Сиротин С.В.</t>
  </si>
  <si>
    <t xml:space="preserve">(86351)9-14-69;
8(928)145-65-79;
(745-172)17238217-64-52;
tislenkosv@re.mrsk-yuga.ru </t>
  </si>
  <si>
    <t xml:space="preserve">8(928)145-72-09;
(745-142)14-69-33;
lohmatovvf@re.mrsk-yuga.ru </t>
  </si>
  <si>
    <t xml:space="preserve">(745-152)15-88-51;
8(938)114-39-56;
ivankovsa@re.mrsk-yuga.ru </t>
  </si>
  <si>
    <t>Иванков С.А.</t>
  </si>
  <si>
    <t xml:space="preserve">(745-182)18-81-11;
(86349)2-20-39;
8(928)606-02-45;
zamedyanskiiae@re.mrsk-yuga.ru </t>
  </si>
  <si>
    <t xml:space="preserve">8(928)156-40-56;
(86317)2-16-28;
(745-162)16-65-51;
krivosheiki@re.mrsk-yuga.ru </t>
  </si>
  <si>
    <t>Посуконько С.А.</t>
  </si>
  <si>
    <t xml:space="preserve">8(928)156-38-56;
(86311)2-23-68;
(745-162)16-64-51;
posukonkosa@re.mrsk-yuga.ru </t>
  </si>
  <si>
    <t>Главный инженер Азоский РЭС ПО ЮЭС</t>
  </si>
  <si>
    <t>Саркисян К.П.</t>
  </si>
  <si>
    <t xml:space="preserve">8(928)155-49-03;
(745-132)13-23-40;
sarkisyankp@re.mrsk-yuga.ru </t>
  </si>
  <si>
    <t xml:space="preserve">(745-152)15-88-91;
kurkinali@re.mrsk-yuga.ru </t>
  </si>
  <si>
    <t xml:space="preserve">kurkinali@re.mrsk-yuga.ru </t>
  </si>
  <si>
    <t>(745-122)12-23-47; malashkinase@re.mrsk-yuga.ru</t>
  </si>
  <si>
    <t xml:space="preserve">(745-162)16-23-08;
shevcovaif@re.mrsk-yuga.ru </t>
  </si>
  <si>
    <t xml:space="preserve">(745-142)14-23-47;
voroninmg@re.mrsk-yuga.ru </t>
  </si>
  <si>
    <t>Нечаева О.А.</t>
  </si>
  <si>
    <t xml:space="preserve">(745-182)18-22-28; nechaevaoa@re.mrsk-yuga.ru </t>
  </si>
  <si>
    <t xml:space="preserve">(745-132)13-23-47;
zaykaal@mrsk-yuga.ru </t>
  </si>
  <si>
    <t>ОАО МРСК Юга</t>
  </si>
  <si>
    <t>ОАО "МРСК Юга"</t>
  </si>
  <si>
    <t>Кол-во необходимое к пополнению</t>
  </si>
  <si>
    <t>Норматив</t>
  </si>
  <si>
    <t>Фактическое количество</t>
  </si>
  <si>
    <t>Учетная стоимость (по укомпл-м позициям АР)</t>
  </si>
  <si>
    <t>Рыночная стоимость (по объему необходимому к укомпл-ю)</t>
  </si>
  <si>
    <r>
      <t xml:space="preserve">Состояние оборудования </t>
    </r>
    <r>
      <rPr>
        <sz val="10"/>
        <color rgb="FF0000FF"/>
        <rFont val="Times New Roman"/>
        <family val="1"/>
        <charset val="204"/>
      </rPr>
      <t>(новое/б/у)</t>
    </r>
  </si>
  <si>
    <t>0,4 кВ</t>
  </si>
  <si>
    <t>6 кВ</t>
  </si>
  <si>
    <t>35 кВ</t>
  </si>
  <si>
    <t>110 кВ</t>
  </si>
  <si>
    <t>0,4-10 кВ</t>
  </si>
  <si>
    <t>0,4-110 кВ</t>
  </si>
  <si>
    <t>35-110 кВ</t>
  </si>
  <si>
    <t>35-220 кВ</t>
  </si>
  <si>
    <t>6-10 кВ</t>
  </si>
  <si>
    <t>Плановый срок укомплектования</t>
  </si>
  <si>
    <t>Пояснения</t>
  </si>
  <si>
    <t>СВЭС получит ИОС-110/400 М-01 - 6 шт, по договору РП от 14.04.15 №61201501003157</t>
  </si>
  <si>
    <t>продукция поставлена 24.06.2015г. На склад ЮЗЭС, на стадии оприходования</t>
  </si>
  <si>
    <t xml:space="preserve">укомплектовано </t>
  </si>
  <si>
    <t>ЮЗЭС перенесли провод 25.06.2015г. в авар.запас</t>
  </si>
  <si>
    <t>заказано в договоре по РП, в изготовлении. Отгружено на ЮВЭС 8 шт.</t>
  </si>
  <si>
    <t>заказано в договоре по ТП, в изготовлении. Срок до 10.07.2015.</t>
  </si>
  <si>
    <t>заказано в договоре по РП, в изготовлении. Отгружено на ЮЭС и ЮВЭС по РП 2015.</t>
  </si>
  <si>
    <t>заказано по договору по РП, в изготовлении. Отгружено на ЮЭС и ЮВЭС по РП 2015.</t>
  </si>
  <si>
    <t xml:space="preserve">поставка до 15.09.15.  </t>
  </si>
  <si>
    <t>(поставщик требует погашения задолженности 2014 года)
СЭС получит ПВМо-110 01 - 14шт, по договору РП от 28.04.15 №61201501003151</t>
  </si>
  <si>
    <t>поставка 20.07.2015</t>
  </si>
  <si>
    <t>поставка до 10.07.2015.</t>
  </si>
  <si>
    <t>По рамочному договору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</si>
</sst>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sz val="10"/>
      <color theme="1"/>
      <name val="Arial"/>
      <family val="2"/>
      <charset val="204"/>
    </font>
    <font>
      <sz val="8"/>
      <name val="Arial"/>
      <family val="2"/>
    </font>
    <font>
      <sz val="1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rgb="FF0000FF"/>
      <name val="Times New Roman"/>
      <family val="1"/>
      <charset val="204"/>
    </font>
    <font>
      <u/>
      <sz val="10"/>
      <color theme="1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4" fontId="3" fillId="0" borderId="0">
      <alignment vertical="center"/>
    </xf>
    <xf numFmtId="0" fontId="5" fillId="0" borderId="0"/>
    <xf numFmtId="0" fontId="4" fillId="0" borderId="0"/>
    <xf numFmtId="0" fontId="5" fillId="0" borderId="0"/>
    <xf numFmtId="0" fontId="7" fillId="0" borderId="0"/>
    <xf numFmtId="0" fontId="1" fillId="0" borderId="0"/>
    <xf numFmtId="0" fontId="8" fillId="0" borderId="0"/>
    <xf numFmtId="0" fontId="10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 applyFill="1"/>
    <xf numFmtId="0" fontId="6" fillId="0" borderId="0" xfId="0" applyFont="1"/>
    <xf numFmtId="0" fontId="6" fillId="0" borderId="0" xfId="0" applyFont="1" applyAlignment="1">
      <alignment vertical="top" wrapText="1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vertical="top"/>
    </xf>
    <xf numFmtId="0" fontId="9" fillId="3" borderId="1" xfId="8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0" borderId="0" xfId="0" applyFont="1" applyFill="1"/>
    <xf numFmtId="0" fontId="12" fillId="3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 wrapText="1"/>
    </xf>
    <xf numFmtId="0" fontId="15" fillId="4" borderId="5" xfId="0" applyFont="1" applyFill="1" applyBorder="1" applyAlignment="1">
      <alignment vertical="center" wrapText="1"/>
    </xf>
    <xf numFmtId="0" fontId="14" fillId="4" borderId="1" xfId="0" applyFont="1" applyFill="1" applyBorder="1" applyAlignment="1" applyProtection="1">
      <alignment horizontal="center" vertical="center" wrapText="1"/>
      <protection locked="0"/>
    </xf>
    <xf numFmtId="4" fontId="13" fillId="4" borderId="1" xfId="0" applyNumberFormat="1" applyFont="1" applyFill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Fill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5" fillId="4" borderId="0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4" fillId="3" borderId="1" xfId="8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8" fillId="3" borderId="1" xfId="8" applyFont="1" applyFill="1" applyBorder="1" applyAlignment="1">
      <alignment horizontal="center" vertical="center" wrapText="1"/>
    </xf>
    <xf numFmtId="4" fontId="13" fillId="0" borderId="0" xfId="0" applyNumberFormat="1" applyFont="1" applyAlignment="1">
      <alignment vertical="center" wrapText="1"/>
    </xf>
    <xf numFmtId="4" fontId="15" fillId="5" borderId="6" xfId="0" applyNumberFormat="1" applyFont="1" applyFill="1" applyBorder="1" applyAlignment="1">
      <alignment horizontal="center" vertical="center" wrapText="1"/>
    </xf>
    <xf numFmtId="0" fontId="15" fillId="5" borderId="6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14" fontId="13" fillId="0" borderId="1" xfId="0" applyNumberFormat="1" applyFont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 applyProtection="1">
      <alignment horizontal="center" vertical="center" wrapText="1"/>
      <protection locked="0"/>
    </xf>
    <xf numFmtId="0" fontId="13" fillId="0" borderId="1" xfId="0" applyFont="1" applyFill="1" applyBorder="1" applyAlignment="1">
      <alignment vertical="center" wrapText="1"/>
    </xf>
    <xf numFmtId="0" fontId="15" fillId="0" borderId="5" xfId="0" applyFont="1" applyFill="1" applyBorder="1" applyAlignment="1">
      <alignment vertical="center" wrapText="1"/>
    </xf>
    <xf numFmtId="4" fontId="13" fillId="0" borderId="1" xfId="0" applyNumberFormat="1" applyFont="1" applyFill="1" applyBorder="1" applyAlignment="1">
      <alignment vertical="center" wrapText="1"/>
    </xf>
    <xf numFmtId="0" fontId="13" fillId="0" borderId="2" xfId="0" applyFont="1" applyFill="1" applyBorder="1" applyAlignment="1">
      <alignment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 applyProtection="1">
      <alignment horizontal="center" vertical="center" wrapText="1"/>
      <protection locked="0"/>
    </xf>
    <xf numFmtId="0" fontId="13" fillId="6" borderId="1" xfId="0" applyFont="1" applyFill="1" applyBorder="1" applyAlignment="1">
      <alignment vertical="center" wrapText="1"/>
    </xf>
    <xf numFmtId="0" fontId="15" fillId="6" borderId="5" xfId="0" applyFont="1" applyFill="1" applyBorder="1" applyAlignment="1">
      <alignment vertical="center" wrapText="1"/>
    </xf>
    <xf numFmtId="4" fontId="15" fillId="6" borderId="1" xfId="0" applyNumberFormat="1" applyFont="1" applyFill="1" applyBorder="1" applyAlignment="1">
      <alignment vertical="center" wrapText="1"/>
    </xf>
    <xf numFmtId="0" fontId="13" fillId="6" borderId="2" xfId="0" applyFont="1" applyFill="1" applyBorder="1" applyAlignment="1">
      <alignment vertical="center" wrapText="1"/>
    </xf>
    <xf numFmtId="0" fontId="13" fillId="6" borderId="0" xfId="0" applyFont="1" applyFill="1" applyAlignment="1">
      <alignment vertical="center" wrapText="1"/>
    </xf>
    <xf numFmtId="4" fontId="13" fillId="6" borderId="1" xfId="0" applyNumberFormat="1" applyFont="1" applyFill="1" applyBorder="1" applyAlignment="1">
      <alignment vertical="center" wrapText="1"/>
    </xf>
    <xf numFmtId="14" fontId="13" fillId="0" borderId="1" xfId="0" applyNumberFormat="1" applyFont="1" applyFill="1" applyBorder="1" applyAlignment="1">
      <alignment horizontal="center" vertical="center" wrapText="1"/>
    </xf>
    <xf numFmtId="0" fontId="14" fillId="6" borderId="6" xfId="0" applyFont="1" applyFill="1" applyBorder="1" applyAlignment="1" applyProtection="1">
      <alignment vertical="center" wrapText="1"/>
      <protection locked="0"/>
    </xf>
    <xf numFmtId="0" fontId="13" fillId="6" borderId="6" xfId="0" applyFont="1" applyFill="1" applyBorder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16" fillId="0" borderId="0" xfId="0" applyFont="1" applyFill="1" applyAlignment="1">
      <alignment horizontal="center" vertical="center" wrapText="1"/>
    </xf>
    <xf numFmtId="0" fontId="15" fillId="5" borderId="2" xfId="0" applyFont="1" applyFill="1" applyBorder="1" applyAlignment="1">
      <alignment horizontal="center" vertical="center" wrapText="1"/>
    </xf>
    <xf numFmtId="0" fontId="15" fillId="5" borderId="3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13" fillId="7" borderId="6" xfId="0" applyFont="1" applyFill="1" applyBorder="1" applyAlignment="1">
      <alignment horizontal="center" vertical="center" wrapText="1"/>
    </xf>
    <xf numFmtId="0" fontId="13" fillId="7" borderId="5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</cellXfs>
  <cellStyles count="9">
    <cellStyle name="Гиперссылка" xfId="8" builtinId="8"/>
    <cellStyle name="Обычный" xfId="0" builtinId="0"/>
    <cellStyle name="Обычный 11" xfId="1"/>
    <cellStyle name="Обычный 2" xfId="2"/>
    <cellStyle name="Обычный 3" xfId="4"/>
    <cellStyle name="Обычный 3 2" xfId="6"/>
    <cellStyle name="Обычный 4" xfId="7"/>
    <cellStyle name="Обычный 5" xfId="3"/>
    <cellStyle name="Стиль 1" xfId="5"/>
  </cellStyles>
  <dxfs count="0"/>
  <tableStyles count="0" defaultTableStyle="TableStyleMedium2" defaultPivotStyle="PivotStyleLight16"/>
  <colors>
    <mruColors>
      <color rgb="FFCCFFCC"/>
      <color rgb="FF0000FF"/>
      <color rgb="FF99FF66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usernames" Target="revisions/userNames.xml"/><Relationship Id="rId4" Type="http://schemas.openxmlformats.org/officeDocument/2006/relationships/externalLink" Target="externalLinks/externalLink1.xml"/><Relationship Id="rId9" Type="http://schemas.openxmlformats.org/officeDocument/2006/relationships/revisionHeaders" Target="revisions/revisionHeader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satkinaaa/AppData/Local/Microsoft/Windows/Temporary%20Internet%20Files/Content.Outlook/J7RV6R2K/&#1050;&#1086;&#1087;&#1080;&#1103;%20&#1055;&#1088;&#1080;&#1083;&#1086;&#1078;&#1077;&#1085;&#1080;&#1077;_1_&#1060;&#1086;&#1088;&#1084;&#1072;&#1090;_(&#1087;&#1086;&#1079;&#1080;&#1094;&#1080;&#1080;_&#1040;&#1056;_&#1091;&#1095;&#1080;&#1090;&#1099;&#1074;&#1072;&#1077;&#1084;&#1099;&#1077;_&#1085;&#1072;_&#1091;&#1088;&#1086;&#1074;&#1085;&#1077;_&#1054;&#1040;&#1054;_&#1056;&#1086;&#1089;&#1089;&#1077;&#1090;&#1080;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ОАО &quot;МРСК Сибири&quot;"/>
      <sheetName val="ОАО &quot;ТРК&quot;"/>
      <sheetName val="ОАО &quot;Тюменьэнерго&quot;"/>
      <sheetName val="ОАО &quot;МРСК Урала&quot;"/>
      <sheetName val="ОАО &quot;МРСК Волги&quot;"/>
      <sheetName val="ОАО &quot;МРСК Юга&quot;"/>
      <sheetName val="ОАО &quot;Кубаньэнерго&quot;"/>
      <sheetName val="ОАО &quot;МРСК Северного Кавказа&quot;"/>
      <sheetName val="ОАО &quot;МРСК Центра и Приволжья&quot;"/>
      <sheetName val="ОАО &quot;МРСК Центра&quot;"/>
      <sheetName val="ОАО &quot;МОЭСК&quot;"/>
      <sheetName val="ОАО &quot;МРСК Северо-Запада&quot;"/>
      <sheetName val="ОАО &quot;Ленэнерго&quot;"/>
      <sheetName val="ОАО &quot;Янтарьэнерго&quot;"/>
      <sheetName val="2,3,4"/>
      <sheetName val="6,7,8,9,10"/>
      <sheetName val="Лист1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ОАО "МРСК Юга"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 t="str">
            <v>2</v>
          </cell>
          <cell r="G2" t="str">
            <v>3</v>
          </cell>
        </row>
        <row r="3">
          <cell r="F3" t="str">
            <v>ОАО "Кубаньэнерго"</v>
          </cell>
          <cell r="G3" t="str">
            <v>"Адыгейские электрические сети"</v>
          </cell>
        </row>
        <row r="4">
          <cell r="F4" t="str">
            <v>ОАО "Кубаньэнерго"</v>
          </cell>
          <cell r="G4" t="str">
            <v>"Армавирские электрические сети"</v>
          </cell>
        </row>
        <row r="5">
          <cell r="F5" t="str">
            <v>ОАО "Кубаньэнерго"</v>
          </cell>
          <cell r="G5" t="str">
            <v>"Краснодарские электрические сети"</v>
          </cell>
        </row>
        <row r="6">
          <cell r="F6" t="str">
            <v>ОАО "Кубаньэнерго"</v>
          </cell>
          <cell r="G6" t="str">
            <v>"Лабинские электрические сети"</v>
          </cell>
        </row>
        <row r="7">
          <cell r="F7" t="str">
            <v>ОАО "Кубаньэнерго"</v>
          </cell>
          <cell r="G7" t="str">
            <v>"Ленинградские электрические сети"</v>
          </cell>
        </row>
        <row r="8">
          <cell r="F8" t="str">
            <v>ОАО "Кубаньэнерго"</v>
          </cell>
          <cell r="G8" t="str">
            <v>"Славянские электрические сети"</v>
          </cell>
        </row>
        <row r="9">
          <cell r="F9" t="str">
            <v>ОАО "Кубаньэнерго"</v>
          </cell>
          <cell r="G9" t="str">
            <v>"Сочинские  электрические сети"</v>
          </cell>
        </row>
        <row r="10">
          <cell r="F10" t="str">
            <v>ОАО "Кубаньэнерго"</v>
          </cell>
          <cell r="G10" t="str">
            <v>"Тимашевские  электрические сети"</v>
          </cell>
        </row>
        <row r="11">
          <cell r="F11" t="str">
            <v>ОАО "Кубаньэнерго"</v>
          </cell>
          <cell r="G11" t="str">
            <v>"Тихорецкие  электрические сети"</v>
          </cell>
        </row>
        <row r="12">
          <cell r="F12" t="str">
            <v>ОАО "Кубаньэнерго"</v>
          </cell>
          <cell r="G12" t="str">
            <v>"Усть-Лабинские электрические сети"</v>
          </cell>
        </row>
        <row r="13">
          <cell r="F13" t="str">
            <v>ОАО "Кубаньэнерго"</v>
          </cell>
          <cell r="G13" t="str">
            <v>"Юго-Западные электрические сети"</v>
          </cell>
        </row>
        <row r="14">
          <cell r="F14" t="str">
            <v>ОАО "Ленэнерго"</v>
          </cell>
          <cell r="G14" t="str">
            <v>"Выборгские электрические сети"</v>
          </cell>
        </row>
        <row r="15">
          <cell r="F15" t="str">
            <v>ОАО "Ленэнерго"</v>
          </cell>
          <cell r="G15" t="str">
            <v>"Гатчинские электрические сети"</v>
          </cell>
        </row>
        <row r="16">
          <cell r="F16" t="str">
            <v>ОАО "Ленэнерго"</v>
          </cell>
          <cell r="G16" t="str">
            <v>"Кингисеппские электрические сети"</v>
          </cell>
        </row>
        <row r="17">
          <cell r="F17" t="str">
            <v>ОАО "Ленэнерго"</v>
          </cell>
          <cell r="G17" t="str">
            <v>"Новоладожские электрические сети"</v>
          </cell>
        </row>
        <row r="18">
          <cell r="F18" t="str">
            <v>ОАО "Ленэнерго"</v>
          </cell>
          <cell r="G18" t="str">
            <v>"Пригородные электрические сети"</v>
          </cell>
        </row>
        <row r="19">
          <cell r="F19" t="str">
            <v>ОАО "Ленэнерго"</v>
          </cell>
          <cell r="G19" t="str">
            <v>"Санкт-Петербургские высоковольтные электрические сети"</v>
          </cell>
        </row>
        <row r="20">
          <cell r="F20" t="str">
            <v>ОАО "Ленэнерго"</v>
          </cell>
          <cell r="G20" t="str">
            <v>"Тихвинские электрические сети"</v>
          </cell>
        </row>
        <row r="21">
          <cell r="F21" t="str">
            <v>ОАО "Ленэнерго"</v>
          </cell>
          <cell r="G21" t="str">
            <v>Кабельная сеть</v>
          </cell>
        </row>
        <row r="22">
          <cell r="F22" t="str">
            <v>ОАО "МОЭСК"</v>
          </cell>
          <cell r="G22" t="str">
            <v>"Восточные электрические сети"</v>
          </cell>
        </row>
        <row r="23">
          <cell r="F23" t="str">
            <v>ОАО "МОЭСК"</v>
          </cell>
          <cell r="G23" t="str">
            <v xml:space="preserve">"Западные электрические сети" </v>
          </cell>
        </row>
        <row r="24">
          <cell r="F24" t="str">
            <v>ОАО "МОЭСК"</v>
          </cell>
          <cell r="G24" t="str">
            <v>"Московские кабельные сети"</v>
          </cell>
        </row>
        <row r="25">
          <cell r="F25" t="str">
            <v>ОАО "МОЭСК"</v>
          </cell>
          <cell r="G25" t="str">
            <v>"Новая Москва"</v>
          </cell>
        </row>
        <row r="26">
          <cell r="F26" t="str">
            <v>ОАО "МОЭСК"</v>
          </cell>
          <cell r="G26" t="str">
            <v>"Северные электрические сети"</v>
          </cell>
        </row>
        <row r="27">
          <cell r="F27" t="str">
            <v>ОАО "МОЭСК"</v>
          </cell>
          <cell r="G27" t="str">
            <v>"Центральные электрические сети"</v>
          </cell>
        </row>
        <row r="28">
          <cell r="F28" t="str">
            <v>ОАО "МОЭСК"</v>
          </cell>
          <cell r="G28" t="str">
            <v>"Южные электрические сети"</v>
          </cell>
        </row>
        <row r="29">
          <cell r="F29" t="str">
            <v>ОАО "МРСК Волги"</v>
          </cell>
          <cell r="G29" t="str">
            <v>"Мордовэнерго"</v>
          </cell>
        </row>
        <row r="30">
          <cell r="F30" t="str">
            <v>ОАО "МРСК Волги"</v>
          </cell>
          <cell r="G30" t="str">
            <v>"Оренбургэнерго"</v>
          </cell>
        </row>
        <row r="31">
          <cell r="F31" t="str">
            <v>ОАО "МРСК Волги"</v>
          </cell>
          <cell r="G31" t="str">
            <v>"Пензаэнерго"</v>
          </cell>
        </row>
        <row r="32">
          <cell r="F32" t="str">
            <v>ОАО "МРСК Волги"</v>
          </cell>
          <cell r="G32" t="str">
            <v>"Самарские РС"</v>
          </cell>
        </row>
        <row r="33">
          <cell r="F33" t="str">
            <v>ОАО "МРСК Волги"</v>
          </cell>
          <cell r="G33" t="str">
            <v>"Саратовские  РС"</v>
          </cell>
        </row>
        <row r="34">
          <cell r="F34" t="str">
            <v>ОАО "МРСК Волги"</v>
          </cell>
          <cell r="G34" t="str">
            <v>"Ульяновские РС"</v>
          </cell>
        </row>
        <row r="35">
          <cell r="F35" t="str">
            <v>ОАО "МРСК Волги"</v>
          </cell>
          <cell r="G35" t="str">
            <v>"Чувашэнерго"</v>
          </cell>
        </row>
        <row r="36">
          <cell r="F36" t="str">
            <v>ОАО "МРСК Северного Кавказа"</v>
          </cell>
          <cell r="G36" t="str">
            <v>"Чеченэнерго"</v>
          </cell>
        </row>
        <row r="37">
          <cell r="F37" t="str">
            <v>ОАО "МРСК Северного Кавказа"</v>
          </cell>
          <cell r="G37" t="str">
            <v>«Дагэнерго»</v>
          </cell>
        </row>
        <row r="38">
          <cell r="F38" t="str">
            <v>ОАО "МРСК Северного Кавказа"</v>
          </cell>
          <cell r="G38" t="str">
            <v>«Дагэнергосеть»</v>
          </cell>
        </row>
        <row r="39">
          <cell r="F39" t="str">
            <v>ОАО "МРСК Северного Кавказа"</v>
          </cell>
          <cell r="G39" t="str">
            <v>«Ставроольэнерго»</v>
          </cell>
        </row>
        <row r="40">
          <cell r="F40" t="str">
            <v>ОАО "МРСК Северного Кавказа"</v>
          </cell>
          <cell r="G40" t="str">
            <v xml:space="preserve">Ингушский филиал </v>
          </cell>
        </row>
        <row r="41">
          <cell r="F41" t="str">
            <v>ОАО "МРСК Северного Кавказа"</v>
          </cell>
          <cell r="G41" t="str">
            <v xml:space="preserve">Кабардино-Балкарский филиал </v>
          </cell>
        </row>
        <row r="42">
          <cell r="F42" t="str">
            <v>ОАО "МРСК Северного Кавказа"</v>
          </cell>
          <cell r="G42" t="str">
            <v xml:space="preserve">Карачаево-Черкесский филиал </v>
          </cell>
        </row>
        <row r="43">
          <cell r="F43" t="str">
            <v>ОАО "МРСК Северного Кавказа"</v>
          </cell>
          <cell r="G43" t="str">
            <v xml:space="preserve">Северо-Осетинский филиал </v>
          </cell>
        </row>
        <row r="44">
          <cell r="F44" t="str">
            <v>ОАО "МРСК Северо-Запада"</v>
          </cell>
          <cell r="G44" t="str">
            <v>"Архэнерго"</v>
          </cell>
        </row>
        <row r="45">
          <cell r="F45" t="str">
            <v>ОАО "МРСК Северо-Запада"</v>
          </cell>
          <cell r="G45" t="str">
            <v xml:space="preserve">«Вологдаэнерго» </v>
          </cell>
        </row>
        <row r="46">
          <cell r="F46" t="str">
            <v>ОАО "МРСК Северо-Запада"</v>
          </cell>
          <cell r="G46" t="str">
            <v>«Карелэнерго»</v>
          </cell>
        </row>
        <row r="47">
          <cell r="F47" t="str">
            <v>ОАО "МРСК Северо-Запада"</v>
          </cell>
          <cell r="G47" t="str">
            <v xml:space="preserve">«Колэнерго» </v>
          </cell>
        </row>
        <row r="48">
          <cell r="F48" t="str">
            <v>ОАО "МРСК Северо-Запада"</v>
          </cell>
          <cell r="G48" t="str">
            <v xml:space="preserve">«Комиэнерго» </v>
          </cell>
        </row>
        <row r="49">
          <cell r="F49" t="str">
            <v>ОАО "МРСК Северо-Запада"</v>
          </cell>
          <cell r="G49" t="str">
            <v>«Новгородэнерго»</v>
          </cell>
        </row>
        <row r="50">
          <cell r="F50" t="str">
            <v>ОАО "МРСК Северо-Запада"</v>
          </cell>
          <cell r="G50" t="str">
            <v>«Псковэнерго»</v>
          </cell>
        </row>
        <row r="51">
          <cell r="F51" t="str">
            <v>ОАО "МРСК Сибири"</v>
          </cell>
          <cell r="G51" t="str">
            <v>"Алтайэнерго"</v>
          </cell>
        </row>
        <row r="52">
          <cell r="F52" t="str">
            <v>ОАО "МРСК Сибири"</v>
          </cell>
          <cell r="G52" t="str">
            <v>"Бурятэнерго"</v>
          </cell>
        </row>
        <row r="53">
          <cell r="F53" t="str">
            <v>ОАО "МРСК Сибири"</v>
          </cell>
          <cell r="G53" t="str">
            <v>"Горно-Алтайские электрические сети"</v>
          </cell>
        </row>
        <row r="54">
          <cell r="F54" t="str">
            <v>ОАО "МРСК Сибири"</v>
          </cell>
          <cell r="G54" t="str">
            <v>"Красноярскэнерго"</v>
          </cell>
        </row>
        <row r="55">
          <cell r="F55" t="str">
            <v>ОАО "МРСК Сибири"</v>
          </cell>
          <cell r="G55" t="str">
            <v>"Кузбассэнерго - региональные электрические сети"</v>
          </cell>
        </row>
        <row r="56">
          <cell r="F56" t="str">
            <v>ОАО "МРСК Сибири"</v>
          </cell>
          <cell r="G56" t="str">
            <v>"Омскэнерго"</v>
          </cell>
        </row>
        <row r="57">
          <cell r="F57" t="str">
            <v>ОАО "МРСК Сибири"</v>
          </cell>
          <cell r="G57" t="str">
            <v>"Тываэнерго"</v>
          </cell>
        </row>
        <row r="58">
          <cell r="F58" t="str">
            <v>ОАО "МРСК Сибири"</v>
          </cell>
          <cell r="G58" t="str">
            <v>"Хакасэнерго"</v>
          </cell>
        </row>
        <row r="59">
          <cell r="F59" t="str">
            <v>ОАО "МРСК Сибири"</v>
          </cell>
          <cell r="G59" t="str">
            <v>"Читаэнерго"</v>
          </cell>
        </row>
        <row r="60">
          <cell r="F60" t="str">
            <v>ОАО "МРСК Урала"</v>
          </cell>
          <cell r="G60" t="str">
            <v>"Пермэнерго"</v>
          </cell>
        </row>
        <row r="61">
          <cell r="F61" t="str">
            <v>ОАО "МРСК Урала"</v>
          </cell>
          <cell r="G61" t="str">
            <v>«Свердловэнерго»</v>
          </cell>
        </row>
        <row r="62">
          <cell r="F62" t="str">
            <v>ОАО "МРСК Урала"</v>
          </cell>
          <cell r="G62" t="str">
            <v xml:space="preserve">«Челябэнерго» </v>
          </cell>
        </row>
        <row r="63">
          <cell r="F63" t="str">
            <v>ОАО "МРСК Центра и Приволжья"</v>
          </cell>
          <cell r="G63" t="str">
            <v>"Владимирэнерго"</v>
          </cell>
        </row>
        <row r="64">
          <cell r="F64" t="str">
            <v>ОАО "МРСК Центра и Приволжья"</v>
          </cell>
          <cell r="G64" t="str">
            <v>"Ивэнерго"</v>
          </cell>
        </row>
        <row r="65">
          <cell r="F65" t="str">
            <v>ОАО "МРСК Центра и Приволжья"</v>
          </cell>
          <cell r="G65" t="str">
            <v>"Калугаэнерго"</v>
          </cell>
        </row>
        <row r="66">
          <cell r="F66" t="str">
            <v>ОАО "МРСК Центра и Приволжья"</v>
          </cell>
          <cell r="G66" t="str">
            <v>"Кировэнерго"</v>
          </cell>
        </row>
        <row r="67">
          <cell r="F67" t="str">
            <v>ОАО "МРСК Центра и Приволжья"</v>
          </cell>
          <cell r="G67" t="str">
            <v>"Мариэнерго"</v>
          </cell>
        </row>
        <row r="68">
          <cell r="F68" t="str">
            <v>ОАО "МРСК Центра и Приволжья"</v>
          </cell>
          <cell r="G68" t="str">
            <v>"Нижновэнерго"</v>
          </cell>
        </row>
        <row r="69">
          <cell r="F69" t="str">
            <v>ОАО "МРСК Центра и Приволжья"</v>
          </cell>
          <cell r="G69" t="str">
            <v>"Рязаньэнерго"</v>
          </cell>
        </row>
        <row r="70">
          <cell r="F70" t="str">
            <v>ОАО "МРСК Центра и Приволжья"</v>
          </cell>
          <cell r="G70" t="str">
            <v>"Тулэнерго"</v>
          </cell>
        </row>
        <row r="71">
          <cell r="F71" t="str">
            <v>ОАО "МРСК Центра и Приволжья"</v>
          </cell>
          <cell r="G71" t="str">
            <v>"Удмуртэнерго"</v>
          </cell>
        </row>
        <row r="72">
          <cell r="F72" t="str">
            <v>ОАО "МРСК Центра"</v>
          </cell>
          <cell r="G72" t="str">
            <v>"Белгородэнерго"</v>
          </cell>
        </row>
        <row r="73">
          <cell r="F73" t="str">
            <v>ОАО "МРСК Центра"</v>
          </cell>
          <cell r="G73" t="str">
            <v>"Брянскэнерго"</v>
          </cell>
        </row>
        <row r="74">
          <cell r="F74" t="str">
            <v>ОАО "МРСК Центра"</v>
          </cell>
          <cell r="G74" t="str">
            <v>"Воронежэнерго"</v>
          </cell>
        </row>
        <row r="75">
          <cell r="F75" t="str">
            <v>ОАО "МРСК Центра"</v>
          </cell>
          <cell r="G75" t="str">
            <v>"Костромаэнерго"</v>
          </cell>
        </row>
        <row r="76">
          <cell r="F76" t="str">
            <v>ОАО "МРСК Центра"</v>
          </cell>
          <cell r="G76" t="str">
            <v>"Курскэнерго"</v>
          </cell>
        </row>
        <row r="77">
          <cell r="F77" t="str">
            <v>ОАО "МРСК Центра"</v>
          </cell>
          <cell r="G77" t="str">
            <v>"Липецкэнерго"</v>
          </cell>
        </row>
        <row r="78">
          <cell r="F78" t="str">
            <v>ОАО "МРСК Центра"</v>
          </cell>
          <cell r="G78" t="str">
            <v>"Орелэнерго"</v>
          </cell>
        </row>
        <row r="79">
          <cell r="F79" t="str">
            <v>ОАО "МРСК Центра"</v>
          </cell>
          <cell r="G79" t="str">
            <v>"Смоленскэнерго"</v>
          </cell>
        </row>
        <row r="80">
          <cell r="F80" t="str">
            <v>ОАО "МРСК Центра"</v>
          </cell>
          <cell r="G80" t="str">
            <v>"Тамбовэнерго"</v>
          </cell>
        </row>
        <row r="81">
          <cell r="F81" t="str">
            <v>ОАО "МРСК Центра"</v>
          </cell>
          <cell r="G81" t="str">
            <v>"Тверьэнерго"</v>
          </cell>
        </row>
        <row r="82">
          <cell r="F82" t="str">
            <v>ОАО "МРСК Центра"</v>
          </cell>
          <cell r="G82" t="str">
            <v>"Ярэнерго"</v>
          </cell>
        </row>
        <row r="83">
          <cell r="F83" t="str">
            <v>ОАО "МРСК Юга"</v>
          </cell>
          <cell r="G83" t="str">
            <v>«Астраханьэнерго»</v>
          </cell>
        </row>
        <row r="84">
          <cell r="F84" t="str">
            <v>ОАО "МРСК Юга"</v>
          </cell>
          <cell r="G84" t="str">
            <v>«Волгоградэнерго»</v>
          </cell>
        </row>
        <row r="85">
          <cell r="F85" t="str">
            <v>ОАО "МРСК Юга"</v>
          </cell>
          <cell r="G85" t="str">
            <v>«Калмэнерго»</v>
          </cell>
        </row>
        <row r="86">
          <cell r="F86" t="str">
            <v>ОАО "МРСК Юга"</v>
          </cell>
          <cell r="G86" t="str">
            <v>«Ростовэнерго»</v>
          </cell>
        </row>
        <row r="87">
          <cell r="F87" t="str">
            <v>ОАО "ТРК"</v>
          </cell>
          <cell r="G87" t="str">
            <v xml:space="preserve">ОАО "ТРК" </v>
          </cell>
        </row>
        <row r="88">
          <cell r="F88" t="str">
            <v>ОАО "Тюменьэнерго"</v>
          </cell>
          <cell r="G88" t="str">
            <v>"Когалымские электрические сети"</v>
          </cell>
        </row>
        <row r="89">
          <cell r="F89" t="str">
            <v>ОАО "Тюменьэнерго"</v>
          </cell>
          <cell r="G89" t="str">
            <v>"Нефтеюганские электрические сети"</v>
          </cell>
        </row>
        <row r="90">
          <cell r="F90" t="str">
            <v>ОАО "Тюменьэнерго"</v>
          </cell>
          <cell r="G90" t="str">
            <v>"Нижневартовские электрические сети"</v>
          </cell>
        </row>
        <row r="91">
          <cell r="F91" t="str">
            <v>ОАО "Тюменьэнерго"</v>
          </cell>
          <cell r="G91" t="str">
            <v>"Ноябрьские электрические сети"</v>
          </cell>
        </row>
        <row r="92">
          <cell r="F92" t="str">
            <v>ОАО "Тюменьэнерго"</v>
          </cell>
          <cell r="G92" t="str">
            <v>"Северные электрические сети"</v>
          </cell>
        </row>
        <row r="93">
          <cell r="F93" t="str">
            <v>ОАО "Тюменьэнерго"</v>
          </cell>
          <cell r="G93" t="str">
            <v>"Сургутские электрические сети"</v>
          </cell>
        </row>
        <row r="94">
          <cell r="F94" t="str">
            <v>ОАО "Тюменьэнерго"</v>
          </cell>
          <cell r="G94" t="str">
            <v>"Тюменьские распределительные сети"</v>
          </cell>
        </row>
        <row r="95">
          <cell r="F95" t="str">
            <v>ОАО "Тюменьэнерго"</v>
          </cell>
          <cell r="G95" t="str">
            <v>"Урайские электрические сети"</v>
          </cell>
        </row>
        <row r="96">
          <cell r="F96" t="str">
            <v>ОАО "Тюменьэнерго"</v>
          </cell>
          <cell r="G96" t="str">
            <v>ОАО "Тюменьэнерго" "Энергокомплекс"</v>
          </cell>
        </row>
        <row r="97">
          <cell r="F97" t="str">
            <v>ОАО "Янтарьэнерго"</v>
          </cell>
          <cell r="G97" t="str">
            <v>"Восточные электрические сети"</v>
          </cell>
        </row>
        <row r="98">
          <cell r="F98" t="str">
            <v>ОАО "Янтарьэнерго"</v>
          </cell>
          <cell r="G98" t="str">
            <v>"Городские электрические сети"</v>
          </cell>
        </row>
        <row r="99">
          <cell r="F99" t="str">
            <v>ОАО "Янтарьэнерго"</v>
          </cell>
          <cell r="G99" t="str">
            <v>"Западные электрические сети"</v>
          </cell>
        </row>
        <row r="100">
          <cell r="F100" t="str">
            <v>ОАО "Янтарьэнерго"</v>
          </cell>
          <cell r="G100" t="str">
            <v>"Энергоремонт"</v>
          </cell>
        </row>
      </sheetData>
      <sheetData sheetId="15"/>
      <sheetData sheetId="16"/>
    </sheetDataSet>
  </externalBook>
</externalLink>
</file>

<file path=xl/revisions/_rels/revisionHeaders.xml.rels><?xml version="1.0" encoding="UTF-8" standalone="yes"?>
<Relationships xmlns="http://schemas.openxmlformats.org/package/2006/relationships"><Relationship Id="rId18" Type="http://schemas.openxmlformats.org/officeDocument/2006/relationships/revisionLog" Target="revisionLog11.xml"/><Relationship Id="rId19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guid="{AD32CB54-1CA4-4EAB-A18A-2E2936AD6774}" diskRevisions="1" revisionId="403" version="19">
  <header guid="{8365DE16-1407-4480-8352-856C0F515F6E}" dateTime="2015-07-30T11:59:45" maxSheetId="4" userName="IRONMANN (AKA SHAMAN)" r:id="rId18">
    <sheetIdMap count="3">
      <sheetId val="2"/>
      <sheetId val="3"/>
      <sheetId val="1"/>
    </sheetIdMap>
  </header>
  <header guid="{AD32CB54-1CA4-4EAB-A18A-2E2936AD6774}" dateTime="2015-07-30T15:05:09" maxSheetId="4" userName="IRONMANN (AKA SHAMAN)" r:id="rId19" minRId="402" maxRId="403">
    <sheetIdMap count="3">
      <sheetId val="2"/>
      <sheetId val="3"/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c rId="402" sId="2">
    <oc r="M242">
      <f>SUM(M4:M241)</f>
    </oc>
    <nc r="M242"/>
  </rcc>
  <rcc rId="403" sId="2">
    <oc r="N242">
      <f>SUM(N4:N241)</f>
    </oc>
    <nc r="N242"/>
  </rcc>
</revisions>
</file>

<file path=xl/revisions/revisionLog11.xml><?xml version="1.0" encoding="utf-8"?>
<revisions xmlns="http://schemas.openxmlformats.org/spreadsheetml/2006/main" xmlns:r="http://schemas.openxmlformats.org/officeDocument/2006/relationships">
  <rdn rId="0" localSheetId="2" customView="1" name="Z_EA9A58EA_FCE0_44B8_A23D_4667D25E11A1_.wvu.FilterData" hidden="1" oldHidden="1">
    <formula>Ростовэнерго!$A$3:$T$242</formula>
  </rdn>
  <rdn rId="0" localSheetId="3" customView="1" name="Z_EA9A58EA_FCE0_44B8_A23D_4667D25E11A1_.wvu.FilterData" hidden="1" oldHidden="1">
    <formula>Справочник!$A$2:$C$219</formula>
  </rdn>
  <rcv guid="{EA9A58EA-FCE0-44B8-A23D-4667D25E11A1}" action="add"/>
</revisions>
</file>

<file path=xl/revisions/userNames.xml><?xml version="1.0" encoding="utf-8"?>
<users xmlns="http://schemas.openxmlformats.org/spreadsheetml/2006/main" xmlns:r="http://schemas.openxmlformats.org/officeDocument/2006/relationships" count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hevcovaif@re.mrsk-yuga.ru" TargetMode="External"/><Relationship Id="rId13" Type="http://schemas.openxmlformats.org/officeDocument/2006/relationships/hyperlink" Target="mailto:shevcovaif@re.mrsk-yuga.ru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mailto:zaykaal@mrsk-yuga.ru" TargetMode="External"/><Relationship Id="rId12" Type="http://schemas.openxmlformats.org/officeDocument/2006/relationships/hyperlink" Target="mailto:shevcovaif@re.mrsk-yuga.ru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mailto:shevcovaif@re.mrsk-yuga.ru" TargetMode="External"/><Relationship Id="rId5" Type="http://schemas.openxmlformats.org/officeDocument/2006/relationships/printerSettings" Target="../printerSettings/printerSettings5.bin"/><Relationship Id="rId10" Type="http://schemas.openxmlformats.org/officeDocument/2006/relationships/hyperlink" Target="mailto:shevcovaif@re.mrsk-yuga.ru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mailto:shevcovaif@re.mrsk-yuga.ru" TargetMode="External"/><Relationship Id="rId14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42"/>
  <sheetViews>
    <sheetView tabSelected="1" topLeftCell="A235" zoomScale="90" zoomScaleNormal="90" workbookViewId="0">
      <selection activeCell="P250" sqref="L242:P250"/>
    </sheetView>
  </sheetViews>
  <sheetFormatPr defaultColWidth="9.140625" defaultRowHeight="12.75"/>
  <cols>
    <col min="1" max="1" width="8.42578125" style="24" customWidth="1"/>
    <col min="2" max="2" width="11.28515625" style="24" customWidth="1"/>
    <col min="3" max="3" width="14.5703125" style="24" customWidth="1"/>
    <col min="4" max="4" width="9.140625" style="24" customWidth="1"/>
    <col min="5" max="5" width="12.7109375" style="24" customWidth="1"/>
    <col min="6" max="6" width="19.5703125" style="24" customWidth="1"/>
    <col min="7" max="7" width="8" style="26" customWidth="1"/>
    <col min="8" max="8" width="18.5703125" style="24" customWidth="1"/>
    <col min="9" max="9" width="5" style="26" customWidth="1"/>
    <col min="10" max="10" width="7.7109375" style="24" customWidth="1"/>
    <col min="11" max="12" width="8.5703125" style="24" customWidth="1"/>
    <col min="13" max="13" width="12.28515625" style="24" customWidth="1"/>
    <col min="14" max="14" width="12.85546875" style="24" customWidth="1"/>
    <col min="15" max="15" width="8.140625" style="24" customWidth="1"/>
    <col min="16" max="16" width="12.7109375" style="24" customWidth="1"/>
    <col min="17" max="17" width="22" style="24" customWidth="1"/>
    <col min="18" max="18" width="13.28515625" style="24" customWidth="1"/>
    <col min="19" max="19" width="18.140625" style="24" customWidth="1"/>
    <col min="20" max="20" width="16" style="24" customWidth="1"/>
    <col min="21" max="21" width="21" style="24" customWidth="1"/>
    <col min="22" max="22" width="24.28515625" style="24" customWidth="1"/>
    <col min="23" max="16384" width="9.140625" style="24"/>
  </cols>
  <sheetData>
    <row r="1" spans="1:22" ht="30.75" customHeight="1">
      <c r="C1" s="57" t="s">
        <v>65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</row>
    <row r="2" spans="1:22" ht="15" customHeight="1">
      <c r="C2" s="25"/>
      <c r="J2" s="25"/>
      <c r="K2" s="25"/>
      <c r="L2" s="25"/>
      <c r="M2" s="27"/>
      <c r="N2" s="27"/>
      <c r="O2" s="25"/>
      <c r="P2" s="25"/>
      <c r="Q2" s="58" t="s">
        <v>67</v>
      </c>
      <c r="R2" s="59"/>
      <c r="S2" s="59"/>
      <c r="T2" s="56"/>
      <c r="U2" s="60" t="s">
        <v>453</v>
      </c>
      <c r="V2" s="61" t="s">
        <v>454</v>
      </c>
    </row>
    <row r="3" spans="1:22" ht="78.75" customHeight="1">
      <c r="A3" s="28" t="s">
        <v>47</v>
      </c>
      <c r="B3" s="28" t="s">
        <v>48</v>
      </c>
      <c r="C3" s="28" t="s">
        <v>49</v>
      </c>
      <c r="D3" s="28" t="s">
        <v>0</v>
      </c>
      <c r="E3" s="28" t="s">
        <v>1</v>
      </c>
      <c r="F3" s="29" t="s">
        <v>3</v>
      </c>
      <c r="G3" s="28" t="s">
        <v>4</v>
      </c>
      <c r="H3" s="30" t="s">
        <v>44</v>
      </c>
      <c r="I3" s="28" t="s">
        <v>50</v>
      </c>
      <c r="J3" s="31" t="s">
        <v>440</v>
      </c>
      <c r="K3" s="31" t="s">
        <v>439</v>
      </c>
      <c r="L3" s="20" t="s">
        <v>438</v>
      </c>
      <c r="M3" s="34" t="s">
        <v>441</v>
      </c>
      <c r="N3" s="35" t="s">
        <v>442</v>
      </c>
      <c r="O3" s="28" t="s">
        <v>443</v>
      </c>
      <c r="P3" s="32" t="s">
        <v>46</v>
      </c>
      <c r="Q3" s="20" t="s">
        <v>68</v>
      </c>
      <c r="R3" s="20" t="s">
        <v>69</v>
      </c>
      <c r="S3" s="20" t="s">
        <v>70</v>
      </c>
      <c r="T3" s="28" t="s">
        <v>6</v>
      </c>
      <c r="U3" s="60"/>
      <c r="V3" s="62"/>
    </row>
    <row r="4" spans="1:22" s="51" customFormat="1" ht="63.75">
      <c r="A4" s="45">
        <v>1</v>
      </c>
      <c r="B4" s="46" t="s">
        <v>437</v>
      </c>
      <c r="C4" s="47" t="s">
        <v>71</v>
      </c>
      <c r="D4" s="47" t="s">
        <v>77</v>
      </c>
      <c r="E4" s="47" t="s">
        <v>78</v>
      </c>
      <c r="F4" s="47" t="s">
        <v>26</v>
      </c>
      <c r="G4" s="45" t="s">
        <v>452</v>
      </c>
      <c r="H4" s="47" t="s">
        <v>79</v>
      </c>
      <c r="I4" s="45" t="s">
        <v>75</v>
      </c>
      <c r="J4" s="47">
        <v>55</v>
      </c>
      <c r="K4" s="47">
        <v>55</v>
      </c>
      <c r="L4" s="48">
        <f>K4-J4</f>
        <v>0</v>
      </c>
      <c r="M4" s="49">
        <v>95298.81</v>
      </c>
      <c r="N4" s="49"/>
      <c r="O4" s="45" t="s">
        <v>258</v>
      </c>
      <c r="P4" s="45" t="s">
        <v>76</v>
      </c>
      <c r="Q4" s="47" t="s">
        <v>242</v>
      </c>
      <c r="R4" s="47" t="s">
        <v>243</v>
      </c>
      <c r="S4" s="47" t="s">
        <v>244</v>
      </c>
      <c r="T4" s="50"/>
      <c r="U4" s="47" t="s">
        <v>457</v>
      </c>
      <c r="V4" s="47"/>
    </row>
    <row r="5" spans="1:22" s="51" customFormat="1" ht="63.75">
      <c r="A5" s="45">
        <v>2</v>
      </c>
      <c r="B5" s="46" t="s">
        <v>241</v>
      </c>
      <c r="C5" s="47" t="s">
        <v>71</v>
      </c>
      <c r="D5" s="47" t="s">
        <v>77</v>
      </c>
      <c r="E5" s="47" t="s">
        <v>78</v>
      </c>
      <c r="F5" s="47" t="s">
        <v>26</v>
      </c>
      <c r="G5" s="45" t="s">
        <v>452</v>
      </c>
      <c r="H5" s="47" t="s">
        <v>80</v>
      </c>
      <c r="I5" s="45" t="s">
        <v>75</v>
      </c>
      <c r="J5" s="47">
        <v>5</v>
      </c>
      <c r="K5" s="47">
        <v>5</v>
      </c>
      <c r="L5" s="48">
        <f t="shared" ref="L5:L68" si="0">K5-J5</f>
        <v>0</v>
      </c>
      <c r="M5" s="52">
        <v>6350.89</v>
      </c>
      <c r="N5" s="52"/>
      <c r="O5" s="45" t="s">
        <v>258</v>
      </c>
      <c r="P5" s="45" t="s">
        <v>76</v>
      </c>
      <c r="Q5" s="47" t="s">
        <v>242</v>
      </c>
      <c r="R5" s="47" t="s">
        <v>243</v>
      </c>
      <c r="S5" s="47" t="s">
        <v>244</v>
      </c>
      <c r="T5" s="50"/>
      <c r="U5" s="47" t="s">
        <v>457</v>
      </c>
      <c r="V5" s="47"/>
    </row>
    <row r="6" spans="1:22" s="25" customFormat="1" ht="63.75">
      <c r="A6" s="39">
        <v>3</v>
      </c>
      <c r="B6" s="40" t="s">
        <v>241</v>
      </c>
      <c r="C6" s="41" t="s">
        <v>71</v>
      </c>
      <c r="D6" s="41" t="s">
        <v>77</v>
      </c>
      <c r="E6" s="41" t="s">
        <v>78</v>
      </c>
      <c r="F6" s="41" t="s">
        <v>26</v>
      </c>
      <c r="G6" s="39" t="s">
        <v>452</v>
      </c>
      <c r="H6" s="41" t="s">
        <v>81</v>
      </c>
      <c r="I6" s="39" t="s">
        <v>75</v>
      </c>
      <c r="J6" s="41">
        <v>0</v>
      </c>
      <c r="K6" s="41">
        <v>10</v>
      </c>
      <c r="L6" s="42">
        <f t="shared" si="0"/>
        <v>10</v>
      </c>
      <c r="M6" s="43"/>
      <c r="N6" s="43">
        <v>24915</v>
      </c>
      <c r="O6" s="39" t="s">
        <v>258</v>
      </c>
      <c r="P6" s="39" t="s">
        <v>76</v>
      </c>
      <c r="Q6" s="41" t="s">
        <v>242</v>
      </c>
      <c r="R6" s="41" t="s">
        <v>243</v>
      </c>
      <c r="S6" s="41" t="s">
        <v>244</v>
      </c>
      <c r="T6" s="44"/>
      <c r="U6" s="39" t="s">
        <v>460</v>
      </c>
      <c r="V6" s="41" t="s">
        <v>459</v>
      </c>
    </row>
    <row r="7" spans="1:22" s="25" customFormat="1" ht="63.75">
      <c r="A7" s="39">
        <v>4</v>
      </c>
      <c r="B7" s="40" t="s">
        <v>241</v>
      </c>
      <c r="C7" s="41" t="s">
        <v>71</v>
      </c>
      <c r="D7" s="41" t="s">
        <v>77</v>
      </c>
      <c r="E7" s="41" t="s">
        <v>78</v>
      </c>
      <c r="F7" s="41" t="s">
        <v>26</v>
      </c>
      <c r="G7" s="39" t="s">
        <v>452</v>
      </c>
      <c r="H7" s="41" t="s">
        <v>82</v>
      </c>
      <c r="I7" s="39" t="s">
        <v>75</v>
      </c>
      <c r="J7" s="41">
        <v>0</v>
      </c>
      <c r="K7" s="41">
        <v>5</v>
      </c>
      <c r="L7" s="42">
        <f t="shared" si="0"/>
        <v>5</v>
      </c>
      <c r="M7" s="43"/>
      <c r="N7" s="43">
        <v>2978.3999999999996</v>
      </c>
      <c r="O7" s="39" t="s">
        <v>258</v>
      </c>
      <c r="P7" s="39" t="s">
        <v>76</v>
      </c>
      <c r="Q7" s="41" t="s">
        <v>242</v>
      </c>
      <c r="R7" s="41" t="s">
        <v>243</v>
      </c>
      <c r="S7" s="41" t="s">
        <v>244</v>
      </c>
      <c r="T7" s="44"/>
      <c r="U7" s="39" t="s">
        <v>460</v>
      </c>
      <c r="V7" s="41"/>
    </row>
    <row r="8" spans="1:22" s="51" customFormat="1" ht="63.75">
      <c r="A8" s="45">
        <v>5</v>
      </c>
      <c r="B8" s="46" t="s">
        <v>241</v>
      </c>
      <c r="C8" s="47" t="s">
        <v>71</v>
      </c>
      <c r="D8" s="47" t="s">
        <v>77</v>
      </c>
      <c r="E8" s="47" t="s">
        <v>78</v>
      </c>
      <c r="F8" s="47" t="s">
        <v>26</v>
      </c>
      <c r="G8" s="45" t="s">
        <v>452</v>
      </c>
      <c r="H8" s="47" t="s">
        <v>83</v>
      </c>
      <c r="I8" s="45" t="s">
        <v>75</v>
      </c>
      <c r="J8" s="47">
        <v>5</v>
      </c>
      <c r="K8" s="47">
        <v>5</v>
      </c>
      <c r="L8" s="48">
        <f t="shared" si="0"/>
        <v>0</v>
      </c>
      <c r="M8" s="52">
        <v>3115</v>
      </c>
      <c r="N8" s="52"/>
      <c r="O8" s="45" t="s">
        <v>258</v>
      </c>
      <c r="P8" s="45" t="s">
        <v>76</v>
      </c>
      <c r="Q8" s="47" t="s">
        <v>242</v>
      </c>
      <c r="R8" s="47" t="s">
        <v>243</v>
      </c>
      <c r="S8" s="47" t="s">
        <v>244</v>
      </c>
      <c r="T8" s="50"/>
      <c r="U8" s="47" t="s">
        <v>457</v>
      </c>
      <c r="V8" s="47"/>
    </row>
    <row r="9" spans="1:22" s="51" customFormat="1" ht="63.75">
      <c r="A9" s="45">
        <v>6</v>
      </c>
      <c r="B9" s="46" t="s">
        <v>241</v>
      </c>
      <c r="C9" s="47" t="s">
        <v>71</v>
      </c>
      <c r="D9" s="47" t="s">
        <v>77</v>
      </c>
      <c r="E9" s="47" t="s">
        <v>78</v>
      </c>
      <c r="F9" s="47" t="s">
        <v>26</v>
      </c>
      <c r="G9" s="45" t="s">
        <v>452</v>
      </c>
      <c r="H9" s="47" t="s">
        <v>84</v>
      </c>
      <c r="I9" s="45" t="s">
        <v>75</v>
      </c>
      <c r="J9" s="47">
        <v>75</v>
      </c>
      <c r="K9" s="47">
        <v>75</v>
      </c>
      <c r="L9" s="48">
        <f t="shared" si="0"/>
        <v>0</v>
      </c>
      <c r="M9" s="52">
        <v>5045.34</v>
      </c>
      <c r="N9" s="52"/>
      <c r="O9" s="45" t="s">
        <v>258</v>
      </c>
      <c r="P9" s="45" t="s">
        <v>76</v>
      </c>
      <c r="Q9" s="47" t="s">
        <v>242</v>
      </c>
      <c r="R9" s="47" t="s">
        <v>243</v>
      </c>
      <c r="S9" s="47" t="s">
        <v>244</v>
      </c>
      <c r="T9" s="50"/>
      <c r="U9" s="47" t="s">
        <v>457</v>
      </c>
      <c r="V9" s="47"/>
    </row>
    <row r="10" spans="1:22" s="51" customFormat="1" ht="51">
      <c r="A10" s="45">
        <v>7</v>
      </c>
      <c r="B10" s="46" t="s">
        <v>241</v>
      </c>
      <c r="C10" s="47" t="s">
        <v>71</v>
      </c>
      <c r="D10" s="47" t="s">
        <v>72</v>
      </c>
      <c r="E10" s="47" t="s">
        <v>73</v>
      </c>
      <c r="F10" s="47" t="s">
        <v>20</v>
      </c>
      <c r="G10" s="45" t="s">
        <v>452</v>
      </c>
      <c r="H10" s="47" t="s">
        <v>85</v>
      </c>
      <c r="I10" s="45" t="s">
        <v>75</v>
      </c>
      <c r="J10" s="47">
        <v>360</v>
      </c>
      <c r="K10" s="47">
        <v>360</v>
      </c>
      <c r="L10" s="48">
        <f t="shared" si="0"/>
        <v>0</v>
      </c>
      <c r="M10" s="52">
        <v>160920</v>
      </c>
      <c r="N10" s="52"/>
      <c r="O10" s="45" t="s">
        <v>258</v>
      </c>
      <c r="P10" s="45" t="s">
        <v>76</v>
      </c>
      <c r="Q10" s="47" t="s">
        <v>245</v>
      </c>
      <c r="R10" s="47" t="s">
        <v>246</v>
      </c>
      <c r="S10" s="47" t="s">
        <v>428</v>
      </c>
      <c r="T10" s="50"/>
      <c r="U10" s="47" t="s">
        <v>457</v>
      </c>
      <c r="V10" s="47"/>
    </row>
    <row r="11" spans="1:22" s="51" customFormat="1" ht="63.75">
      <c r="A11" s="45">
        <v>8</v>
      </c>
      <c r="B11" s="46" t="s">
        <v>436</v>
      </c>
      <c r="C11" s="47" t="s">
        <v>71</v>
      </c>
      <c r="D11" s="47" t="s">
        <v>77</v>
      </c>
      <c r="E11" s="47" t="s">
        <v>78</v>
      </c>
      <c r="F11" s="47" t="s">
        <v>25</v>
      </c>
      <c r="G11" s="45" t="s">
        <v>452</v>
      </c>
      <c r="H11" s="47" t="s">
        <v>86</v>
      </c>
      <c r="I11" s="45" t="s">
        <v>75</v>
      </c>
      <c r="J11" s="47">
        <v>360</v>
      </c>
      <c r="K11" s="47">
        <v>360</v>
      </c>
      <c r="L11" s="48">
        <f t="shared" si="0"/>
        <v>0</v>
      </c>
      <c r="M11" s="52">
        <v>1993.88</v>
      </c>
      <c r="N11" s="52"/>
      <c r="O11" s="45" t="s">
        <v>258</v>
      </c>
      <c r="P11" s="45" t="s">
        <v>76</v>
      </c>
      <c r="Q11" s="47" t="s">
        <v>242</v>
      </c>
      <c r="R11" s="47" t="s">
        <v>243</v>
      </c>
      <c r="S11" s="47" t="s">
        <v>244</v>
      </c>
      <c r="T11" s="50"/>
      <c r="U11" s="47" t="s">
        <v>457</v>
      </c>
      <c r="V11" s="47"/>
    </row>
    <row r="12" spans="1:22" s="51" customFormat="1" ht="63.75">
      <c r="A12" s="45">
        <v>9</v>
      </c>
      <c r="B12" s="46" t="s">
        <v>241</v>
      </c>
      <c r="C12" s="47" t="s">
        <v>71</v>
      </c>
      <c r="D12" s="47" t="s">
        <v>77</v>
      </c>
      <c r="E12" s="47" t="s">
        <v>78</v>
      </c>
      <c r="F12" s="47" t="s">
        <v>25</v>
      </c>
      <c r="G12" s="45" t="s">
        <v>452</v>
      </c>
      <c r="H12" s="47" t="s">
        <v>87</v>
      </c>
      <c r="I12" s="45" t="s">
        <v>75</v>
      </c>
      <c r="J12" s="47">
        <v>180</v>
      </c>
      <c r="K12" s="47">
        <v>180</v>
      </c>
      <c r="L12" s="48">
        <f t="shared" si="0"/>
        <v>0</v>
      </c>
      <c r="M12" s="52">
        <v>832.88</v>
      </c>
      <c r="N12" s="52"/>
      <c r="O12" s="45" t="s">
        <v>258</v>
      </c>
      <c r="P12" s="45" t="s">
        <v>76</v>
      </c>
      <c r="Q12" s="47" t="s">
        <v>242</v>
      </c>
      <c r="R12" s="47" t="s">
        <v>243</v>
      </c>
      <c r="S12" s="47" t="s">
        <v>244</v>
      </c>
      <c r="T12" s="50"/>
      <c r="U12" s="47" t="s">
        <v>457</v>
      </c>
      <c r="V12" s="47"/>
    </row>
    <row r="13" spans="1:22" s="51" customFormat="1" ht="63.75">
      <c r="A13" s="45">
        <v>10</v>
      </c>
      <c r="B13" s="46" t="s">
        <v>241</v>
      </c>
      <c r="C13" s="47" t="s">
        <v>71</v>
      </c>
      <c r="D13" s="47" t="s">
        <v>77</v>
      </c>
      <c r="E13" s="47" t="s">
        <v>78</v>
      </c>
      <c r="F13" s="47" t="s">
        <v>13</v>
      </c>
      <c r="G13" s="45" t="s">
        <v>452</v>
      </c>
      <c r="H13" s="47" t="s">
        <v>90</v>
      </c>
      <c r="I13" s="45" t="s">
        <v>75</v>
      </c>
      <c r="J13" s="47">
        <v>50</v>
      </c>
      <c r="K13" s="47">
        <v>50</v>
      </c>
      <c r="L13" s="48">
        <f t="shared" si="0"/>
        <v>0</v>
      </c>
      <c r="M13" s="52">
        <v>4122.47</v>
      </c>
      <c r="N13" s="52"/>
      <c r="O13" s="45" t="s">
        <v>258</v>
      </c>
      <c r="P13" s="45" t="s">
        <v>76</v>
      </c>
      <c r="Q13" s="47" t="s">
        <v>242</v>
      </c>
      <c r="R13" s="47" t="s">
        <v>243</v>
      </c>
      <c r="S13" s="47" t="s">
        <v>429</v>
      </c>
      <c r="T13" s="50"/>
      <c r="U13" s="47" t="s">
        <v>457</v>
      </c>
      <c r="V13" s="47"/>
    </row>
    <row r="14" spans="1:22" s="51" customFormat="1" ht="63.75">
      <c r="A14" s="45">
        <v>11</v>
      </c>
      <c r="B14" s="46" t="s">
        <v>241</v>
      </c>
      <c r="C14" s="47" t="s">
        <v>71</v>
      </c>
      <c r="D14" s="47" t="s">
        <v>77</v>
      </c>
      <c r="E14" s="47" t="s">
        <v>78</v>
      </c>
      <c r="F14" s="47" t="s">
        <v>91</v>
      </c>
      <c r="G14" s="45" t="s">
        <v>452</v>
      </c>
      <c r="H14" s="47" t="s">
        <v>92</v>
      </c>
      <c r="I14" s="45" t="s">
        <v>75</v>
      </c>
      <c r="J14" s="47">
        <v>360</v>
      </c>
      <c r="K14" s="47">
        <v>360</v>
      </c>
      <c r="L14" s="48">
        <f t="shared" si="0"/>
        <v>0</v>
      </c>
      <c r="M14" s="52">
        <v>25087.119999999999</v>
      </c>
      <c r="N14" s="52"/>
      <c r="O14" s="45" t="s">
        <v>258</v>
      </c>
      <c r="P14" s="45" t="s">
        <v>76</v>
      </c>
      <c r="Q14" s="47" t="s">
        <v>242</v>
      </c>
      <c r="R14" s="47" t="s">
        <v>243</v>
      </c>
      <c r="S14" s="47" t="s">
        <v>244</v>
      </c>
      <c r="T14" s="50"/>
      <c r="U14" s="47" t="s">
        <v>457</v>
      </c>
      <c r="V14" s="47"/>
    </row>
    <row r="15" spans="1:22" s="51" customFormat="1" ht="63.75">
      <c r="A15" s="45">
        <v>12</v>
      </c>
      <c r="B15" s="46" t="s">
        <v>241</v>
      </c>
      <c r="C15" s="47" t="s">
        <v>71</v>
      </c>
      <c r="D15" s="47" t="s">
        <v>77</v>
      </c>
      <c r="E15" s="47" t="s">
        <v>78</v>
      </c>
      <c r="F15" s="47" t="s">
        <v>26</v>
      </c>
      <c r="G15" s="45" t="s">
        <v>444</v>
      </c>
      <c r="H15" s="47" t="s">
        <v>94</v>
      </c>
      <c r="I15" s="45" t="s">
        <v>75</v>
      </c>
      <c r="J15" s="47">
        <v>100</v>
      </c>
      <c r="K15" s="47">
        <v>100</v>
      </c>
      <c r="L15" s="48">
        <f t="shared" si="0"/>
        <v>0</v>
      </c>
      <c r="M15" s="52">
        <v>42052.72</v>
      </c>
      <c r="N15" s="52"/>
      <c r="O15" s="45" t="s">
        <v>258</v>
      </c>
      <c r="P15" s="45" t="s">
        <v>76</v>
      </c>
      <c r="Q15" s="47" t="s">
        <v>242</v>
      </c>
      <c r="R15" s="47" t="s">
        <v>243</v>
      </c>
      <c r="S15" s="47" t="s">
        <v>244</v>
      </c>
      <c r="T15" s="50"/>
      <c r="U15" s="47" t="s">
        <v>457</v>
      </c>
      <c r="V15" s="47"/>
    </row>
    <row r="16" spans="1:22" s="51" customFormat="1" ht="63.75">
      <c r="A16" s="45">
        <v>13</v>
      </c>
      <c r="B16" s="46" t="s">
        <v>241</v>
      </c>
      <c r="C16" s="47" t="s">
        <v>71</v>
      </c>
      <c r="D16" s="47" t="s">
        <v>77</v>
      </c>
      <c r="E16" s="47" t="s">
        <v>78</v>
      </c>
      <c r="F16" s="47" t="s">
        <v>26</v>
      </c>
      <c r="G16" s="45" t="s">
        <v>444</v>
      </c>
      <c r="H16" s="47" t="s">
        <v>95</v>
      </c>
      <c r="I16" s="45" t="s">
        <v>75</v>
      </c>
      <c r="J16" s="47">
        <v>100</v>
      </c>
      <c r="K16" s="47">
        <v>100</v>
      </c>
      <c r="L16" s="48">
        <f t="shared" si="0"/>
        <v>0</v>
      </c>
      <c r="M16" s="52">
        <v>8661.64</v>
      </c>
      <c r="N16" s="52"/>
      <c r="O16" s="45" t="s">
        <v>258</v>
      </c>
      <c r="P16" s="45" t="s">
        <v>76</v>
      </c>
      <c r="Q16" s="47" t="s">
        <v>242</v>
      </c>
      <c r="R16" s="47" t="s">
        <v>243</v>
      </c>
      <c r="S16" s="47" t="s">
        <v>244</v>
      </c>
      <c r="T16" s="50"/>
      <c r="U16" s="47" t="s">
        <v>457</v>
      </c>
      <c r="V16" s="47"/>
    </row>
    <row r="17" spans="1:22" s="51" customFormat="1" ht="51">
      <c r="A17" s="45">
        <v>14</v>
      </c>
      <c r="B17" s="46" t="s">
        <v>241</v>
      </c>
      <c r="C17" s="47" t="s">
        <v>71</v>
      </c>
      <c r="D17" s="47" t="s">
        <v>72</v>
      </c>
      <c r="E17" s="47" t="s">
        <v>73</v>
      </c>
      <c r="F17" s="47" t="s">
        <v>20</v>
      </c>
      <c r="G17" s="45" t="s">
        <v>444</v>
      </c>
      <c r="H17" s="47" t="s">
        <v>96</v>
      </c>
      <c r="I17" s="45" t="s">
        <v>75</v>
      </c>
      <c r="J17" s="47">
        <v>400</v>
      </c>
      <c r="K17" s="47">
        <v>400</v>
      </c>
      <c r="L17" s="48">
        <f t="shared" si="0"/>
        <v>0</v>
      </c>
      <c r="M17" s="52">
        <v>5857.72</v>
      </c>
      <c r="N17" s="52"/>
      <c r="O17" s="45" t="s">
        <v>258</v>
      </c>
      <c r="P17" s="45" t="s">
        <v>76</v>
      </c>
      <c r="Q17" s="47" t="s">
        <v>245</v>
      </c>
      <c r="R17" s="47" t="s">
        <v>246</v>
      </c>
      <c r="S17" s="47" t="s">
        <v>428</v>
      </c>
      <c r="T17" s="50"/>
      <c r="U17" s="47" t="s">
        <v>457</v>
      </c>
      <c r="V17" s="47"/>
    </row>
    <row r="18" spans="1:22" s="51" customFormat="1" ht="51">
      <c r="A18" s="45">
        <v>15</v>
      </c>
      <c r="B18" s="46" t="s">
        <v>241</v>
      </c>
      <c r="C18" s="47" t="s">
        <v>71</v>
      </c>
      <c r="D18" s="47" t="s">
        <v>72</v>
      </c>
      <c r="E18" s="47" t="s">
        <v>73</v>
      </c>
      <c r="F18" s="47" t="s">
        <v>25</v>
      </c>
      <c r="G18" s="45" t="s">
        <v>444</v>
      </c>
      <c r="H18" s="47" t="s">
        <v>97</v>
      </c>
      <c r="I18" s="45" t="s">
        <v>75</v>
      </c>
      <c r="J18" s="47">
        <v>400</v>
      </c>
      <c r="K18" s="47">
        <v>400</v>
      </c>
      <c r="L18" s="48">
        <f t="shared" si="0"/>
        <v>0</v>
      </c>
      <c r="M18" s="52">
        <v>623.84</v>
      </c>
      <c r="N18" s="52"/>
      <c r="O18" s="45" t="s">
        <v>258</v>
      </c>
      <c r="P18" s="45" t="s">
        <v>76</v>
      </c>
      <c r="Q18" s="47" t="s">
        <v>245</v>
      </c>
      <c r="R18" s="47" t="s">
        <v>246</v>
      </c>
      <c r="S18" s="47" t="s">
        <v>428</v>
      </c>
      <c r="T18" s="50"/>
      <c r="U18" s="47" t="s">
        <v>457</v>
      </c>
      <c r="V18" s="47"/>
    </row>
    <row r="19" spans="1:22" s="51" customFormat="1" ht="63.75">
      <c r="A19" s="45">
        <v>16</v>
      </c>
      <c r="B19" s="46" t="s">
        <v>241</v>
      </c>
      <c r="C19" s="47" t="s">
        <v>71</v>
      </c>
      <c r="D19" s="47" t="s">
        <v>77</v>
      </c>
      <c r="E19" s="47" t="s">
        <v>78</v>
      </c>
      <c r="F19" s="47" t="s">
        <v>13</v>
      </c>
      <c r="G19" s="45" t="s">
        <v>444</v>
      </c>
      <c r="H19" s="47" t="s">
        <v>98</v>
      </c>
      <c r="I19" s="45" t="s">
        <v>75</v>
      </c>
      <c r="J19" s="47">
        <v>50</v>
      </c>
      <c r="K19" s="47">
        <v>50</v>
      </c>
      <c r="L19" s="48">
        <f t="shared" si="0"/>
        <v>0</v>
      </c>
      <c r="M19" s="52">
        <v>2537.29</v>
      </c>
      <c r="N19" s="52"/>
      <c r="O19" s="45" t="s">
        <v>258</v>
      </c>
      <c r="P19" s="45" t="s">
        <v>76</v>
      </c>
      <c r="Q19" s="47" t="s">
        <v>242</v>
      </c>
      <c r="R19" s="47" t="s">
        <v>243</v>
      </c>
      <c r="S19" s="47" t="s">
        <v>244</v>
      </c>
      <c r="T19" s="50"/>
      <c r="U19" s="47" t="s">
        <v>457</v>
      </c>
      <c r="V19" s="47"/>
    </row>
    <row r="20" spans="1:22" s="51" customFormat="1" ht="63.75">
      <c r="A20" s="45">
        <v>17</v>
      </c>
      <c r="B20" s="46" t="s">
        <v>241</v>
      </c>
      <c r="C20" s="47" t="s">
        <v>71</v>
      </c>
      <c r="D20" s="47" t="s">
        <v>77</v>
      </c>
      <c r="E20" s="47" t="s">
        <v>78</v>
      </c>
      <c r="F20" s="47" t="s">
        <v>91</v>
      </c>
      <c r="G20" s="45" t="s">
        <v>444</v>
      </c>
      <c r="H20" s="47" t="s">
        <v>99</v>
      </c>
      <c r="I20" s="45" t="s">
        <v>75</v>
      </c>
      <c r="J20" s="47">
        <v>100</v>
      </c>
      <c r="K20" s="47">
        <v>100</v>
      </c>
      <c r="L20" s="48">
        <f t="shared" si="0"/>
        <v>0</v>
      </c>
      <c r="M20" s="52">
        <v>7360.35</v>
      </c>
      <c r="N20" s="52"/>
      <c r="O20" s="45" t="s">
        <v>258</v>
      </c>
      <c r="P20" s="45" t="s">
        <v>76</v>
      </c>
      <c r="Q20" s="47" t="s">
        <v>242</v>
      </c>
      <c r="R20" s="47" t="s">
        <v>243</v>
      </c>
      <c r="S20" s="47" t="s">
        <v>244</v>
      </c>
      <c r="T20" s="50"/>
      <c r="U20" s="47" t="s">
        <v>457</v>
      </c>
      <c r="V20" s="47"/>
    </row>
    <row r="21" spans="1:22" s="51" customFormat="1" ht="63.75">
      <c r="A21" s="45">
        <v>18</v>
      </c>
      <c r="B21" s="46" t="s">
        <v>241</v>
      </c>
      <c r="C21" s="47" t="s">
        <v>71</v>
      </c>
      <c r="D21" s="47" t="s">
        <v>77</v>
      </c>
      <c r="E21" s="47" t="s">
        <v>78</v>
      </c>
      <c r="F21" s="47" t="s">
        <v>91</v>
      </c>
      <c r="G21" s="45" t="s">
        <v>444</v>
      </c>
      <c r="H21" s="47" t="s">
        <v>100</v>
      </c>
      <c r="I21" s="45" t="s">
        <v>75</v>
      </c>
      <c r="J21" s="47">
        <v>40</v>
      </c>
      <c r="K21" s="47">
        <v>40</v>
      </c>
      <c r="L21" s="48">
        <f t="shared" si="0"/>
        <v>0</v>
      </c>
      <c r="M21" s="52">
        <v>1812.88</v>
      </c>
      <c r="N21" s="52"/>
      <c r="O21" s="45" t="s">
        <v>258</v>
      </c>
      <c r="P21" s="45" t="s">
        <v>76</v>
      </c>
      <c r="Q21" s="47" t="s">
        <v>242</v>
      </c>
      <c r="R21" s="47" t="s">
        <v>243</v>
      </c>
      <c r="S21" s="47" t="s">
        <v>244</v>
      </c>
      <c r="T21" s="50"/>
      <c r="U21" s="47" t="s">
        <v>457</v>
      </c>
      <c r="V21" s="47"/>
    </row>
    <row r="22" spans="1:22" s="51" customFormat="1" ht="63.75">
      <c r="A22" s="45">
        <v>19</v>
      </c>
      <c r="B22" s="46" t="s">
        <v>241</v>
      </c>
      <c r="C22" s="47" t="s">
        <v>71</v>
      </c>
      <c r="D22" s="47" t="s">
        <v>77</v>
      </c>
      <c r="E22" s="47" t="s">
        <v>78</v>
      </c>
      <c r="F22" s="47" t="s">
        <v>91</v>
      </c>
      <c r="G22" s="45" t="s">
        <v>444</v>
      </c>
      <c r="H22" s="47" t="s">
        <v>101</v>
      </c>
      <c r="I22" s="45" t="s">
        <v>75</v>
      </c>
      <c r="J22" s="47">
        <v>400</v>
      </c>
      <c r="K22" s="47">
        <v>400</v>
      </c>
      <c r="L22" s="48">
        <f t="shared" si="0"/>
        <v>0</v>
      </c>
      <c r="M22" s="52">
        <v>25870.76</v>
      </c>
      <c r="N22" s="52"/>
      <c r="O22" s="45" t="s">
        <v>258</v>
      </c>
      <c r="P22" s="45" t="s">
        <v>76</v>
      </c>
      <c r="Q22" s="47" t="s">
        <v>242</v>
      </c>
      <c r="R22" s="47" t="s">
        <v>243</v>
      </c>
      <c r="S22" s="47" t="s">
        <v>244</v>
      </c>
      <c r="T22" s="50"/>
      <c r="U22" s="47" t="s">
        <v>457</v>
      </c>
      <c r="V22" s="47"/>
    </row>
    <row r="23" spans="1:22" s="51" customFormat="1" ht="63.75">
      <c r="A23" s="45">
        <v>20</v>
      </c>
      <c r="B23" s="46" t="s">
        <v>241</v>
      </c>
      <c r="C23" s="47" t="s">
        <v>71</v>
      </c>
      <c r="D23" s="47" t="s">
        <v>77</v>
      </c>
      <c r="E23" s="47" t="s">
        <v>78</v>
      </c>
      <c r="F23" s="47" t="s">
        <v>91</v>
      </c>
      <c r="G23" s="45" t="s">
        <v>444</v>
      </c>
      <c r="H23" s="47" t="s">
        <v>102</v>
      </c>
      <c r="I23" s="45" t="s">
        <v>75</v>
      </c>
      <c r="J23" s="47">
        <v>100</v>
      </c>
      <c r="K23" s="47">
        <v>100</v>
      </c>
      <c r="L23" s="48">
        <f t="shared" si="0"/>
        <v>0</v>
      </c>
      <c r="M23" s="52">
        <v>5260</v>
      </c>
      <c r="N23" s="52"/>
      <c r="O23" s="45" t="s">
        <v>258</v>
      </c>
      <c r="P23" s="45" t="s">
        <v>76</v>
      </c>
      <c r="Q23" s="47" t="s">
        <v>242</v>
      </c>
      <c r="R23" s="47" t="s">
        <v>243</v>
      </c>
      <c r="S23" s="47" t="s">
        <v>244</v>
      </c>
      <c r="T23" s="50"/>
      <c r="U23" s="47" t="s">
        <v>457</v>
      </c>
      <c r="V23" s="47"/>
    </row>
    <row r="24" spans="1:22" s="51" customFormat="1" ht="51">
      <c r="A24" s="45">
        <v>21</v>
      </c>
      <c r="B24" s="46" t="s">
        <v>241</v>
      </c>
      <c r="C24" s="47" t="s">
        <v>71</v>
      </c>
      <c r="D24" s="47" t="s">
        <v>72</v>
      </c>
      <c r="E24" s="47" t="s">
        <v>73</v>
      </c>
      <c r="F24" s="47" t="s">
        <v>35</v>
      </c>
      <c r="G24" s="45" t="s">
        <v>447</v>
      </c>
      <c r="H24" s="47" t="s">
        <v>106</v>
      </c>
      <c r="I24" s="45" t="s">
        <v>75</v>
      </c>
      <c r="J24" s="47">
        <v>3</v>
      </c>
      <c r="K24" s="47">
        <v>3</v>
      </c>
      <c r="L24" s="48">
        <f t="shared" si="0"/>
        <v>0</v>
      </c>
      <c r="M24" s="52">
        <v>56059.32</v>
      </c>
      <c r="N24" s="52"/>
      <c r="O24" s="45" t="s">
        <v>258</v>
      </c>
      <c r="P24" s="45" t="s">
        <v>76</v>
      </c>
      <c r="Q24" s="47" t="s">
        <v>245</v>
      </c>
      <c r="R24" s="47" t="s">
        <v>246</v>
      </c>
      <c r="S24" s="47" t="s">
        <v>428</v>
      </c>
      <c r="T24" s="50"/>
      <c r="U24" s="47" t="s">
        <v>457</v>
      </c>
      <c r="V24" s="47"/>
    </row>
    <row r="25" spans="1:22" s="51" customFormat="1" ht="63.75">
      <c r="A25" s="45">
        <v>22</v>
      </c>
      <c r="B25" s="46" t="s">
        <v>241</v>
      </c>
      <c r="C25" s="47" t="s">
        <v>71</v>
      </c>
      <c r="D25" s="47" t="s">
        <v>77</v>
      </c>
      <c r="E25" s="47" t="s">
        <v>107</v>
      </c>
      <c r="F25" s="47" t="s">
        <v>16</v>
      </c>
      <c r="G25" s="45" t="s">
        <v>450</v>
      </c>
      <c r="H25" s="47" t="s">
        <v>108</v>
      </c>
      <c r="I25" s="45" t="s">
        <v>75</v>
      </c>
      <c r="J25" s="47">
        <v>76</v>
      </c>
      <c r="K25" s="47">
        <v>76</v>
      </c>
      <c r="L25" s="48">
        <f t="shared" si="0"/>
        <v>0</v>
      </c>
      <c r="M25" s="52">
        <v>2313.44</v>
      </c>
      <c r="N25" s="52"/>
      <c r="O25" s="45" t="s">
        <v>258</v>
      </c>
      <c r="P25" s="45" t="s">
        <v>8</v>
      </c>
      <c r="Q25" s="47" t="s">
        <v>242</v>
      </c>
      <c r="R25" s="47" t="s">
        <v>243</v>
      </c>
      <c r="S25" s="47" t="s">
        <v>244</v>
      </c>
      <c r="T25" s="50"/>
      <c r="U25" s="47" t="s">
        <v>457</v>
      </c>
      <c r="V25" s="47"/>
    </row>
    <row r="26" spans="1:22" s="51" customFormat="1" ht="63.75">
      <c r="A26" s="45">
        <v>23</v>
      </c>
      <c r="B26" s="46" t="s">
        <v>241</v>
      </c>
      <c r="C26" s="47" t="s">
        <v>71</v>
      </c>
      <c r="D26" s="47" t="s">
        <v>77</v>
      </c>
      <c r="E26" s="47" t="s">
        <v>107</v>
      </c>
      <c r="F26" s="47" t="s">
        <v>16</v>
      </c>
      <c r="G26" s="45" t="s">
        <v>450</v>
      </c>
      <c r="H26" s="47" t="s">
        <v>109</v>
      </c>
      <c r="I26" s="45" t="s">
        <v>75</v>
      </c>
      <c r="J26" s="47">
        <v>19</v>
      </c>
      <c r="K26" s="47">
        <v>19</v>
      </c>
      <c r="L26" s="48">
        <f t="shared" si="0"/>
        <v>0</v>
      </c>
      <c r="M26" s="52">
        <v>533.33000000000004</v>
      </c>
      <c r="N26" s="52"/>
      <c r="O26" s="45" t="s">
        <v>258</v>
      </c>
      <c r="P26" s="45" t="s">
        <v>8</v>
      </c>
      <c r="Q26" s="47" t="s">
        <v>242</v>
      </c>
      <c r="R26" s="47" t="s">
        <v>243</v>
      </c>
      <c r="S26" s="47" t="s">
        <v>244</v>
      </c>
      <c r="T26" s="50"/>
      <c r="U26" s="47" t="s">
        <v>457</v>
      </c>
      <c r="V26" s="47"/>
    </row>
    <row r="27" spans="1:22" s="51" customFormat="1" ht="63.75">
      <c r="A27" s="45">
        <v>24</v>
      </c>
      <c r="B27" s="46" t="s">
        <v>241</v>
      </c>
      <c r="C27" s="47" t="s">
        <v>71</v>
      </c>
      <c r="D27" s="47" t="s">
        <v>77</v>
      </c>
      <c r="E27" s="47" t="s">
        <v>107</v>
      </c>
      <c r="F27" s="47" t="s">
        <v>16</v>
      </c>
      <c r="G27" s="45" t="s">
        <v>450</v>
      </c>
      <c r="H27" s="47" t="s">
        <v>110</v>
      </c>
      <c r="I27" s="45" t="s">
        <v>75</v>
      </c>
      <c r="J27" s="47">
        <v>76</v>
      </c>
      <c r="K27" s="47">
        <v>76</v>
      </c>
      <c r="L27" s="48">
        <f t="shared" si="0"/>
        <v>0</v>
      </c>
      <c r="M27" s="52">
        <v>1510.88</v>
      </c>
      <c r="N27" s="52"/>
      <c r="O27" s="45" t="s">
        <v>258</v>
      </c>
      <c r="P27" s="45" t="s">
        <v>8</v>
      </c>
      <c r="Q27" s="47" t="s">
        <v>242</v>
      </c>
      <c r="R27" s="47" t="s">
        <v>243</v>
      </c>
      <c r="S27" s="47" t="s">
        <v>244</v>
      </c>
      <c r="T27" s="50"/>
      <c r="U27" s="47" t="s">
        <v>457</v>
      </c>
      <c r="V27" s="47"/>
    </row>
    <row r="28" spans="1:22" s="51" customFormat="1" ht="63.75">
      <c r="A28" s="45">
        <v>25</v>
      </c>
      <c r="B28" s="46" t="s">
        <v>241</v>
      </c>
      <c r="C28" s="47" t="s">
        <v>71</v>
      </c>
      <c r="D28" s="47" t="s">
        <v>77</v>
      </c>
      <c r="E28" s="47" t="s">
        <v>107</v>
      </c>
      <c r="F28" s="47" t="s">
        <v>16</v>
      </c>
      <c r="G28" s="45" t="s">
        <v>450</v>
      </c>
      <c r="H28" s="47" t="s">
        <v>111</v>
      </c>
      <c r="I28" s="45" t="s">
        <v>75</v>
      </c>
      <c r="J28" s="47">
        <v>95</v>
      </c>
      <c r="K28" s="47">
        <v>95</v>
      </c>
      <c r="L28" s="48">
        <f t="shared" si="0"/>
        <v>0</v>
      </c>
      <c r="M28" s="52">
        <v>1121</v>
      </c>
      <c r="N28" s="52"/>
      <c r="O28" s="45" t="s">
        <v>258</v>
      </c>
      <c r="P28" s="45" t="s">
        <v>8</v>
      </c>
      <c r="Q28" s="47" t="s">
        <v>242</v>
      </c>
      <c r="R28" s="47" t="s">
        <v>243</v>
      </c>
      <c r="S28" s="47" t="s">
        <v>244</v>
      </c>
      <c r="T28" s="50"/>
      <c r="U28" s="47" t="s">
        <v>457</v>
      </c>
      <c r="V28" s="47"/>
    </row>
    <row r="29" spans="1:22" s="51" customFormat="1" ht="63.75">
      <c r="A29" s="45">
        <v>26</v>
      </c>
      <c r="B29" s="46" t="s">
        <v>241</v>
      </c>
      <c r="C29" s="47" t="s">
        <v>71</v>
      </c>
      <c r="D29" s="47" t="s">
        <v>77</v>
      </c>
      <c r="E29" s="47" t="s">
        <v>107</v>
      </c>
      <c r="F29" s="47" t="s">
        <v>16</v>
      </c>
      <c r="G29" s="45" t="s">
        <v>450</v>
      </c>
      <c r="H29" s="47" t="s">
        <v>112</v>
      </c>
      <c r="I29" s="45" t="s">
        <v>75</v>
      </c>
      <c r="J29" s="47">
        <v>76</v>
      </c>
      <c r="K29" s="47">
        <v>76</v>
      </c>
      <c r="L29" s="48">
        <f t="shared" si="0"/>
        <v>0</v>
      </c>
      <c r="M29" s="52">
        <v>418</v>
      </c>
      <c r="N29" s="52"/>
      <c r="O29" s="45" t="s">
        <v>258</v>
      </c>
      <c r="P29" s="45" t="s">
        <v>8</v>
      </c>
      <c r="Q29" s="47" t="s">
        <v>242</v>
      </c>
      <c r="R29" s="47" t="s">
        <v>243</v>
      </c>
      <c r="S29" s="47" t="s">
        <v>244</v>
      </c>
      <c r="T29" s="50"/>
      <c r="U29" s="47" t="s">
        <v>457</v>
      </c>
      <c r="V29" s="47"/>
    </row>
    <row r="30" spans="1:22" s="51" customFormat="1" ht="63.75">
      <c r="A30" s="45">
        <v>27</v>
      </c>
      <c r="B30" s="46" t="s">
        <v>241</v>
      </c>
      <c r="C30" s="47" t="s">
        <v>71</v>
      </c>
      <c r="D30" s="47" t="s">
        <v>77</v>
      </c>
      <c r="E30" s="47" t="s">
        <v>107</v>
      </c>
      <c r="F30" s="47" t="s">
        <v>91</v>
      </c>
      <c r="G30" s="45" t="s">
        <v>450</v>
      </c>
      <c r="H30" s="47" t="s">
        <v>113</v>
      </c>
      <c r="I30" s="45" t="s">
        <v>75</v>
      </c>
      <c r="J30" s="47">
        <v>35</v>
      </c>
      <c r="K30" s="47">
        <v>35</v>
      </c>
      <c r="L30" s="48">
        <f t="shared" si="0"/>
        <v>0</v>
      </c>
      <c r="M30" s="52">
        <v>6720</v>
      </c>
      <c r="N30" s="52"/>
      <c r="O30" s="45" t="s">
        <v>258</v>
      </c>
      <c r="P30" s="45" t="s">
        <v>8</v>
      </c>
      <c r="Q30" s="47" t="s">
        <v>242</v>
      </c>
      <c r="R30" s="47" t="s">
        <v>243</v>
      </c>
      <c r="S30" s="47" t="s">
        <v>244</v>
      </c>
      <c r="T30" s="50"/>
      <c r="U30" s="47" t="s">
        <v>457</v>
      </c>
      <c r="V30" s="47"/>
    </row>
    <row r="31" spans="1:22" s="51" customFormat="1" ht="51">
      <c r="A31" s="45">
        <v>28</v>
      </c>
      <c r="B31" s="46" t="s">
        <v>241</v>
      </c>
      <c r="C31" s="47" t="s">
        <v>71</v>
      </c>
      <c r="D31" s="47" t="s">
        <v>114</v>
      </c>
      <c r="E31" s="47" t="s">
        <v>115</v>
      </c>
      <c r="F31" s="47" t="s">
        <v>91</v>
      </c>
      <c r="G31" s="45" t="s">
        <v>450</v>
      </c>
      <c r="H31" s="47" t="s">
        <v>113</v>
      </c>
      <c r="I31" s="45" t="s">
        <v>75</v>
      </c>
      <c r="J31" s="47">
        <v>6</v>
      </c>
      <c r="K31" s="47">
        <v>6</v>
      </c>
      <c r="L31" s="48">
        <f t="shared" si="0"/>
        <v>0</v>
      </c>
      <c r="M31" s="52">
        <v>77064</v>
      </c>
      <c r="N31" s="52"/>
      <c r="O31" s="45" t="s">
        <v>258</v>
      </c>
      <c r="P31" s="45" t="s">
        <v>8</v>
      </c>
      <c r="Q31" s="47" t="s">
        <v>247</v>
      </c>
      <c r="R31" s="47" t="s">
        <v>248</v>
      </c>
      <c r="S31" s="47" t="s">
        <v>430</v>
      </c>
      <c r="T31" s="50"/>
      <c r="U31" s="47" t="s">
        <v>457</v>
      </c>
      <c r="V31" s="47"/>
    </row>
    <row r="32" spans="1:22" s="51" customFormat="1" ht="51">
      <c r="A32" s="45">
        <v>29</v>
      </c>
      <c r="B32" s="46" t="s">
        <v>241</v>
      </c>
      <c r="C32" s="47" t="s">
        <v>71</v>
      </c>
      <c r="D32" s="47" t="s">
        <v>114</v>
      </c>
      <c r="E32" s="47" t="s">
        <v>115</v>
      </c>
      <c r="F32" s="47" t="s">
        <v>91</v>
      </c>
      <c r="G32" s="45" t="s">
        <v>450</v>
      </c>
      <c r="H32" s="47" t="s">
        <v>116</v>
      </c>
      <c r="I32" s="45" t="s">
        <v>75</v>
      </c>
      <c r="J32" s="47">
        <v>27</v>
      </c>
      <c r="K32" s="47">
        <v>27</v>
      </c>
      <c r="L32" s="48">
        <f t="shared" si="0"/>
        <v>0</v>
      </c>
      <c r="M32" s="52">
        <v>28151.4</v>
      </c>
      <c r="N32" s="52"/>
      <c r="O32" s="45" t="s">
        <v>258</v>
      </c>
      <c r="P32" s="45" t="s">
        <v>8</v>
      </c>
      <c r="Q32" s="47" t="s">
        <v>247</v>
      </c>
      <c r="R32" s="47" t="s">
        <v>248</v>
      </c>
      <c r="S32" s="47" t="s">
        <v>430</v>
      </c>
      <c r="T32" s="50"/>
      <c r="U32" s="47" t="s">
        <v>457</v>
      </c>
      <c r="V32" s="47"/>
    </row>
    <row r="33" spans="1:22" s="51" customFormat="1" ht="63.75">
      <c r="A33" s="45">
        <v>30</v>
      </c>
      <c r="B33" s="46" t="s">
        <v>241</v>
      </c>
      <c r="C33" s="47" t="s">
        <v>71</v>
      </c>
      <c r="D33" s="47" t="s">
        <v>77</v>
      </c>
      <c r="E33" s="47" t="s">
        <v>107</v>
      </c>
      <c r="F33" s="47" t="s">
        <v>91</v>
      </c>
      <c r="G33" s="45" t="s">
        <v>450</v>
      </c>
      <c r="H33" s="47" t="s">
        <v>117</v>
      </c>
      <c r="I33" s="45" t="s">
        <v>75</v>
      </c>
      <c r="J33" s="47">
        <v>12</v>
      </c>
      <c r="K33" s="47">
        <v>12</v>
      </c>
      <c r="L33" s="48">
        <f t="shared" si="0"/>
        <v>0</v>
      </c>
      <c r="M33" s="52">
        <v>989.39</v>
      </c>
      <c r="N33" s="52"/>
      <c r="O33" s="45" t="s">
        <v>258</v>
      </c>
      <c r="P33" s="45" t="s">
        <v>8</v>
      </c>
      <c r="Q33" s="47" t="s">
        <v>242</v>
      </c>
      <c r="R33" s="47" t="s">
        <v>243</v>
      </c>
      <c r="S33" s="47" t="s">
        <v>244</v>
      </c>
      <c r="T33" s="50"/>
      <c r="U33" s="47" t="s">
        <v>457</v>
      </c>
      <c r="V33" s="47"/>
    </row>
    <row r="34" spans="1:22" s="51" customFormat="1" ht="63.75">
      <c r="A34" s="45">
        <v>31</v>
      </c>
      <c r="B34" s="46" t="s">
        <v>241</v>
      </c>
      <c r="C34" s="47" t="s">
        <v>71</v>
      </c>
      <c r="D34" s="47" t="s">
        <v>77</v>
      </c>
      <c r="E34" s="47" t="s">
        <v>107</v>
      </c>
      <c r="F34" s="47" t="s">
        <v>91</v>
      </c>
      <c r="G34" s="45" t="s">
        <v>450</v>
      </c>
      <c r="H34" s="47" t="s">
        <v>118</v>
      </c>
      <c r="I34" s="45" t="s">
        <v>75</v>
      </c>
      <c r="J34" s="47">
        <v>63</v>
      </c>
      <c r="K34" s="47">
        <v>53</v>
      </c>
      <c r="L34" s="48">
        <f t="shared" si="0"/>
        <v>-10</v>
      </c>
      <c r="M34" s="52">
        <v>14138.05</v>
      </c>
      <c r="N34" s="52"/>
      <c r="O34" s="45" t="s">
        <v>258</v>
      </c>
      <c r="P34" s="45" t="s">
        <v>8</v>
      </c>
      <c r="Q34" s="47" t="s">
        <v>242</v>
      </c>
      <c r="R34" s="47" t="s">
        <v>243</v>
      </c>
      <c r="S34" s="47" t="s">
        <v>244</v>
      </c>
      <c r="T34" s="50"/>
      <c r="U34" s="47" t="s">
        <v>457</v>
      </c>
      <c r="V34" s="47"/>
    </row>
    <row r="35" spans="1:22" s="51" customFormat="1" ht="63.75">
      <c r="A35" s="45">
        <v>32</v>
      </c>
      <c r="B35" s="46" t="s">
        <v>241</v>
      </c>
      <c r="C35" s="47" t="s">
        <v>71</v>
      </c>
      <c r="D35" s="47" t="s">
        <v>77</v>
      </c>
      <c r="E35" s="47" t="s">
        <v>107</v>
      </c>
      <c r="F35" s="47" t="s">
        <v>91</v>
      </c>
      <c r="G35" s="45" t="s">
        <v>450</v>
      </c>
      <c r="H35" s="47" t="s">
        <v>119</v>
      </c>
      <c r="I35" s="45" t="s">
        <v>75</v>
      </c>
      <c r="J35" s="47">
        <v>6</v>
      </c>
      <c r="K35" s="47">
        <v>6</v>
      </c>
      <c r="L35" s="48">
        <f t="shared" si="0"/>
        <v>0</v>
      </c>
      <c r="M35" s="52">
        <v>1998.31</v>
      </c>
      <c r="N35" s="52"/>
      <c r="O35" s="45" t="s">
        <v>258</v>
      </c>
      <c r="P35" s="45" t="s">
        <v>8</v>
      </c>
      <c r="Q35" s="47" t="s">
        <v>242</v>
      </c>
      <c r="R35" s="47" t="s">
        <v>243</v>
      </c>
      <c r="S35" s="47" t="s">
        <v>244</v>
      </c>
      <c r="T35" s="50"/>
      <c r="U35" s="47" t="s">
        <v>457</v>
      </c>
      <c r="V35" s="47"/>
    </row>
    <row r="36" spans="1:22" s="51" customFormat="1" ht="63.75">
      <c r="A36" s="45">
        <v>33</v>
      </c>
      <c r="B36" s="46" t="s">
        <v>241</v>
      </c>
      <c r="C36" s="47" t="s">
        <v>71</v>
      </c>
      <c r="D36" s="47" t="s">
        <v>77</v>
      </c>
      <c r="E36" s="47" t="s">
        <v>107</v>
      </c>
      <c r="F36" s="47" t="s">
        <v>91</v>
      </c>
      <c r="G36" s="45" t="s">
        <v>450</v>
      </c>
      <c r="H36" s="47" t="s">
        <v>120</v>
      </c>
      <c r="I36" s="45" t="s">
        <v>75</v>
      </c>
      <c r="J36" s="47">
        <v>6</v>
      </c>
      <c r="K36" s="47">
        <v>6</v>
      </c>
      <c r="L36" s="48">
        <f t="shared" si="0"/>
        <v>0</v>
      </c>
      <c r="M36" s="52">
        <v>1072.8800000000001</v>
      </c>
      <c r="N36" s="52"/>
      <c r="O36" s="45" t="s">
        <v>258</v>
      </c>
      <c r="P36" s="45" t="s">
        <v>8</v>
      </c>
      <c r="Q36" s="47" t="s">
        <v>242</v>
      </c>
      <c r="R36" s="47" t="s">
        <v>243</v>
      </c>
      <c r="S36" s="47" t="s">
        <v>244</v>
      </c>
      <c r="T36" s="50"/>
      <c r="U36" s="47" t="s">
        <v>457</v>
      </c>
      <c r="V36" s="47"/>
    </row>
    <row r="37" spans="1:22" s="51" customFormat="1" ht="51">
      <c r="A37" s="45">
        <v>34</v>
      </c>
      <c r="B37" s="46" t="s">
        <v>241</v>
      </c>
      <c r="C37" s="47" t="s">
        <v>71</v>
      </c>
      <c r="D37" s="47" t="s">
        <v>121</v>
      </c>
      <c r="E37" s="47" t="s">
        <v>122</v>
      </c>
      <c r="F37" s="47" t="s">
        <v>123</v>
      </c>
      <c r="G37" s="45" t="s">
        <v>450</v>
      </c>
      <c r="H37" s="47" t="s">
        <v>124</v>
      </c>
      <c r="I37" s="45" t="s">
        <v>75</v>
      </c>
      <c r="J37" s="47">
        <v>162</v>
      </c>
      <c r="K37" s="47">
        <v>162</v>
      </c>
      <c r="L37" s="48">
        <f t="shared" si="0"/>
        <v>0</v>
      </c>
      <c r="M37" s="52">
        <v>37160.160000000003</v>
      </c>
      <c r="N37" s="52"/>
      <c r="O37" s="45" t="s">
        <v>258</v>
      </c>
      <c r="P37" s="45" t="s">
        <v>8</v>
      </c>
      <c r="Q37" s="47" t="s">
        <v>249</v>
      </c>
      <c r="R37" s="47" t="s">
        <v>250</v>
      </c>
      <c r="S37" s="47" t="s">
        <v>431</v>
      </c>
      <c r="T37" s="50"/>
      <c r="U37" s="47" t="s">
        <v>457</v>
      </c>
      <c r="V37" s="47"/>
    </row>
    <row r="38" spans="1:22" s="51" customFormat="1" ht="51">
      <c r="A38" s="45">
        <v>35</v>
      </c>
      <c r="B38" s="46" t="s">
        <v>241</v>
      </c>
      <c r="C38" s="47" t="s">
        <v>71</v>
      </c>
      <c r="D38" s="47" t="s">
        <v>72</v>
      </c>
      <c r="E38" s="47" t="s">
        <v>125</v>
      </c>
      <c r="F38" s="47" t="s">
        <v>123</v>
      </c>
      <c r="G38" s="45" t="s">
        <v>450</v>
      </c>
      <c r="H38" s="47" t="s">
        <v>126</v>
      </c>
      <c r="I38" s="45" t="s">
        <v>75</v>
      </c>
      <c r="J38" s="47">
        <v>432</v>
      </c>
      <c r="K38" s="47">
        <v>432</v>
      </c>
      <c r="L38" s="48">
        <f t="shared" si="0"/>
        <v>0</v>
      </c>
      <c r="M38" s="52">
        <v>175015</v>
      </c>
      <c r="N38" s="52"/>
      <c r="O38" s="45" t="s">
        <v>258</v>
      </c>
      <c r="P38" s="45" t="s">
        <v>8</v>
      </c>
      <c r="Q38" s="47" t="s">
        <v>245</v>
      </c>
      <c r="R38" s="47" t="s">
        <v>246</v>
      </c>
      <c r="S38" s="47" t="s">
        <v>428</v>
      </c>
      <c r="T38" s="50"/>
      <c r="U38" s="47" t="s">
        <v>457</v>
      </c>
      <c r="V38" s="47"/>
    </row>
    <row r="39" spans="1:22" s="51" customFormat="1" ht="51">
      <c r="A39" s="45">
        <v>36</v>
      </c>
      <c r="B39" s="46" t="s">
        <v>241</v>
      </c>
      <c r="C39" s="47" t="s">
        <v>71</v>
      </c>
      <c r="D39" s="47" t="s">
        <v>72</v>
      </c>
      <c r="E39" s="47" t="s">
        <v>125</v>
      </c>
      <c r="F39" s="47" t="s">
        <v>123</v>
      </c>
      <c r="G39" s="45" t="s">
        <v>450</v>
      </c>
      <c r="H39" s="47" t="s">
        <v>127</v>
      </c>
      <c r="I39" s="45" t="s">
        <v>75</v>
      </c>
      <c r="J39" s="47">
        <v>201</v>
      </c>
      <c r="K39" s="47">
        <v>201</v>
      </c>
      <c r="L39" s="48">
        <f t="shared" si="0"/>
        <v>0</v>
      </c>
      <c r="M39" s="52">
        <v>113031.78</v>
      </c>
      <c r="N39" s="52"/>
      <c r="O39" s="45" t="s">
        <v>258</v>
      </c>
      <c r="P39" s="45" t="s">
        <v>8</v>
      </c>
      <c r="Q39" s="47" t="s">
        <v>245</v>
      </c>
      <c r="R39" s="47" t="s">
        <v>246</v>
      </c>
      <c r="S39" s="47" t="s">
        <v>428</v>
      </c>
      <c r="T39" s="50"/>
      <c r="U39" s="47" t="s">
        <v>457</v>
      </c>
      <c r="V39" s="47"/>
    </row>
    <row r="40" spans="1:22" s="51" customFormat="1" ht="63.75">
      <c r="A40" s="45">
        <v>37</v>
      </c>
      <c r="B40" s="46" t="s">
        <v>241</v>
      </c>
      <c r="C40" s="47" t="s">
        <v>71</v>
      </c>
      <c r="D40" s="47" t="s">
        <v>77</v>
      </c>
      <c r="E40" s="47" t="s">
        <v>107</v>
      </c>
      <c r="F40" s="47" t="s">
        <v>123</v>
      </c>
      <c r="G40" s="45" t="s">
        <v>450</v>
      </c>
      <c r="H40" s="47" t="s">
        <v>127</v>
      </c>
      <c r="I40" s="45" t="s">
        <v>75</v>
      </c>
      <c r="J40" s="47">
        <v>456</v>
      </c>
      <c r="K40" s="47">
        <v>456</v>
      </c>
      <c r="L40" s="48">
        <f t="shared" si="0"/>
        <v>0</v>
      </c>
      <c r="M40" s="52">
        <v>276792</v>
      </c>
      <c r="N40" s="52"/>
      <c r="O40" s="45" t="s">
        <v>258</v>
      </c>
      <c r="P40" s="45" t="s">
        <v>8</v>
      </c>
      <c r="Q40" s="47" t="s">
        <v>242</v>
      </c>
      <c r="R40" s="47" t="s">
        <v>243</v>
      </c>
      <c r="S40" s="47" t="s">
        <v>429</v>
      </c>
      <c r="T40" s="50"/>
      <c r="U40" s="47" t="s">
        <v>457</v>
      </c>
      <c r="V40" s="47"/>
    </row>
    <row r="41" spans="1:22" s="51" customFormat="1" ht="51">
      <c r="A41" s="45">
        <v>38</v>
      </c>
      <c r="B41" s="46" t="s">
        <v>241</v>
      </c>
      <c r="C41" s="47" t="s">
        <v>71</v>
      </c>
      <c r="D41" s="47" t="s">
        <v>72</v>
      </c>
      <c r="E41" s="47" t="s">
        <v>125</v>
      </c>
      <c r="F41" s="47" t="s">
        <v>22</v>
      </c>
      <c r="G41" s="45" t="s">
        <v>450</v>
      </c>
      <c r="H41" s="47" t="s">
        <v>128</v>
      </c>
      <c r="I41" s="45" t="s">
        <v>89</v>
      </c>
      <c r="J41" s="47">
        <v>0.44400000000000001</v>
      </c>
      <c r="K41" s="47">
        <v>0.44400000000000001</v>
      </c>
      <c r="L41" s="48">
        <f t="shared" si="0"/>
        <v>0</v>
      </c>
      <c r="M41" s="52">
        <v>13404.28</v>
      </c>
      <c r="N41" s="52"/>
      <c r="O41" s="45" t="s">
        <v>258</v>
      </c>
      <c r="P41" s="45" t="s">
        <v>8</v>
      </c>
      <c r="Q41" s="47" t="s">
        <v>245</v>
      </c>
      <c r="R41" s="47" t="s">
        <v>246</v>
      </c>
      <c r="S41" s="47" t="s">
        <v>428</v>
      </c>
      <c r="T41" s="50"/>
      <c r="U41" s="47" t="s">
        <v>457</v>
      </c>
      <c r="V41" s="47"/>
    </row>
    <row r="42" spans="1:22" s="51" customFormat="1" ht="63.75">
      <c r="A42" s="45">
        <v>39</v>
      </c>
      <c r="B42" s="46" t="s">
        <v>241</v>
      </c>
      <c r="C42" s="47" t="s">
        <v>71</v>
      </c>
      <c r="D42" s="47" t="s">
        <v>77</v>
      </c>
      <c r="E42" s="47" t="s">
        <v>107</v>
      </c>
      <c r="F42" s="47" t="s">
        <v>25</v>
      </c>
      <c r="G42" s="45" t="s">
        <v>450</v>
      </c>
      <c r="H42" s="47" t="s">
        <v>97</v>
      </c>
      <c r="I42" s="45" t="s">
        <v>75</v>
      </c>
      <c r="J42" s="47">
        <v>400</v>
      </c>
      <c r="K42" s="47">
        <v>400</v>
      </c>
      <c r="L42" s="48">
        <f t="shared" si="0"/>
        <v>0</v>
      </c>
      <c r="M42" s="52">
        <v>1174.92</v>
      </c>
      <c r="N42" s="52"/>
      <c r="O42" s="45" t="s">
        <v>258</v>
      </c>
      <c r="P42" s="45" t="s">
        <v>8</v>
      </c>
      <c r="Q42" s="47" t="s">
        <v>242</v>
      </c>
      <c r="R42" s="47" t="s">
        <v>243</v>
      </c>
      <c r="S42" s="47" t="s">
        <v>244</v>
      </c>
      <c r="T42" s="50"/>
      <c r="U42" s="47" t="s">
        <v>457</v>
      </c>
      <c r="V42" s="47"/>
    </row>
    <row r="43" spans="1:22" s="51" customFormat="1" ht="51">
      <c r="A43" s="45">
        <v>40</v>
      </c>
      <c r="B43" s="46" t="s">
        <v>241</v>
      </c>
      <c r="C43" s="47" t="s">
        <v>71</v>
      </c>
      <c r="D43" s="47" t="s">
        <v>72</v>
      </c>
      <c r="E43" s="47" t="s">
        <v>125</v>
      </c>
      <c r="F43" s="47" t="s">
        <v>26</v>
      </c>
      <c r="G43" s="45" t="s">
        <v>450</v>
      </c>
      <c r="H43" s="47" t="s">
        <v>129</v>
      </c>
      <c r="I43" s="45" t="s">
        <v>75</v>
      </c>
      <c r="J43" s="47">
        <v>2</v>
      </c>
      <c r="K43" s="47">
        <v>2</v>
      </c>
      <c r="L43" s="48">
        <f t="shared" si="0"/>
        <v>0</v>
      </c>
      <c r="M43" s="52">
        <v>12745.76</v>
      </c>
      <c r="N43" s="52"/>
      <c r="O43" s="45" t="s">
        <v>258</v>
      </c>
      <c r="P43" s="45" t="s">
        <v>8</v>
      </c>
      <c r="Q43" s="47" t="s">
        <v>245</v>
      </c>
      <c r="R43" s="47" t="s">
        <v>246</v>
      </c>
      <c r="S43" s="47" t="s">
        <v>428</v>
      </c>
      <c r="T43" s="50"/>
      <c r="U43" s="47" t="s">
        <v>457</v>
      </c>
      <c r="V43" s="47"/>
    </row>
    <row r="44" spans="1:22" s="51" customFormat="1" ht="51">
      <c r="A44" s="45">
        <v>41</v>
      </c>
      <c r="B44" s="46" t="s">
        <v>241</v>
      </c>
      <c r="C44" s="47" t="s">
        <v>71</v>
      </c>
      <c r="D44" s="47" t="s">
        <v>72</v>
      </c>
      <c r="E44" s="47" t="s">
        <v>125</v>
      </c>
      <c r="F44" s="47" t="s">
        <v>29</v>
      </c>
      <c r="G44" s="45" t="s">
        <v>450</v>
      </c>
      <c r="H44" s="47" t="s">
        <v>130</v>
      </c>
      <c r="I44" s="45" t="s">
        <v>75</v>
      </c>
      <c r="J44" s="47">
        <v>45</v>
      </c>
      <c r="K44" s="47">
        <v>45</v>
      </c>
      <c r="L44" s="48">
        <f t="shared" si="0"/>
        <v>0</v>
      </c>
      <c r="M44" s="52">
        <v>5490</v>
      </c>
      <c r="N44" s="52"/>
      <c r="O44" s="47" t="s">
        <v>104</v>
      </c>
      <c r="P44" s="45" t="s">
        <v>8</v>
      </c>
      <c r="Q44" s="47" t="s">
        <v>245</v>
      </c>
      <c r="R44" s="47" t="s">
        <v>246</v>
      </c>
      <c r="S44" s="47" t="s">
        <v>428</v>
      </c>
      <c r="T44" s="50"/>
      <c r="U44" s="47" t="s">
        <v>457</v>
      </c>
      <c r="V44" s="47"/>
    </row>
    <row r="45" spans="1:22" s="51" customFormat="1" ht="63.75">
      <c r="A45" s="45">
        <v>42</v>
      </c>
      <c r="B45" s="46" t="s">
        <v>241</v>
      </c>
      <c r="C45" s="47" t="s">
        <v>71</v>
      </c>
      <c r="D45" s="47" t="s">
        <v>77</v>
      </c>
      <c r="E45" s="47" t="s">
        <v>107</v>
      </c>
      <c r="F45" s="47" t="s">
        <v>91</v>
      </c>
      <c r="G45" s="45" t="s">
        <v>450</v>
      </c>
      <c r="H45" s="47" t="s">
        <v>131</v>
      </c>
      <c r="I45" s="45" t="s">
        <v>75</v>
      </c>
      <c r="J45" s="47">
        <v>104</v>
      </c>
      <c r="K45" s="47">
        <v>104</v>
      </c>
      <c r="L45" s="48">
        <f t="shared" si="0"/>
        <v>0</v>
      </c>
      <c r="M45" s="52">
        <v>9606.7800000000007</v>
      </c>
      <c r="N45" s="52"/>
      <c r="O45" s="45" t="s">
        <v>258</v>
      </c>
      <c r="P45" s="45" t="s">
        <v>8</v>
      </c>
      <c r="Q45" s="47" t="s">
        <v>242</v>
      </c>
      <c r="R45" s="47" t="s">
        <v>243</v>
      </c>
      <c r="S45" s="47" t="s">
        <v>244</v>
      </c>
      <c r="T45" s="50"/>
      <c r="U45" s="47" t="s">
        <v>457</v>
      </c>
      <c r="V45" s="47"/>
    </row>
    <row r="46" spans="1:22" s="51" customFormat="1" ht="63.75">
      <c r="A46" s="45">
        <v>43</v>
      </c>
      <c r="B46" s="46" t="s">
        <v>241</v>
      </c>
      <c r="C46" s="47" t="s">
        <v>71</v>
      </c>
      <c r="D46" s="47" t="s">
        <v>77</v>
      </c>
      <c r="E46" s="47" t="s">
        <v>107</v>
      </c>
      <c r="F46" s="47" t="s">
        <v>91</v>
      </c>
      <c r="G46" s="45" t="s">
        <v>450</v>
      </c>
      <c r="H46" s="47" t="s">
        <v>132</v>
      </c>
      <c r="I46" s="45" t="s">
        <v>75</v>
      </c>
      <c r="J46" s="47">
        <v>9</v>
      </c>
      <c r="K46" s="47">
        <v>9</v>
      </c>
      <c r="L46" s="48">
        <f t="shared" si="0"/>
        <v>0</v>
      </c>
      <c r="M46" s="52">
        <v>945.76</v>
      </c>
      <c r="N46" s="52"/>
      <c r="O46" s="45" t="s">
        <v>258</v>
      </c>
      <c r="P46" s="45" t="s">
        <v>8</v>
      </c>
      <c r="Q46" s="47" t="s">
        <v>242</v>
      </c>
      <c r="R46" s="47" t="s">
        <v>243</v>
      </c>
      <c r="S46" s="47" t="s">
        <v>244</v>
      </c>
      <c r="T46" s="50"/>
      <c r="U46" s="47" t="s">
        <v>457</v>
      </c>
      <c r="V46" s="47"/>
    </row>
    <row r="47" spans="1:22" s="51" customFormat="1" ht="63.75">
      <c r="A47" s="45">
        <v>44</v>
      </c>
      <c r="B47" s="46" t="s">
        <v>241</v>
      </c>
      <c r="C47" s="47" t="s">
        <v>71</v>
      </c>
      <c r="D47" s="47" t="s">
        <v>77</v>
      </c>
      <c r="E47" s="47" t="s">
        <v>107</v>
      </c>
      <c r="F47" s="47" t="s">
        <v>91</v>
      </c>
      <c r="G47" s="45" t="s">
        <v>450</v>
      </c>
      <c r="H47" s="47" t="s">
        <v>133</v>
      </c>
      <c r="I47" s="45" t="s">
        <v>75</v>
      </c>
      <c r="J47" s="47">
        <v>2</v>
      </c>
      <c r="K47" s="47">
        <v>2</v>
      </c>
      <c r="L47" s="48">
        <f t="shared" si="0"/>
        <v>0</v>
      </c>
      <c r="M47" s="52">
        <v>325.42</v>
      </c>
      <c r="N47" s="52"/>
      <c r="O47" s="45" t="s">
        <v>258</v>
      </c>
      <c r="P47" s="45" t="s">
        <v>8</v>
      </c>
      <c r="Q47" s="47" t="s">
        <v>242</v>
      </c>
      <c r="R47" s="47" t="s">
        <v>243</v>
      </c>
      <c r="S47" s="47" t="s">
        <v>244</v>
      </c>
      <c r="T47" s="50"/>
      <c r="U47" s="47" t="s">
        <v>457</v>
      </c>
      <c r="V47" s="47"/>
    </row>
    <row r="48" spans="1:22" s="51" customFormat="1" ht="63.75">
      <c r="A48" s="45">
        <v>45</v>
      </c>
      <c r="B48" s="46" t="s">
        <v>241</v>
      </c>
      <c r="C48" s="47" t="s">
        <v>71</v>
      </c>
      <c r="D48" s="47" t="s">
        <v>77</v>
      </c>
      <c r="E48" s="47" t="s">
        <v>107</v>
      </c>
      <c r="F48" s="47" t="s">
        <v>26</v>
      </c>
      <c r="G48" s="45" t="s">
        <v>450</v>
      </c>
      <c r="H48" s="47" t="s">
        <v>136</v>
      </c>
      <c r="I48" s="45" t="s">
        <v>75</v>
      </c>
      <c r="J48" s="47">
        <v>34</v>
      </c>
      <c r="K48" s="47">
        <v>34</v>
      </c>
      <c r="L48" s="48">
        <f t="shared" si="0"/>
        <v>0</v>
      </c>
      <c r="M48" s="52">
        <v>62662.68</v>
      </c>
      <c r="N48" s="52"/>
      <c r="O48" s="45" t="s">
        <v>258</v>
      </c>
      <c r="P48" s="45" t="s">
        <v>8</v>
      </c>
      <c r="Q48" s="47" t="s">
        <v>242</v>
      </c>
      <c r="R48" s="47" t="s">
        <v>243</v>
      </c>
      <c r="S48" s="47" t="s">
        <v>244</v>
      </c>
      <c r="T48" s="50"/>
      <c r="U48" s="47" t="s">
        <v>457</v>
      </c>
      <c r="V48" s="47"/>
    </row>
    <row r="49" spans="1:22" s="51" customFormat="1" ht="63.75">
      <c r="A49" s="45">
        <v>46</v>
      </c>
      <c r="B49" s="46" t="s">
        <v>241</v>
      </c>
      <c r="C49" s="47" t="s">
        <v>71</v>
      </c>
      <c r="D49" s="47" t="s">
        <v>77</v>
      </c>
      <c r="E49" s="47" t="s">
        <v>107</v>
      </c>
      <c r="F49" s="47" t="s">
        <v>26</v>
      </c>
      <c r="G49" s="45" t="s">
        <v>450</v>
      </c>
      <c r="H49" s="47" t="s">
        <v>137</v>
      </c>
      <c r="I49" s="45" t="s">
        <v>75</v>
      </c>
      <c r="J49" s="47">
        <v>17</v>
      </c>
      <c r="K49" s="47">
        <v>17</v>
      </c>
      <c r="L49" s="48">
        <f t="shared" si="0"/>
        <v>0</v>
      </c>
      <c r="M49" s="52">
        <v>72020.160000000003</v>
      </c>
      <c r="N49" s="52"/>
      <c r="O49" s="45" t="s">
        <v>258</v>
      </c>
      <c r="P49" s="45" t="s">
        <v>8</v>
      </c>
      <c r="Q49" s="47" t="s">
        <v>242</v>
      </c>
      <c r="R49" s="47" t="s">
        <v>243</v>
      </c>
      <c r="S49" s="47" t="s">
        <v>244</v>
      </c>
      <c r="T49" s="50"/>
      <c r="U49" s="47" t="s">
        <v>457</v>
      </c>
      <c r="V49" s="47"/>
    </row>
    <row r="50" spans="1:22" s="51" customFormat="1" ht="63.75">
      <c r="A50" s="45">
        <v>47</v>
      </c>
      <c r="B50" s="46" t="s">
        <v>241</v>
      </c>
      <c r="C50" s="47" t="s">
        <v>71</v>
      </c>
      <c r="D50" s="47" t="s">
        <v>77</v>
      </c>
      <c r="E50" s="47" t="s">
        <v>107</v>
      </c>
      <c r="F50" s="47" t="s">
        <v>26</v>
      </c>
      <c r="G50" s="45" t="s">
        <v>450</v>
      </c>
      <c r="H50" s="47" t="s">
        <v>138</v>
      </c>
      <c r="I50" s="45" t="s">
        <v>75</v>
      </c>
      <c r="J50" s="47">
        <v>19</v>
      </c>
      <c r="K50" s="47">
        <v>19</v>
      </c>
      <c r="L50" s="48">
        <f t="shared" si="0"/>
        <v>0</v>
      </c>
      <c r="M50" s="52">
        <v>79302.2</v>
      </c>
      <c r="N50" s="52"/>
      <c r="O50" s="45" t="s">
        <v>258</v>
      </c>
      <c r="P50" s="45" t="s">
        <v>8</v>
      </c>
      <c r="Q50" s="47" t="s">
        <v>242</v>
      </c>
      <c r="R50" s="47" t="s">
        <v>243</v>
      </c>
      <c r="S50" s="47" t="s">
        <v>244</v>
      </c>
      <c r="T50" s="50"/>
      <c r="U50" s="47" t="s">
        <v>457</v>
      </c>
      <c r="V50" s="47"/>
    </row>
    <row r="51" spans="1:22" s="51" customFormat="1" ht="63.75">
      <c r="A51" s="45">
        <v>48</v>
      </c>
      <c r="B51" s="46" t="s">
        <v>241</v>
      </c>
      <c r="C51" s="47" t="s">
        <v>71</v>
      </c>
      <c r="D51" s="47" t="s">
        <v>77</v>
      </c>
      <c r="E51" s="47" t="s">
        <v>107</v>
      </c>
      <c r="F51" s="47" t="s">
        <v>26</v>
      </c>
      <c r="G51" s="45" t="s">
        <v>450</v>
      </c>
      <c r="H51" s="47" t="s">
        <v>139</v>
      </c>
      <c r="I51" s="45" t="s">
        <v>75</v>
      </c>
      <c r="J51" s="47">
        <v>85</v>
      </c>
      <c r="K51" s="47">
        <v>85</v>
      </c>
      <c r="L51" s="48">
        <f t="shared" si="0"/>
        <v>0</v>
      </c>
      <c r="M51" s="52">
        <v>18944.91</v>
      </c>
      <c r="N51" s="52"/>
      <c r="O51" s="45" t="s">
        <v>258</v>
      </c>
      <c r="P51" s="45" t="s">
        <v>8</v>
      </c>
      <c r="Q51" s="47" t="s">
        <v>242</v>
      </c>
      <c r="R51" s="47" t="s">
        <v>243</v>
      </c>
      <c r="S51" s="47" t="s">
        <v>244</v>
      </c>
      <c r="T51" s="50"/>
      <c r="U51" s="47" t="s">
        <v>457</v>
      </c>
      <c r="V51" s="47"/>
    </row>
    <row r="52" spans="1:22" s="51" customFormat="1" ht="51">
      <c r="A52" s="45">
        <v>49</v>
      </c>
      <c r="B52" s="46" t="s">
        <v>241</v>
      </c>
      <c r="C52" s="47" t="s">
        <v>71</v>
      </c>
      <c r="D52" s="47" t="s">
        <v>135</v>
      </c>
      <c r="E52" s="47" t="s">
        <v>115</v>
      </c>
      <c r="F52" s="47" t="s">
        <v>26</v>
      </c>
      <c r="G52" s="45" t="s">
        <v>450</v>
      </c>
      <c r="H52" s="47" t="s">
        <v>139</v>
      </c>
      <c r="I52" s="45" t="s">
        <v>75</v>
      </c>
      <c r="J52" s="47">
        <v>6</v>
      </c>
      <c r="K52" s="47">
        <v>6</v>
      </c>
      <c r="L52" s="48">
        <f t="shared" si="0"/>
        <v>0</v>
      </c>
      <c r="M52" s="52">
        <v>976.58</v>
      </c>
      <c r="N52" s="52"/>
      <c r="O52" s="45" t="s">
        <v>258</v>
      </c>
      <c r="P52" s="45" t="s">
        <v>8</v>
      </c>
      <c r="Q52" s="47" t="s">
        <v>247</v>
      </c>
      <c r="R52" s="47" t="s">
        <v>248</v>
      </c>
      <c r="S52" s="47" t="s">
        <v>430</v>
      </c>
      <c r="T52" s="50"/>
      <c r="U52" s="47" t="s">
        <v>457</v>
      </c>
      <c r="V52" s="47"/>
    </row>
    <row r="53" spans="1:22" s="51" customFormat="1" ht="63.75">
      <c r="A53" s="45">
        <v>50</v>
      </c>
      <c r="B53" s="46" t="s">
        <v>241</v>
      </c>
      <c r="C53" s="47" t="s">
        <v>71</v>
      </c>
      <c r="D53" s="47" t="s">
        <v>77</v>
      </c>
      <c r="E53" s="47" t="s">
        <v>107</v>
      </c>
      <c r="F53" s="47" t="s">
        <v>26</v>
      </c>
      <c r="G53" s="45" t="s">
        <v>450</v>
      </c>
      <c r="H53" s="47" t="s">
        <v>140</v>
      </c>
      <c r="I53" s="45" t="s">
        <v>75</v>
      </c>
      <c r="J53" s="47">
        <v>6</v>
      </c>
      <c r="K53" s="47">
        <v>6</v>
      </c>
      <c r="L53" s="48">
        <f t="shared" si="0"/>
        <v>0</v>
      </c>
      <c r="M53" s="52">
        <v>640.67999999999995</v>
      </c>
      <c r="N53" s="52"/>
      <c r="O53" s="45" t="s">
        <v>258</v>
      </c>
      <c r="P53" s="45" t="s">
        <v>8</v>
      </c>
      <c r="Q53" s="47" t="s">
        <v>242</v>
      </c>
      <c r="R53" s="47" t="s">
        <v>243</v>
      </c>
      <c r="S53" s="47" t="s">
        <v>244</v>
      </c>
      <c r="T53" s="50"/>
      <c r="U53" s="47" t="s">
        <v>457</v>
      </c>
      <c r="V53" s="47"/>
    </row>
    <row r="54" spans="1:22" s="51" customFormat="1" ht="51">
      <c r="A54" s="45">
        <v>51</v>
      </c>
      <c r="B54" s="46" t="s">
        <v>241</v>
      </c>
      <c r="C54" s="47" t="s">
        <v>71</v>
      </c>
      <c r="D54" s="47" t="s">
        <v>72</v>
      </c>
      <c r="E54" s="47" t="s">
        <v>125</v>
      </c>
      <c r="F54" s="47" t="s">
        <v>91</v>
      </c>
      <c r="G54" s="45" t="s">
        <v>450</v>
      </c>
      <c r="H54" s="47" t="s">
        <v>141</v>
      </c>
      <c r="I54" s="45" t="s">
        <v>75</v>
      </c>
      <c r="J54" s="47">
        <v>104</v>
      </c>
      <c r="K54" s="47">
        <v>104</v>
      </c>
      <c r="L54" s="48">
        <f t="shared" si="0"/>
        <v>0</v>
      </c>
      <c r="M54" s="52">
        <v>12346.92</v>
      </c>
      <c r="N54" s="52"/>
      <c r="O54" s="45" t="s">
        <v>258</v>
      </c>
      <c r="P54" s="45" t="s">
        <v>8</v>
      </c>
      <c r="Q54" s="47" t="s">
        <v>245</v>
      </c>
      <c r="R54" s="47" t="s">
        <v>246</v>
      </c>
      <c r="S54" s="47" t="s">
        <v>428</v>
      </c>
      <c r="T54" s="50"/>
      <c r="U54" s="47" t="s">
        <v>457</v>
      </c>
      <c r="V54" s="47"/>
    </row>
    <row r="55" spans="1:22" s="51" customFormat="1" ht="63.75">
      <c r="A55" s="45">
        <v>52</v>
      </c>
      <c r="B55" s="46" t="s">
        <v>241</v>
      </c>
      <c r="C55" s="47" t="s">
        <v>71</v>
      </c>
      <c r="D55" s="47" t="s">
        <v>77</v>
      </c>
      <c r="E55" s="47" t="s">
        <v>107</v>
      </c>
      <c r="F55" s="47" t="s">
        <v>16</v>
      </c>
      <c r="G55" s="45" t="s">
        <v>450</v>
      </c>
      <c r="H55" s="47" t="s">
        <v>142</v>
      </c>
      <c r="I55" s="45" t="s">
        <v>75</v>
      </c>
      <c r="J55" s="47">
        <v>190</v>
      </c>
      <c r="K55" s="47">
        <v>190</v>
      </c>
      <c r="L55" s="48">
        <f t="shared" si="0"/>
        <v>0</v>
      </c>
      <c r="M55" s="52">
        <v>2223</v>
      </c>
      <c r="N55" s="52"/>
      <c r="O55" s="45" t="s">
        <v>258</v>
      </c>
      <c r="P55" s="45" t="s">
        <v>8</v>
      </c>
      <c r="Q55" s="47" t="s">
        <v>242</v>
      </c>
      <c r="R55" s="47" t="s">
        <v>243</v>
      </c>
      <c r="S55" s="47" t="s">
        <v>244</v>
      </c>
      <c r="T55" s="50"/>
      <c r="U55" s="47" t="s">
        <v>457</v>
      </c>
      <c r="V55" s="47"/>
    </row>
    <row r="56" spans="1:22" s="51" customFormat="1" ht="63.75">
      <c r="A56" s="45">
        <v>53</v>
      </c>
      <c r="B56" s="46" t="s">
        <v>241</v>
      </c>
      <c r="C56" s="47" t="s">
        <v>71</v>
      </c>
      <c r="D56" s="47" t="s">
        <v>77</v>
      </c>
      <c r="E56" s="47" t="s">
        <v>107</v>
      </c>
      <c r="F56" s="47" t="s">
        <v>16</v>
      </c>
      <c r="G56" s="45" t="s">
        <v>450</v>
      </c>
      <c r="H56" s="47" t="s">
        <v>143</v>
      </c>
      <c r="I56" s="45" t="s">
        <v>75</v>
      </c>
      <c r="J56" s="47">
        <v>152</v>
      </c>
      <c r="K56" s="47">
        <v>152</v>
      </c>
      <c r="L56" s="48">
        <f t="shared" si="0"/>
        <v>0</v>
      </c>
      <c r="M56" s="52">
        <v>1778.4</v>
      </c>
      <c r="N56" s="52"/>
      <c r="O56" s="45" t="s">
        <v>258</v>
      </c>
      <c r="P56" s="45" t="s">
        <v>8</v>
      </c>
      <c r="Q56" s="47" t="s">
        <v>242</v>
      </c>
      <c r="R56" s="47" t="s">
        <v>243</v>
      </c>
      <c r="S56" s="47" t="s">
        <v>244</v>
      </c>
      <c r="T56" s="50"/>
      <c r="U56" s="47" t="s">
        <v>457</v>
      </c>
      <c r="V56" s="47"/>
    </row>
    <row r="57" spans="1:22" s="51" customFormat="1" ht="51">
      <c r="A57" s="45">
        <v>54</v>
      </c>
      <c r="B57" s="46" t="s">
        <v>241</v>
      </c>
      <c r="C57" s="47" t="s">
        <v>71</v>
      </c>
      <c r="D57" s="47" t="s">
        <v>72</v>
      </c>
      <c r="E57" s="47" t="s">
        <v>125</v>
      </c>
      <c r="F57" s="47" t="s">
        <v>22</v>
      </c>
      <c r="G57" s="45" t="s">
        <v>444</v>
      </c>
      <c r="H57" s="47" t="s">
        <v>144</v>
      </c>
      <c r="I57" s="45" t="s">
        <v>89</v>
      </c>
      <c r="J57" s="47">
        <v>2.9000000000000001E-2</v>
      </c>
      <c r="K57" s="47">
        <v>2.9000000000000001E-2</v>
      </c>
      <c r="L57" s="48">
        <f t="shared" si="0"/>
        <v>0</v>
      </c>
      <c r="M57" s="52">
        <v>790.75</v>
      </c>
      <c r="N57" s="52"/>
      <c r="O57" s="45" t="s">
        <v>258</v>
      </c>
      <c r="P57" s="45" t="s">
        <v>8</v>
      </c>
      <c r="Q57" s="47" t="s">
        <v>245</v>
      </c>
      <c r="R57" s="47" t="s">
        <v>246</v>
      </c>
      <c r="S57" s="47" t="s">
        <v>428</v>
      </c>
      <c r="T57" s="50"/>
      <c r="U57" s="47" t="s">
        <v>457</v>
      </c>
      <c r="V57" s="47"/>
    </row>
    <row r="58" spans="1:22" s="51" customFormat="1" ht="51">
      <c r="A58" s="45">
        <v>55</v>
      </c>
      <c r="B58" s="46" t="s">
        <v>241</v>
      </c>
      <c r="C58" s="47" t="s">
        <v>71</v>
      </c>
      <c r="D58" s="47" t="s">
        <v>114</v>
      </c>
      <c r="E58" s="47" t="s">
        <v>115</v>
      </c>
      <c r="F58" s="47" t="s">
        <v>22</v>
      </c>
      <c r="G58" s="45" t="s">
        <v>452</v>
      </c>
      <c r="H58" s="47" t="s">
        <v>145</v>
      </c>
      <c r="I58" s="45" t="s">
        <v>89</v>
      </c>
      <c r="J58" s="47">
        <v>0.34799999999999998</v>
      </c>
      <c r="K58" s="47">
        <v>0.34799999999999998</v>
      </c>
      <c r="L58" s="48">
        <f t="shared" si="0"/>
        <v>0</v>
      </c>
      <c r="M58" s="52">
        <v>9143.85</v>
      </c>
      <c r="N58" s="52"/>
      <c r="O58" s="45" t="s">
        <v>258</v>
      </c>
      <c r="P58" s="45" t="s">
        <v>8</v>
      </c>
      <c r="Q58" s="47" t="s">
        <v>247</v>
      </c>
      <c r="R58" s="47" t="s">
        <v>248</v>
      </c>
      <c r="S58" s="47" t="s">
        <v>430</v>
      </c>
      <c r="T58" s="50"/>
      <c r="U58" s="47" t="s">
        <v>457</v>
      </c>
      <c r="V58" s="47"/>
    </row>
    <row r="59" spans="1:22" s="51" customFormat="1" ht="51">
      <c r="A59" s="45">
        <v>56</v>
      </c>
      <c r="B59" s="46" t="s">
        <v>241</v>
      </c>
      <c r="C59" s="47" t="s">
        <v>71</v>
      </c>
      <c r="D59" s="47" t="s">
        <v>72</v>
      </c>
      <c r="E59" s="47" t="s">
        <v>125</v>
      </c>
      <c r="F59" s="47" t="s">
        <v>22</v>
      </c>
      <c r="G59" s="45" t="s">
        <v>452</v>
      </c>
      <c r="H59" s="47" t="s">
        <v>145</v>
      </c>
      <c r="I59" s="45" t="s">
        <v>89</v>
      </c>
      <c r="J59" s="47">
        <v>0.34100000000000003</v>
      </c>
      <c r="K59" s="47">
        <v>0.34100000000000003</v>
      </c>
      <c r="L59" s="48">
        <f t="shared" si="0"/>
        <v>0</v>
      </c>
      <c r="M59" s="52">
        <v>8959.92</v>
      </c>
      <c r="N59" s="52"/>
      <c r="O59" s="45" t="s">
        <v>258</v>
      </c>
      <c r="P59" s="45" t="s">
        <v>8</v>
      </c>
      <c r="Q59" s="47" t="s">
        <v>245</v>
      </c>
      <c r="R59" s="47" t="s">
        <v>246</v>
      </c>
      <c r="S59" s="47" t="s">
        <v>428</v>
      </c>
      <c r="T59" s="50"/>
      <c r="U59" s="47" t="s">
        <v>457</v>
      </c>
      <c r="V59" s="47"/>
    </row>
    <row r="60" spans="1:22" s="51" customFormat="1" ht="51">
      <c r="A60" s="45">
        <v>57</v>
      </c>
      <c r="B60" s="46" t="s">
        <v>241</v>
      </c>
      <c r="C60" s="47" t="s">
        <v>71</v>
      </c>
      <c r="D60" s="47" t="s">
        <v>146</v>
      </c>
      <c r="E60" s="47" t="s">
        <v>147</v>
      </c>
      <c r="F60" s="47" t="s">
        <v>22</v>
      </c>
      <c r="G60" s="45" t="s">
        <v>452</v>
      </c>
      <c r="H60" s="47" t="s">
        <v>145</v>
      </c>
      <c r="I60" s="45" t="s">
        <v>89</v>
      </c>
      <c r="J60" s="47">
        <v>0.34</v>
      </c>
      <c r="K60" s="47">
        <v>0.34</v>
      </c>
      <c r="L60" s="48">
        <f t="shared" si="0"/>
        <v>0</v>
      </c>
      <c r="M60" s="52">
        <v>8933.65</v>
      </c>
      <c r="N60" s="52"/>
      <c r="O60" s="45" t="s">
        <v>258</v>
      </c>
      <c r="P60" s="45" t="s">
        <v>8</v>
      </c>
      <c r="Q60" s="47" t="s">
        <v>251</v>
      </c>
      <c r="R60" s="47" t="s">
        <v>252</v>
      </c>
      <c r="S60" s="47" t="s">
        <v>432</v>
      </c>
      <c r="T60" s="50"/>
      <c r="U60" s="47" t="s">
        <v>457</v>
      </c>
      <c r="V60" s="47"/>
    </row>
    <row r="61" spans="1:22" s="51" customFormat="1" ht="51">
      <c r="A61" s="45">
        <v>58</v>
      </c>
      <c r="B61" s="46" t="s">
        <v>241</v>
      </c>
      <c r="C61" s="47" t="s">
        <v>71</v>
      </c>
      <c r="D61" s="47" t="s">
        <v>114</v>
      </c>
      <c r="E61" s="47" t="s">
        <v>115</v>
      </c>
      <c r="F61" s="47" t="s">
        <v>148</v>
      </c>
      <c r="G61" s="45" t="s">
        <v>444</v>
      </c>
      <c r="H61" s="47" t="s">
        <v>148</v>
      </c>
      <c r="I61" s="45" t="s">
        <v>75</v>
      </c>
      <c r="J61" s="47">
        <v>2</v>
      </c>
      <c r="K61" s="47">
        <v>2</v>
      </c>
      <c r="L61" s="48">
        <f t="shared" si="0"/>
        <v>0</v>
      </c>
      <c r="M61" s="52">
        <v>539877.96</v>
      </c>
      <c r="N61" s="52"/>
      <c r="O61" s="45" t="s">
        <v>258</v>
      </c>
      <c r="P61" s="45" t="s">
        <v>8</v>
      </c>
      <c r="Q61" s="47" t="s">
        <v>247</v>
      </c>
      <c r="R61" s="47" t="s">
        <v>248</v>
      </c>
      <c r="S61" s="47" t="s">
        <v>253</v>
      </c>
      <c r="T61" s="50"/>
      <c r="U61" s="47" t="s">
        <v>457</v>
      </c>
      <c r="V61" s="47"/>
    </row>
    <row r="62" spans="1:22" s="51" customFormat="1" ht="51">
      <c r="A62" s="45">
        <v>59</v>
      </c>
      <c r="B62" s="46" t="s">
        <v>241</v>
      </c>
      <c r="C62" s="47" t="s">
        <v>71</v>
      </c>
      <c r="D62" s="47" t="s">
        <v>72</v>
      </c>
      <c r="E62" s="47" t="s">
        <v>125</v>
      </c>
      <c r="F62" s="47" t="s">
        <v>148</v>
      </c>
      <c r="G62" s="45" t="s">
        <v>444</v>
      </c>
      <c r="H62" s="47" t="s">
        <v>148</v>
      </c>
      <c r="I62" s="45" t="s">
        <v>75</v>
      </c>
      <c r="J62" s="47">
        <v>3</v>
      </c>
      <c r="K62" s="47">
        <v>3</v>
      </c>
      <c r="L62" s="48">
        <f t="shared" si="0"/>
        <v>0</v>
      </c>
      <c r="M62" s="52">
        <v>120</v>
      </c>
      <c r="N62" s="52"/>
      <c r="O62" s="45" t="s">
        <v>258</v>
      </c>
      <c r="P62" s="45" t="s">
        <v>8</v>
      </c>
      <c r="Q62" s="47" t="s">
        <v>245</v>
      </c>
      <c r="R62" s="47" t="s">
        <v>246</v>
      </c>
      <c r="S62" s="47" t="s">
        <v>428</v>
      </c>
      <c r="T62" s="50"/>
      <c r="U62" s="47" t="s">
        <v>457</v>
      </c>
      <c r="V62" s="47"/>
    </row>
    <row r="63" spans="1:22" s="51" customFormat="1" ht="51">
      <c r="A63" s="45">
        <v>60</v>
      </c>
      <c r="B63" s="46" t="s">
        <v>241</v>
      </c>
      <c r="C63" s="47" t="s">
        <v>71</v>
      </c>
      <c r="D63" s="47" t="s">
        <v>149</v>
      </c>
      <c r="E63" s="47" t="s">
        <v>147</v>
      </c>
      <c r="F63" s="47" t="s">
        <v>148</v>
      </c>
      <c r="G63" s="45" t="s">
        <v>444</v>
      </c>
      <c r="H63" s="47" t="s">
        <v>148</v>
      </c>
      <c r="I63" s="45" t="s">
        <v>75</v>
      </c>
      <c r="J63" s="47">
        <v>3</v>
      </c>
      <c r="K63" s="47">
        <v>3</v>
      </c>
      <c r="L63" s="48">
        <f t="shared" si="0"/>
        <v>0</v>
      </c>
      <c r="M63" s="52">
        <v>120</v>
      </c>
      <c r="N63" s="52"/>
      <c r="O63" s="45" t="s">
        <v>258</v>
      </c>
      <c r="P63" s="45" t="s">
        <v>8</v>
      </c>
      <c r="Q63" s="47" t="s">
        <v>251</v>
      </c>
      <c r="R63" s="47" t="s">
        <v>252</v>
      </c>
      <c r="S63" s="47" t="s">
        <v>432</v>
      </c>
      <c r="T63" s="50"/>
      <c r="U63" s="47" t="s">
        <v>457</v>
      </c>
      <c r="V63" s="47"/>
    </row>
    <row r="64" spans="1:22" s="51" customFormat="1" ht="51">
      <c r="A64" s="45">
        <v>61</v>
      </c>
      <c r="B64" s="46" t="s">
        <v>241</v>
      </c>
      <c r="C64" s="47" t="s">
        <v>71</v>
      </c>
      <c r="D64" s="47" t="s">
        <v>114</v>
      </c>
      <c r="E64" s="47" t="s">
        <v>115</v>
      </c>
      <c r="F64" s="47" t="s">
        <v>150</v>
      </c>
      <c r="G64" s="45" t="s">
        <v>452</v>
      </c>
      <c r="H64" s="47" t="s">
        <v>150</v>
      </c>
      <c r="I64" s="45" t="s">
        <v>75</v>
      </c>
      <c r="J64" s="47">
        <v>30</v>
      </c>
      <c r="K64" s="47">
        <v>30</v>
      </c>
      <c r="L64" s="48">
        <f t="shared" si="0"/>
        <v>0</v>
      </c>
      <c r="M64" s="52">
        <v>2171.44</v>
      </c>
      <c r="N64" s="52"/>
      <c r="O64" s="45" t="s">
        <v>258</v>
      </c>
      <c r="P64" s="45" t="s">
        <v>8</v>
      </c>
      <c r="Q64" s="47" t="s">
        <v>247</v>
      </c>
      <c r="R64" s="47" t="s">
        <v>248</v>
      </c>
      <c r="S64" s="47" t="s">
        <v>430</v>
      </c>
      <c r="T64" s="50"/>
      <c r="U64" s="47" t="s">
        <v>457</v>
      </c>
      <c r="V64" s="47"/>
    </row>
    <row r="65" spans="1:22" s="51" customFormat="1" ht="51">
      <c r="A65" s="45">
        <v>62</v>
      </c>
      <c r="B65" s="46" t="s">
        <v>241</v>
      </c>
      <c r="C65" s="47" t="s">
        <v>71</v>
      </c>
      <c r="D65" s="47" t="s">
        <v>72</v>
      </c>
      <c r="E65" s="47" t="s">
        <v>125</v>
      </c>
      <c r="F65" s="47" t="s">
        <v>150</v>
      </c>
      <c r="G65" s="45" t="s">
        <v>452</v>
      </c>
      <c r="H65" s="47" t="s">
        <v>150</v>
      </c>
      <c r="I65" s="45" t="s">
        <v>75</v>
      </c>
      <c r="J65" s="47">
        <v>24</v>
      </c>
      <c r="K65" s="47">
        <v>24</v>
      </c>
      <c r="L65" s="48">
        <f t="shared" si="0"/>
        <v>0</v>
      </c>
      <c r="M65" s="52">
        <v>1737.15</v>
      </c>
      <c r="N65" s="52"/>
      <c r="O65" s="45" t="s">
        <v>258</v>
      </c>
      <c r="P65" s="45" t="s">
        <v>8</v>
      </c>
      <c r="Q65" s="47" t="s">
        <v>245</v>
      </c>
      <c r="R65" s="47" t="s">
        <v>246</v>
      </c>
      <c r="S65" s="47" t="s">
        <v>428</v>
      </c>
      <c r="T65" s="50"/>
      <c r="U65" s="47" t="s">
        <v>457</v>
      </c>
      <c r="V65" s="47"/>
    </row>
    <row r="66" spans="1:22" s="51" customFormat="1" ht="51">
      <c r="A66" s="45">
        <v>63</v>
      </c>
      <c r="B66" s="46" t="s">
        <v>241</v>
      </c>
      <c r="C66" s="47" t="s">
        <v>71</v>
      </c>
      <c r="D66" s="47" t="s">
        <v>149</v>
      </c>
      <c r="E66" s="47" t="s">
        <v>147</v>
      </c>
      <c r="F66" s="47" t="s">
        <v>150</v>
      </c>
      <c r="G66" s="45" t="s">
        <v>452</v>
      </c>
      <c r="H66" s="47" t="s">
        <v>150</v>
      </c>
      <c r="I66" s="45" t="s">
        <v>75</v>
      </c>
      <c r="J66" s="47">
        <v>30</v>
      </c>
      <c r="K66" s="47">
        <v>30</v>
      </c>
      <c r="L66" s="48">
        <f t="shared" si="0"/>
        <v>0</v>
      </c>
      <c r="M66" s="52">
        <v>2171.44</v>
      </c>
      <c r="N66" s="52"/>
      <c r="O66" s="45" t="s">
        <v>258</v>
      </c>
      <c r="P66" s="45" t="s">
        <v>8</v>
      </c>
      <c r="Q66" s="47" t="s">
        <v>251</v>
      </c>
      <c r="R66" s="47" t="s">
        <v>252</v>
      </c>
      <c r="S66" s="47" t="s">
        <v>432</v>
      </c>
      <c r="T66" s="50"/>
      <c r="U66" s="47" t="s">
        <v>457</v>
      </c>
      <c r="V66" s="47"/>
    </row>
    <row r="67" spans="1:22" s="51" customFormat="1" ht="51">
      <c r="A67" s="45">
        <v>64</v>
      </c>
      <c r="B67" s="46" t="s">
        <v>241</v>
      </c>
      <c r="C67" s="47" t="s">
        <v>71</v>
      </c>
      <c r="D67" s="47" t="s">
        <v>114</v>
      </c>
      <c r="E67" s="47" t="s">
        <v>115</v>
      </c>
      <c r="F67" s="47" t="s">
        <v>91</v>
      </c>
      <c r="G67" s="45" t="s">
        <v>444</v>
      </c>
      <c r="H67" s="47" t="s">
        <v>151</v>
      </c>
      <c r="I67" s="45" t="s">
        <v>75</v>
      </c>
      <c r="J67" s="47">
        <v>12</v>
      </c>
      <c r="K67" s="47">
        <v>12</v>
      </c>
      <c r="L67" s="48">
        <f t="shared" si="0"/>
        <v>0</v>
      </c>
      <c r="M67" s="52">
        <v>1830.59</v>
      </c>
      <c r="N67" s="52"/>
      <c r="O67" s="45" t="s">
        <v>258</v>
      </c>
      <c r="P67" s="45" t="s">
        <v>8</v>
      </c>
      <c r="Q67" s="47" t="s">
        <v>247</v>
      </c>
      <c r="R67" s="47" t="s">
        <v>248</v>
      </c>
      <c r="S67" s="47" t="s">
        <v>430</v>
      </c>
      <c r="T67" s="50"/>
      <c r="U67" s="47" t="s">
        <v>457</v>
      </c>
      <c r="V67" s="47"/>
    </row>
    <row r="68" spans="1:22" s="51" customFormat="1" ht="51">
      <c r="A68" s="45">
        <v>65</v>
      </c>
      <c r="B68" s="46" t="s">
        <v>241</v>
      </c>
      <c r="C68" s="47" t="s">
        <v>71</v>
      </c>
      <c r="D68" s="47" t="s">
        <v>72</v>
      </c>
      <c r="E68" s="47" t="s">
        <v>125</v>
      </c>
      <c r="F68" s="47" t="s">
        <v>91</v>
      </c>
      <c r="G68" s="45" t="s">
        <v>444</v>
      </c>
      <c r="H68" s="47" t="s">
        <v>151</v>
      </c>
      <c r="I68" s="45" t="s">
        <v>75</v>
      </c>
      <c r="J68" s="47">
        <v>12</v>
      </c>
      <c r="K68" s="47">
        <v>12</v>
      </c>
      <c r="L68" s="48">
        <f t="shared" si="0"/>
        <v>0</v>
      </c>
      <c r="M68" s="52">
        <v>1830.59</v>
      </c>
      <c r="N68" s="52"/>
      <c r="O68" s="45" t="s">
        <v>258</v>
      </c>
      <c r="P68" s="45" t="s">
        <v>8</v>
      </c>
      <c r="Q68" s="47" t="s">
        <v>245</v>
      </c>
      <c r="R68" s="47" t="s">
        <v>246</v>
      </c>
      <c r="S68" s="47" t="s">
        <v>428</v>
      </c>
      <c r="T68" s="50"/>
      <c r="U68" s="47" t="s">
        <v>457</v>
      </c>
      <c r="V68" s="47"/>
    </row>
    <row r="69" spans="1:22" s="51" customFormat="1" ht="51">
      <c r="A69" s="45">
        <v>66</v>
      </c>
      <c r="B69" s="46" t="s">
        <v>241</v>
      </c>
      <c r="C69" s="47" t="s">
        <v>71</v>
      </c>
      <c r="D69" s="47" t="s">
        <v>149</v>
      </c>
      <c r="E69" s="47" t="s">
        <v>147</v>
      </c>
      <c r="F69" s="47" t="s">
        <v>91</v>
      </c>
      <c r="G69" s="45" t="s">
        <v>444</v>
      </c>
      <c r="H69" s="47" t="s">
        <v>151</v>
      </c>
      <c r="I69" s="45" t="s">
        <v>75</v>
      </c>
      <c r="J69" s="47">
        <v>12</v>
      </c>
      <c r="K69" s="47">
        <v>12</v>
      </c>
      <c r="L69" s="48">
        <f t="shared" ref="L69:L131" si="1">K69-J69</f>
        <v>0</v>
      </c>
      <c r="M69" s="52">
        <v>1830.59</v>
      </c>
      <c r="N69" s="52"/>
      <c r="O69" s="45" t="s">
        <v>258</v>
      </c>
      <c r="P69" s="45" t="s">
        <v>8</v>
      </c>
      <c r="Q69" s="47" t="s">
        <v>251</v>
      </c>
      <c r="R69" s="47" t="s">
        <v>252</v>
      </c>
      <c r="S69" s="47" t="s">
        <v>432</v>
      </c>
      <c r="T69" s="50"/>
      <c r="U69" s="47" t="s">
        <v>457</v>
      </c>
      <c r="V69" s="47"/>
    </row>
    <row r="70" spans="1:22" s="51" customFormat="1" ht="51">
      <c r="A70" s="45">
        <v>67</v>
      </c>
      <c r="B70" s="46" t="s">
        <v>241</v>
      </c>
      <c r="C70" s="47" t="s">
        <v>71</v>
      </c>
      <c r="D70" s="47" t="s">
        <v>114</v>
      </c>
      <c r="E70" s="47" t="s">
        <v>115</v>
      </c>
      <c r="F70" s="47" t="s">
        <v>91</v>
      </c>
      <c r="G70" s="45" t="s">
        <v>444</v>
      </c>
      <c r="H70" s="47" t="s">
        <v>152</v>
      </c>
      <c r="I70" s="45" t="s">
        <v>75</v>
      </c>
      <c r="J70" s="47">
        <v>165</v>
      </c>
      <c r="K70" s="47">
        <v>165</v>
      </c>
      <c r="L70" s="48">
        <f t="shared" si="1"/>
        <v>0</v>
      </c>
      <c r="M70" s="52">
        <v>6033.97</v>
      </c>
      <c r="N70" s="52"/>
      <c r="O70" s="45" t="s">
        <v>258</v>
      </c>
      <c r="P70" s="45" t="s">
        <v>8</v>
      </c>
      <c r="Q70" s="47" t="s">
        <v>247</v>
      </c>
      <c r="R70" s="47" t="s">
        <v>248</v>
      </c>
      <c r="S70" s="47" t="s">
        <v>430</v>
      </c>
      <c r="T70" s="50"/>
      <c r="U70" s="47" t="s">
        <v>457</v>
      </c>
      <c r="V70" s="47"/>
    </row>
    <row r="71" spans="1:22" s="51" customFormat="1" ht="51">
      <c r="A71" s="45">
        <v>68</v>
      </c>
      <c r="B71" s="46" t="s">
        <v>241</v>
      </c>
      <c r="C71" s="47" t="s">
        <v>71</v>
      </c>
      <c r="D71" s="47" t="s">
        <v>72</v>
      </c>
      <c r="E71" s="47" t="s">
        <v>125</v>
      </c>
      <c r="F71" s="47" t="s">
        <v>91</v>
      </c>
      <c r="G71" s="45" t="s">
        <v>444</v>
      </c>
      <c r="H71" s="47" t="s">
        <v>152</v>
      </c>
      <c r="I71" s="45" t="s">
        <v>75</v>
      </c>
      <c r="J71" s="47">
        <v>131</v>
      </c>
      <c r="K71" s="47">
        <v>131</v>
      </c>
      <c r="L71" s="48">
        <f t="shared" si="1"/>
        <v>0</v>
      </c>
      <c r="M71" s="52">
        <v>4790.6000000000004</v>
      </c>
      <c r="N71" s="52"/>
      <c r="O71" s="45" t="s">
        <v>258</v>
      </c>
      <c r="P71" s="45" t="s">
        <v>8</v>
      </c>
      <c r="Q71" s="47" t="s">
        <v>245</v>
      </c>
      <c r="R71" s="47" t="s">
        <v>246</v>
      </c>
      <c r="S71" s="47" t="s">
        <v>428</v>
      </c>
      <c r="T71" s="50"/>
      <c r="U71" s="47" t="s">
        <v>457</v>
      </c>
      <c r="V71" s="47"/>
    </row>
    <row r="72" spans="1:22" s="51" customFormat="1" ht="51">
      <c r="A72" s="45">
        <v>69</v>
      </c>
      <c r="B72" s="46" t="s">
        <v>241</v>
      </c>
      <c r="C72" s="47" t="s">
        <v>71</v>
      </c>
      <c r="D72" s="47" t="s">
        <v>149</v>
      </c>
      <c r="E72" s="47" t="s">
        <v>147</v>
      </c>
      <c r="F72" s="47" t="s">
        <v>91</v>
      </c>
      <c r="G72" s="45" t="s">
        <v>444</v>
      </c>
      <c r="H72" s="47" t="s">
        <v>152</v>
      </c>
      <c r="I72" s="45" t="s">
        <v>75</v>
      </c>
      <c r="J72" s="47">
        <v>200</v>
      </c>
      <c r="K72" s="47">
        <v>200</v>
      </c>
      <c r="L72" s="48">
        <f t="shared" si="1"/>
        <v>0</v>
      </c>
      <c r="M72" s="52">
        <v>7313.9</v>
      </c>
      <c r="N72" s="52"/>
      <c r="O72" s="45" t="s">
        <v>258</v>
      </c>
      <c r="P72" s="45" t="s">
        <v>8</v>
      </c>
      <c r="Q72" s="47" t="s">
        <v>251</v>
      </c>
      <c r="R72" s="47" t="s">
        <v>252</v>
      </c>
      <c r="S72" s="47" t="s">
        <v>432</v>
      </c>
      <c r="T72" s="50"/>
      <c r="U72" s="47" t="s">
        <v>457</v>
      </c>
      <c r="V72" s="47"/>
    </row>
    <row r="73" spans="1:22" s="51" customFormat="1" ht="51">
      <c r="A73" s="45">
        <v>70</v>
      </c>
      <c r="B73" s="46" t="s">
        <v>241</v>
      </c>
      <c r="C73" s="47" t="s">
        <v>71</v>
      </c>
      <c r="D73" s="47" t="s">
        <v>114</v>
      </c>
      <c r="E73" s="47" t="s">
        <v>115</v>
      </c>
      <c r="F73" s="47" t="s">
        <v>91</v>
      </c>
      <c r="G73" s="45" t="s">
        <v>452</v>
      </c>
      <c r="H73" s="47" t="s">
        <v>153</v>
      </c>
      <c r="I73" s="45" t="s">
        <v>75</v>
      </c>
      <c r="J73" s="47">
        <v>9</v>
      </c>
      <c r="K73" s="47">
        <v>9</v>
      </c>
      <c r="L73" s="48">
        <f t="shared" si="1"/>
        <v>0</v>
      </c>
      <c r="M73" s="52">
        <v>2596.81</v>
      </c>
      <c r="N73" s="52"/>
      <c r="O73" s="45" t="s">
        <v>258</v>
      </c>
      <c r="P73" s="45" t="s">
        <v>8</v>
      </c>
      <c r="Q73" s="47" t="s">
        <v>247</v>
      </c>
      <c r="R73" s="47" t="s">
        <v>248</v>
      </c>
      <c r="S73" s="47" t="s">
        <v>430</v>
      </c>
      <c r="T73" s="50"/>
      <c r="U73" s="47" t="s">
        <v>457</v>
      </c>
      <c r="V73" s="47"/>
    </row>
    <row r="74" spans="1:22" s="51" customFormat="1" ht="51">
      <c r="A74" s="45">
        <v>71</v>
      </c>
      <c r="B74" s="46" t="s">
        <v>241</v>
      </c>
      <c r="C74" s="47" t="s">
        <v>71</v>
      </c>
      <c r="D74" s="47" t="s">
        <v>72</v>
      </c>
      <c r="E74" s="47" t="s">
        <v>125</v>
      </c>
      <c r="F74" s="47" t="s">
        <v>91</v>
      </c>
      <c r="G74" s="45" t="s">
        <v>452</v>
      </c>
      <c r="H74" s="47" t="s">
        <v>153</v>
      </c>
      <c r="I74" s="45" t="s">
        <v>75</v>
      </c>
      <c r="J74" s="47">
        <v>18</v>
      </c>
      <c r="K74" s="47">
        <v>18</v>
      </c>
      <c r="L74" s="48">
        <f t="shared" si="1"/>
        <v>0</v>
      </c>
      <c r="M74" s="52">
        <v>5193.6099999999997</v>
      </c>
      <c r="N74" s="52"/>
      <c r="O74" s="45" t="s">
        <v>258</v>
      </c>
      <c r="P74" s="45" t="s">
        <v>8</v>
      </c>
      <c r="Q74" s="47" t="s">
        <v>245</v>
      </c>
      <c r="R74" s="47" t="s">
        <v>246</v>
      </c>
      <c r="S74" s="47" t="s">
        <v>428</v>
      </c>
      <c r="T74" s="50"/>
      <c r="U74" s="47" t="s">
        <v>457</v>
      </c>
      <c r="V74" s="47"/>
    </row>
    <row r="75" spans="1:22" s="51" customFormat="1" ht="51">
      <c r="A75" s="45">
        <v>72</v>
      </c>
      <c r="B75" s="46" t="s">
        <v>241</v>
      </c>
      <c r="C75" s="47" t="s">
        <v>71</v>
      </c>
      <c r="D75" s="47" t="s">
        <v>114</v>
      </c>
      <c r="E75" s="47" t="s">
        <v>115</v>
      </c>
      <c r="F75" s="47" t="s">
        <v>91</v>
      </c>
      <c r="G75" s="45" t="s">
        <v>444</v>
      </c>
      <c r="H75" s="47" t="s">
        <v>154</v>
      </c>
      <c r="I75" s="45" t="s">
        <v>75</v>
      </c>
      <c r="J75" s="47">
        <v>165</v>
      </c>
      <c r="K75" s="47">
        <v>165</v>
      </c>
      <c r="L75" s="48">
        <f t="shared" si="1"/>
        <v>0</v>
      </c>
      <c r="M75" s="52">
        <v>9603.56</v>
      </c>
      <c r="N75" s="52"/>
      <c r="O75" s="45" t="s">
        <v>258</v>
      </c>
      <c r="P75" s="45" t="s">
        <v>8</v>
      </c>
      <c r="Q75" s="47" t="s">
        <v>247</v>
      </c>
      <c r="R75" s="47" t="s">
        <v>248</v>
      </c>
      <c r="S75" s="47" t="s">
        <v>430</v>
      </c>
      <c r="T75" s="50"/>
      <c r="U75" s="47" t="s">
        <v>457</v>
      </c>
      <c r="V75" s="47"/>
    </row>
    <row r="76" spans="1:22" s="51" customFormat="1" ht="51">
      <c r="A76" s="45">
        <v>73</v>
      </c>
      <c r="B76" s="46" t="s">
        <v>241</v>
      </c>
      <c r="C76" s="47" t="s">
        <v>71</v>
      </c>
      <c r="D76" s="47" t="s">
        <v>72</v>
      </c>
      <c r="E76" s="47" t="s">
        <v>125</v>
      </c>
      <c r="F76" s="47" t="s">
        <v>91</v>
      </c>
      <c r="G76" s="45" t="s">
        <v>444</v>
      </c>
      <c r="H76" s="47" t="s">
        <v>154</v>
      </c>
      <c r="I76" s="45" t="s">
        <v>75</v>
      </c>
      <c r="J76" s="47">
        <v>166</v>
      </c>
      <c r="K76" s="47">
        <v>166</v>
      </c>
      <c r="L76" s="48">
        <f t="shared" si="1"/>
        <v>0</v>
      </c>
      <c r="M76" s="52">
        <v>9661.76</v>
      </c>
      <c r="N76" s="52"/>
      <c r="O76" s="45" t="s">
        <v>258</v>
      </c>
      <c r="P76" s="45" t="s">
        <v>8</v>
      </c>
      <c r="Q76" s="47" t="s">
        <v>245</v>
      </c>
      <c r="R76" s="47" t="s">
        <v>246</v>
      </c>
      <c r="S76" s="47" t="s">
        <v>428</v>
      </c>
      <c r="T76" s="50"/>
      <c r="U76" s="47" t="s">
        <v>457</v>
      </c>
      <c r="V76" s="47"/>
    </row>
    <row r="77" spans="1:22" s="51" customFormat="1" ht="51">
      <c r="A77" s="45">
        <v>74</v>
      </c>
      <c r="B77" s="46" t="s">
        <v>241</v>
      </c>
      <c r="C77" s="47" t="s">
        <v>71</v>
      </c>
      <c r="D77" s="47" t="s">
        <v>149</v>
      </c>
      <c r="E77" s="47" t="s">
        <v>147</v>
      </c>
      <c r="F77" s="47" t="s">
        <v>91</v>
      </c>
      <c r="G77" s="45" t="s">
        <v>444</v>
      </c>
      <c r="H77" s="47" t="s">
        <v>154</v>
      </c>
      <c r="I77" s="45" t="s">
        <v>75</v>
      </c>
      <c r="J77" s="47">
        <v>165</v>
      </c>
      <c r="K77" s="47">
        <v>165</v>
      </c>
      <c r="L77" s="48">
        <f t="shared" si="1"/>
        <v>0</v>
      </c>
      <c r="M77" s="52">
        <v>9603.56</v>
      </c>
      <c r="N77" s="52"/>
      <c r="O77" s="45" t="s">
        <v>258</v>
      </c>
      <c r="P77" s="45" t="s">
        <v>8</v>
      </c>
      <c r="Q77" s="47" t="s">
        <v>251</v>
      </c>
      <c r="R77" s="47" t="s">
        <v>252</v>
      </c>
      <c r="S77" s="47" t="s">
        <v>432</v>
      </c>
      <c r="T77" s="50"/>
      <c r="U77" s="47" t="s">
        <v>457</v>
      </c>
      <c r="V77" s="47"/>
    </row>
    <row r="78" spans="1:22" s="51" customFormat="1" ht="51">
      <c r="A78" s="45">
        <v>75</v>
      </c>
      <c r="B78" s="46" t="s">
        <v>241</v>
      </c>
      <c r="C78" s="47" t="s">
        <v>71</v>
      </c>
      <c r="D78" s="47" t="s">
        <v>114</v>
      </c>
      <c r="E78" s="47" t="s">
        <v>115</v>
      </c>
      <c r="F78" s="47" t="s">
        <v>91</v>
      </c>
      <c r="G78" s="45" t="s">
        <v>444</v>
      </c>
      <c r="H78" s="47" t="s">
        <v>155</v>
      </c>
      <c r="I78" s="45" t="s">
        <v>75</v>
      </c>
      <c r="J78" s="47">
        <v>54</v>
      </c>
      <c r="K78" s="47">
        <v>54</v>
      </c>
      <c r="L78" s="48">
        <f t="shared" si="1"/>
        <v>0</v>
      </c>
      <c r="M78" s="52">
        <v>5316.16</v>
      </c>
      <c r="N78" s="52"/>
      <c r="O78" s="45" t="s">
        <v>258</v>
      </c>
      <c r="P78" s="45" t="s">
        <v>8</v>
      </c>
      <c r="Q78" s="47" t="s">
        <v>247</v>
      </c>
      <c r="R78" s="47" t="s">
        <v>248</v>
      </c>
      <c r="S78" s="47" t="s">
        <v>430</v>
      </c>
      <c r="T78" s="50"/>
      <c r="U78" s="47" t="s">
        <v>457</v>
      </c>
      <c r="V78" s="47"/>
    </row>
    <row r="79" spans="1:22" s="51" customFormat="1" ht="51">
      <c r="A79" s="45">
        <v>76</v>
      </c>
      <c r="B79" s="46" t="s">
        <v>241</v>
      </c>
      <c r="C79" s="47" t="s">
        <v>71</v>
      </c>
      <c r="D79" s="47" t="s">
        <v>72</v>
      </c>
      <c r="E79" s="47" t="s">
        <v>125</v>
      </c>
      <c r="F79" s="47" t="s">
        <v>91</v>
      </c>
      <c r="G79" s="45" t="s">
        <v>444</v>
      </c>
      <c r="H79" s="47" t="s">
        <v>155</v>
      </c>
      <c r="I79" s="45" t="s">
        <v>75</v>
      </c>
      <c r="J79" s="47">
        <v>55</v>
      </c>
      <c r="K79" s="47">
        <v>55</v>
      </c>
      <c r="L79" s="48">
        <f t="shared" si="1"/>
        <v>0</v>
      </c>
      <c r="M79" s="52">
        <v>5414.61</v>
      </c>
      <c r="N79" s="52"/>
      <c r="O79" s="45" t="s">
        <v>258</v>
      </c>
      <c r="P79" s="45" t="s">
        <v>8</v>
      </c>
      <c r="Q79" s="47" t="s">
        <v>245</v>
      </c>
      <c r="R79" s="47" t="s">
        <v>246</v>
      </c>
      <c r="S79" s="47" t="s">
        <v>428</v>
      </c>
      <c r="T79" s="50"/>
      <c r="U79" s="47" t="s">
        <v>457</v>
      </c>
      <c r="V79" s="47"/>
    </row>
    <row r="80" spans="1:22" s="51" customFormat="1" ht="51">
      <c r="A80" s="45">
        <v>77</v>
      </c>
      <c r="B80" s="46" t="s">
        <v>241</v>
      </c>
      <c r="C80" s="47" t="s">
        <v>71</v>
      </c>
      <c r="D80" s="47" t="s">
        <v>149</v>
      </c>
      <c r="E80" s="47" t="s">
        <v>147</v>
      </c>
      <c r="F80" s="47" t="s">
        <v>91</v>
      </c>
      <c r="G80" s="45" t="s">
        <v>444</v>
      </c>
      <c r="H80" s="47" t="s">
        <v>155</v>
      </c>
      <c r="I80" s="45" t="s">
        <v>75</v>
      </c>
      <c r="J80" s="47">
        <v>55</v>
      </c>
      <c r="K80" s="47">
        <v>55</v>
      </c>
      <c r="L80" s="48">
        <f t="shared" si="1"/>
        <v>0</v>
      </c>
      <c r="M80" s="52">
        <v>5414.61</v>
      </c>
      <c r="N80" s="52"/>
      <c r="O80" s="45" t="s">
        <v>258</v>
      </c>
      <c r="P80" s="45" t="s">
        <v>8</v>
      </c>
      <c r="Q80" s="47" t="s">
        <v>251</v>
      </c>
      <c r="R80" s="47" t="s">
        <v>252</v>
      </c>
      <c r="S80" s="47" t="s">
        <v>432</v>
      </c>
      <c r="T80" s="50"/>
      <c r="U80" s="47" t="s">
        <v>457</v>
      </c>
      <c r="V80" s="47"/>
    </row>
    <row r="81" spans="1:22" s="51" customFormat="1" ht="51">
      <c r="A81" s="45">
        <v>78</v>
      </c>
      <c r="B81" s="46" t="s">
        <v>241</v>
      </c>
      <c r="C81" s="47" t="s">
        <v>71</v>
      </c>
      <c r="D81" s="47" t="s">
        <v>114</v>
      </c>
      <c r="E81" s="47" t="s">
        <v>115</v>
      </c>
      <c r="F81" s="47" t="s">
        <v>91</v>
      </c>
      <c r="G81" s="45" t="s">
        <v>444</v>
      </c>
      <c r="H81" s="47" t="s">
        <v>156</v>
      </c>
      <c r="I81" s="45" t="s">
        <v>75</v>
      </c>
      <c r="J81" s="47">
        <v>48</v>
      </c>
      <c r="K81" s="47">
        <v>48</v>
      </c>
      <c r="L81" s="48">
        <f t="shared" si="1"/>
        <v>0</v>
      </c>
      <c r="M81" s="52">
        <v>2722.49</v>
      </c>
      <c r="N81" s="52"/>
      <c r="O81" s="45" t="s">
        <v>258</v>
      </c>
      <c r="P81" s="45" t="s">
        <v>8</v>
      </c>
      <c r="Q81" s="47" t="s">
        <v>247</v>
      </c>
      <c r="R81" s="47" t="s">
        <v>248</v>
      </c>
      <c r="S81" s="47" t="s">
        <v>430</v>
      </c>
      <c r="T81" s="50"/>
      <c r="U81" s="47" t="s">
        <v>457</v>
      </c>
      <c r="V81" s="47"/>
    </row>
    <row r="82" spans="1:22" s="51" customFormat="1" ht="51">
      <c r="A82" s="45">
        <v>79</v>
      </c>
      <c r="B82" s="46" t="s">
        <v>241</v>
      </c>
      <c r="C82" s="47" t="s">
        <v>71</v>
      </c>
      <c r="D82" s="47" t="s">
        <v>72</v>
      </c>
      <c r="E82" s="47" t="s">
        <v>125</v>
      </c>
      <c r="F82" s="47" t="s">
        <v>91</v>
      </c>
      <c r="G82" s="45" t="s">
        <v>444</v>
      </c>
      <c r="H82" s="47" t="s">
        <v>156</v>
      </c>
      <c r="I82" s="45" t="s">
        <v>75</v>
      </c>
      <c r="J82" s="47">
        <v>48</v>
      </c>
      <c r="K82" s="47">
        <v>48</v>
      </c>
      <c r="L82" s="48">
        <f t="shared" si="1"/>
        <v>0</v>
      </c>
      <c r="M82" s="52">
        <v>2722.49</v>
      </c>
      <c r="N82" s="52"/>
      <c r="O82" s="45" t="s">
        <v>258</v>
      </c>
      <c r="P82" s="45" t="s">
        <v>8</v>
      </c>
      <c r="Q82" s="47" t="s">
        <v>245</v>
      </c>
      <c r="R82" s="47" t="s">
        <v>246</v>
      </c>
      <c r="S82" s="47" t="s">
        <v>428</v>
      </c>
      <c r="T82" s="50"/>
      <c r="U82" s="47" t="s">
        <v>457</v>
      </c>
      <c r="V82" s="47"/>
    </row>
    <row r="83" spans="1:22" s="51" customFormat="1" ht="51">
      <c r="A83" s="45">
        <v>80</v>
      </c>
      <c r="B83" s="46" t="s">
        <v>241</v>
      </c>
      <c r="C83" s="47" t="s">
        <v>71</v>
      </c>
      <c r="D83" s="47" t="s">
        <v>146</v>
      </c>
      <c r="E83" s="47" t="s">
        <v>147</v>
      </c>
      <c r="F83" s="47" t="s">
        <v>91</v>
      </c>
      <c r="G83" s="45" t="s">
        <v>444</v>
      </c>
      <c r="H83" s="47" t="s">
        <v>156</v>
      </c>
      <c r="I83" s="45" t="s">
        <v>75</v>
      </c>
      <c r="J83" s="47">
        <v>48</v>
      </c>
      <c r="K83" s="47">
        <v>48</v>
      </c>
      <c r="L83" s="48">
        <f t="shared" si="1"/>
        <v>0</v>
      </c>
      <c r="M83" s="52">
        <v>2722.5</v>
      </c>
      <c r="N83" s="52"/>
      <c r="O83" s="45" t="s">
        <v>258</v>
      </c>
      <c r="P83" s="45" t="s">
        <v>8</v>
      </c>
      <c r="Q83" s="47" t="s">
        <v>251</v>
      </c>
      <c r="R83" s="47" t="s">
        <v>252</v>
      </c>
      <c r="S83" s="47" t="s">
        <v>432</v>
      </c>
      <c r="T83" s="50"/>
      <c r="U83" s="47" t="s">
        <v>457</v>
      </c>
      <c r="V83" s="47"/>
    </row>
    <row r="84" spans="1:22" s="51" customFormat="1" ht="51">
      <c r="A84" s="45">
        <v>81</v>
      </c>
      <c r="B84" s="46" t="s">
        <v>241</v>
      </c>
      <c r="C84" s="47" t="s">
        <v>71</v>
      </c>
      <c r="D84" s="47" t="s">
        <v>114</v>
      </c>
      <c r="E84" s="47" t="s">
        <v>115</v>
      </c>
      <c r="F84" s="47" t="s">
        <v>91</v>
      </c>
      <c r="G84" s="45" t="s">
        <v>452</v>
      </c>
      <c r="H84" s="47" t="s">
        <v>157</v>
      </c>
      <c r="I84" s="45" t="s">
        <v>75</v>
      </c>
      <c r="J84" s="47">
        <v>4</v>
      </c>
      <c r="K84" s="47">
        <v>4</v>
      </c>
      <c r="L84" s="48">
        <f t="shared" si="1"/>
        <v>0</v>
      </c>
      <c r="M84" s="52">
        <v>149.36000000000001</v>
      </c>
      <c r="N84" s="52"/>
      <c r="O84" s="45" t="s">
        <v>258</v>
      </c>
      <c r="P84" s="45" t="s">
        <v>8</v>
      </c>
      <c r="Q84" s="47" t="s">
        <v>247</v>
      </c>
      <c r="R84" s="47" t="s">
        <v>248</v>
      </c>
      <c r="S84" s="47" t="s">
        <v>430</v>
      </c>
      <c r="T84" s="50"/>
      <c r="U84" s="47" t="s">
        <v>457</v>
      </c>
      <c r="V84" s="47"/>
    </row>
    <row r="85" spans="1:22" s="51" customFormat="1" ht="51">
      <c r="A85" s="45">
        <v>82</v>
      </c>
      <c r="B85" s="46" t="s">
        <v>241</v>
      </c>
      <c r="C85" s="47" t="s">
        <v>71</v>
      </c>
      <c r="D85" s="47" t="s">
        <v>72</v>
      </c>
      <c r="E85" s="47" t="s">
        <v>125</v>
      </c>
      <c r="F85" s="47" t="s">
        <v>91</v>
      </c>
      <c r="G85" s="45" t="s">
        <v>452</v>
      </c>
      <c r="H85" s="47" t="s">
        <v>157</v>
      </c>
      <c r="I85" s="45" t="s">
        <v>75</v>
      </c>
      <c r="J85" s="47">
        <v>8</v>
      </c>
      <c r="K85" s="47">
        <v>8</v>
      </c>
      <c r="L85" s="48">
        <f t="shared" si="1"/>
        <v>0</v>
      </c>
      <c r="M85" s="52">
        <v>298.70999999999998</v>
      </c>
      <c r="N85" s="52"/>
      <c r="O85" s="45" t="s">
        <v>258</v>
      </c>
      <c r="P85" s="45" t="s">
        <v>8</v>
      </c>
      <c r="Q85" s="47" t="s">
        <v>245</v>
      </c>
      <c r="R85" s="47" t="s">
        <v>246</v>
      </c>
      <c r="S85" s="47" t="s">
        <v>428</v>
      </c>
      <c r="T85" s="50"/>
      <c r="U85" s="47" t="s">
        <v>457</v>
      </c>
      <c r="V85" s="47"/>
    </row>
    <row r="86" spans="1:22" s="51" customFormat="1" ht="51">
      <c r="A86" s="45">
        <v>83</v>
      </c>
      <c r="B86" s="46" t="s">
        <v>241</v>
      </c>
      <c r="C86" s="47" t="s">
        <v>71</v>
      </c>
      <c r="D86" s="47" t="s">
        <v>114</v>
      </c>
      <c r="E86" s="47" t="s">
        <v>115</v>
      </c>
      <c r="F86" s="47" t="s">
        <v>91</v>
      </c>
      <c r="G86" s="45" t="s">
        <v>452</v>
      </c>
      <c r="H86" s="47" t="s">
        <v>99</v>
      </c>
      <c r="I86" s="45" t="s">
        <v>75</v>
      </c>
      <c r="J86" s="47">
        <v>11</v>
      </c>
      <c r="K86" s="47">
        <v>11</v>
      </c>
      <c r="L86" s="48">
        <f t="shared" si="1"/>
        <v>0</v>
      </c>
      <c r="M86" s="52">
        <v>370.83</v>
      </c>
      <c r="N86" s="52"/>
      <c r="O86" s="45" t="s">
        <v>258</v>
      </c>
      <c r="P86" s="45" t="s">
        <v>8</v>
      </c>
      <c r="Q86" s="47" t="s">
        <v>247</v>
      </c>
      <c r="R86" s="47" t="s">
        <v>248</v>
      </c>
      <c r="S86" s="47" t="s">
        <v>430</v>
      </c>
      <c r="T86" s="50"/>
      <c r="U86" s="47" t="s">
        <v>457</v>
      </c>
      <c r="V86" s="47"/>
    </row>
    <row r="87" spans="1:22" s="51" customFormat="1" ht="51">
      <c r="A87" s="45">
        <v>84</v>
      </c>
      <c r="B87" s="46" t="s">
        <v>241</v>
      </c>
      <c r="C87" s="47" t="s">
        <v>71</v>
      </c>
      <c r="D87" s="47" t="s">
        <v>72</v>
      </c>
      <c r="E87" s="47" t="s">
        <v>125</v>
      </c>
      <c r="F87" s="47" t="s">
        <v>91</v>
      </c>
      <c r="G87" s="45" t="s">
        <v>452</v>
      </c>
      <c r="H87" s="47" t="s">
        <v>99</v>
      </c>
      <c r="I87" s="45" t="s">
        <v>75</v>
      </c>
      <c r="J87" s="47">
        <v>22</v>
      </c>
      <c r="K87" s="47">
        <v>22</v>
      </c>
      <c r="L87" s="48">
        <f t="shared" si="1"/>
        <v>0</v>
      </c>
      <c r="M87" s="52">
        <v>741.66</v>
      </c>
      <c r="N87" s="52"/>
      <c r="O87" s="45" t="s">
        <v>258</v>
      </c>
      <c r="P87" s="45" t="s">
        <v>8</v>
      </c>
      <c r="Q87" s="47" t="s">
        <v>245</v>
      </c>
      <c r="R87" s="47" t="s">
        <v>246</v>
      </c>
      <c r="S87" s="47" t="s">
        <v>428</v>
      </c>
      <c r="T87" s="50"/>
      <c r="U87" s="47" t="s">
        <v>457</v>
      </c>
      <c r="V87" s="47"/>
    </row>
    <row r="88" spans="1:22" s="51" customFormat="1" ht="51">
      <c r="A88" s="45">
        <v>85</v>
      </c>
      <c r="B88" s="46" t="s">
        <v>241</v>
      </c>
      <c r="C88" s="47" t="s">
        <v>71</v>
      </c>
      <c r="D88" s="47" t="s">
        <v>114</v>
      </c>
      <c r="E88" s="47" t="s">
        <v>115</v>
      </c>
      <c r="F88" s="47" t="s">
        <v>91</v>
      </c>
      <c r="G88" s="45" t="s">
        <v>452</v>
      </c>
      <c r="H88" s="47" t="s">
        <v>158</v>
      </c>
      <c r="I88" s="45" t="s">
        <v>75</v>
      </c>
      <c r="J88" s="47">
        <v>9</v>
      </c>
      <c r="K88" s="47">
        <v>9</v>
      </c>
      <c r="L88" s="48">
        <f t="shared" si="1"/>
        <v>0</v>
      </c>
      <c r="M88" s="52">
        <v>581.79999999999995</v>
      </c>
      <c r="N88" s="52"/>
      <c r="O88" s="45" t="s">
        <v>258</v>
      </c>
      <c r="P88" s="45" t="s">
        <v>8</v>
      </c>
      <c r="Q88" s="47" t="s">
        <v>247</v>
      </c>
      <c r="R88" s="47" t="s">
        <v>248</v>
      </c>
      <c r="S88" s="47" t="s">
        <v>430</v>
      </c>
      <c r="T88" s="50"/>
      <c r="U88" s="47" t="s">
        <v>457</v>
      </c>
      <c r="V88" s="47"/>
    </row>
    <row r="89" spans="1:22" s="51" customFormat="1" ht="51">
      <c r="A89" s="45">
        <v>86</v>
      </c>
      <c r="B89" s="46" t="s">
        <v>241</v>
      </c>
      <c r="C89" s="47" t="s">
        <v>71</v>
      </c>
      <c r="D89" s="47" t="s">
        <v>72</v>
      </c>
      <c r="E89" s="47" t="s">
        <v>125</v>
      </c>
      <c r="F89" s="47" t="s">
        <v>91</v>
      </c>
      <c r="G89" s="45" t="s">
        <v>452</v>
      </c>
      <c r="H89" s="47" t="s">
        <v>158</v>
      </c>
      <c r="I89" s="45" t="s">
        <v>75</v>
      </c>
      <c r="J89" s="47">
        <v>18</v>
      </c>
      <c r="K89" s="47">
        <v>18</v>
      </c>
      <c r="L89" s="48">
        <f t="shared" si="1"/>
        <v>0</v>
      </c>
      <c r="M89" s="52">
        <v>1163.5899999999999</v>
      </c>
      <c r="N89" s="52"/>
      <c r="O89" s="45" t="s">
        <v>258</v>
      </c>
      <c r="P89" s="45" t="s">
        <v>8</v>
      </c>
      <c r="Q89" s="47" t="s">
        <v>245</v>
      </c>
      <c r="R89" s="47" t="s">
        <v>246</v>
      </c>
      <c r="S89" s="47" t="s">
        <v>428</v>
      </c>
      <c r="T89" s="50"/>
      <c r="U89" s="47" t="s">
        <v>457</v>
      </c>
      <c r="V89" s="47"/>
    </row>
    <row r="90" spans="1:22" s="51" customFormat="1" ht="51">
      <c r="A90" s="45">
        <v>87</v>
      </c>
      <c r="B90" s="46" t="s">
        <v>241</v>
      </c>
      <c r="C90" s="47" t="s">
        <v>71</v>
      </c>
      <c r="D90" s="47" t="s">
        <v>149</v>
      </c>
      <c r="E90" s="47" t="s">
        <v>147</v>
      </c>
      <c r="F90" s="47" t="s">
        <v>123</v>
      </c>
      <c r="G90" s="45" t="s">
        <v>452</v>
      </c>
      <c r="H90" s="47" t="s">
        <v>159</v>
      </c>
      <c r="I90" s="45" t="s">
        <v>75</v>
      </c>
      <c r="J90" s="47">
        <v>56</v>
      </c>
      <c r="K90" s="47">
        <v>56</v>
      </c>
      <c r="L90" s="48">
        <f t="shared" si="1"/>
        <v>0</v>
      </c>
      <c r="M90" s="52">
        <v>17490.509999999998</v>
      </c>
      <c r="N90" s="52"/>
      <c r="O90" s="45" t="s">
        <v>258</v>
      </c>
      <c r="P90" s="45" t="s">
        <v>8</v>
      </c>
      <c r="Q90" s="47" t="s">
        <v>251</v>
      </c>
      <c r="R90" s="47" t="s">
        <v>252</v>
      </c>
      <c r="S90" s="47" t="s">
        <v>432</v>
      </c>
      <c r="T90" s="50"/>
      <c r="U90" s="47" t="s">
        <v>457</v>
      </c>
      <c r="V90" s="47"/>
    </row>
    <row r="91" spans="1:22" s="51" customFormat="1" ht="51">
      <c r="A91" s="45">
        <v>88</v>
      </c>
      <c r="B91" s="46" t="s">
        <v>241</v>
      </c>
      <c r="C91" s="47" t="s">
        <v>71</v>
      </c>
      <c r="D91" s="47" t="s">
        <v>114</v>
      </c>
      <c r="E91" s="47" t="s">
        <v>115</v>
      </c>
      <c r="F91" s="47" t="s">
        <v>123</v>
      </c>
      <c r="G91" s="45" t="s">
        <v>452</v>
      </c>
      <c r="H91" s="47" t="s">
        <v>160</v>
      </c>
      <c r="I91" s="45" t="s">
        <v>75</v>
      </c>
      <c r="J91" s="47">
        <v>42</v>
      </c>
      <c r="K91" s="47">
        <v>42</v>
      </c>
      <c r="L91" s="48">
        <f t="shared" si="1"/>
        <v>0</v>
      </c>
      <c r="M91" s="52">
        <v>16657.63</v>
      </c>
      <c r="N91" s="52"/>
      <c r="O91" s="45" t="s">
        <v>258</v>
      </c>
      <c r="P91" s="45" t="s">
        <v>8</v>
      </c>
      <c r="Q91" s="47" t="s">
        <v>247</v>
      </c>
      <c r="R91" s="47" t="s">
        <v>248</v>
      </c>
      <c r="S91" s="47" t="s">
        <v>430</v>
      </c>
      <c r="T91" s="50"/>
      <c r="U91" s="47" t="s">
        <v>457</v>
      </c>
      <c r="V91" s="47"/>
    </row>
    <row r="92" spans="1:22" s="51" customFormat="1" ht="51">
      <c r="A92" s="45">
        <v>89</v>
      </c>
      <c r="B92" s="46" t="s">
        <v>241</v>
      </c>
      <c r="C92" s="47" t="s">
        <v>71</v>
      </c>
      <c r="D92" s="47" t="s">
        <v>149</v>
      </c>
      <c r="E92" s="47" t="s">
        <v>147</v>
      </c>
      <c r="F92" s="47" t="s">
        <v>123</v>
      </c>
      <c r="G92" s="45" t="s">
        <v>452</v>
      </c>
      <c r="H92" s="47" t="s">
        <v>160</v>
      </c>
      <c r="I92" s="45" t="s">
        <v>75</v>
      </c>
      <c r="J92" s="47">
        <v>42</v>
      </c>
      <c r="K92" s="47">
        <v>42</v>
      </c>
      <c r="L92" s="48">
        <f t="shared" si="1"/>
        <v>0</v>
      </c>
      <c r="M92" s="52">
        <v>16657.62</v>
      </c>
      <c r="N92" s="52"/>
      <c r="O92" s="45" t="s">
        <v>258</v>
      </c>
      <c r="P92" s="45" t="s">
        <v>8</v>
      </c>
      <c r="Q92" s="47" t="s">
        <v>251</v>
      </c>
      <c r="R92" s="47" t="s">
        <v>252</v>
      </c>
      <c r="S92" s="47" t="s">
        <v>432</v>
      </c>
      <c r="T92" s="50"/>
      <c r="U92" s="47" t="s">
        <v>457</v>
      </c>
      <c r="V92" s="47"/>
    </row>
    <row r="93" spans="1:22" s="51" customFormat="1" ht="51">
      <c r="A93" s="45">
        <v>90</v>
      </c>
      <c r="B93" s="46" t="s">
        <v>241</v>
      </c>
      <c r="C93" s="47" t="s">
        <v>71</v>
      </c>
      <c r="D93" s="47" t="s">
        <v>72</v>
      </c>
      <c r="E93" s="47" t="s">
        <v>125</v>
      </c>
      <c r="F93" s="47" t="s">
        <v>123</v>
      </c>
      <c r="G93" s="45" t="s">
        <v>452</v>
      </c>
      <c r="H93" s="47" t="s">
        <v>160</v>
      </c>
      <c r="I93" s="45" t="s">
        <v>75</v>
      </c>
      <c r="J93" s="47">
        <v>218</v>
      </c>
      <c r="K93" s="47">
        <v>218</v>
      </c>
      <c r="L93" s="48">
        <f t="shared" si="1"/>
        <v>0</v>
      </c>
      <c r="M93" s="52">
        <v>97446</v>
      </c>
      <c r="N93" s="52"/>
      <c r="O93" s="45" t="s">
        <v>258</v>
      </c>
      <c r="P93" s="45" t="s">
        <v>8</v>
      </c>
      <c r="Q93" s="47" t="s">
        <v>245</v>
      </c>
      <c r="R93" s="47" t="s">
        <v>246</v>
      </c>
      <c r="S93" s="47" t="s">
        <v>428</v>
      </c>
      <c r="T93" s="50"/>
      <c r="U93" s="47" t="s">
        <v>457</v>
      </c>
      <c r="V93" s="47"/>
    </row>
    <row r="94" spans="1:22" s="51" customFormat="1" ht="63.75">
      <c r="A94" s="45">
        <v>91</v>
      </c>
      <c r="B94" s="46" t="s">
        <v>241</v>
      </c>
      <c r="C94" s="47" t="s">
        <v>71</v>
      </c>
      <c r="D94" s="47" t="s">
        <v>77</v>
      </c>
      <c r="E94" s="47" t="s">
        <v>107</v>
      </c>
      <c r="F94" s="47" t="s">
        <v>123</v>
      </c>
      <c r="G94" s="45" t="s">
        <v>452</v>
      </c>
      <c r="H94" s="47" t="s">
        <v>160</v>
      </c>
      <c r="I94" s="45" t="s">
        <v>75</v>
      </c>
      <c r="J94" s="47">
        <v>163</v>
      </c>
      <c r="K94" s="47">
        <v>163</v>
      </c>
      <c r="L94" s="48">
        <f t="shared" si="1"/>
        <v>0</v>
      </c>
      <c r="M94" s="52">
        <v>72861</v>
      </c>
      <c r="N94" s="52"/>
      <c r="O94" s="45" t="s">
        <v>258</v>
      </c>
      <c r="P94" s="45" t="s">
        <v>8</v>
      </c>
      <c r="Q94" s="47" t="s">
        <v>242</v>
      </c>
      <c r="R94" s="47" t="s">
        <v>243</v>
      </c>
      <c r="S94" s="47" t="s">
        <v>244</v>
      </c>
      <c r="T94" s="50"/>
      <c r="U94" s="47" t="s">
        <v>457</v>
      </c>
      <c r="V94" s="47"/>
    </row>
    <row r="95" spans="1:22" s="51" customFormat="1" ht="63.75">
      <c r="A95" s="45">
        <v>92</v>
      </c>
      <c r="B95" s="46" t="s">
        <v>241</v>
      </c>
      <c r="C95" s="47" t="s">
        <v>71</v>
      </c>
      <c r="D95" s="47" t="s">
        <v>77</v>
      </c>
      <c r="E95" s="47" t="s">
        <v>107</v>
      </c>
      <c r="F95" s="47" t="s">
        <v>123</v>
      </c>
      <c r="G95" s="45" t="s">
        <v>444</v>
      </c>
      <c r="H95" s="47" t="s">
        <v>96</v>
      </c>
      <c r="I95" s="45" t="s">
        <v>75</v>
      </c>
      <c r="J95" s="47">
        <v>240</v>
      </c>
      <c r="K95" s="47">
        <v>240</v>
      </c>
      <c r="L95" s="48">
        <f t="shared" si="1"/>
        <v>0</v>
      </c>
      <c r="M95" s="52">
        <v>3141.6</v>
      </c>
      <c r="N95" s="52"/>
      <c r="O95" s="45" t="s">
        <v>258</v>
      </c>
      <c r="P95" s="45" t="s">
        <v>8</v>
      </c>
      <c r="Q95" s="47" t="s">
        <v>242</v>
      </c>
      <c r="R95" s="47" t="s">
        <v>243</v>
      </c>
      <c r="S95" s="47" t="s">
        <v>244</v>
      </c>
      <c r="T95" s="50"/>
      <c r="U95" s="47" t="s">
        <v>457</v>
      </c>
      <c r="V95" s="47"/>
    </row>
    <row r="96" spans="1:22" s="51" customFormat="1" ht="51">
      <c r="A96" s="45">
        <v>93</v>
      </c>
      <c r="B96" s="46" t="s">
        <v>241</v>
      </c>
      <c r="C96" s="47" t="s">
        <v>71</v>
      </c>
      <c r="D96" s="47" t="s">
        <v>72</v>
      </c>
      <c r="E96" s="47" t="s">
        <v>125</v>
      </c>
      <c r="F96" s="47" t="s">
        <v>123</v>
      </c>
      <c r="G96" s="45" t="s">
        <v>444</v>
      </c>
      <c r="H96" s="47" t="s">
        <v>96</v>
      </c>
      <c r="I96" s="45" t="s">
        <v>75</v>
      </c>
      <c r="J96" s="47">
        <v>115</v>
      </c>
      <c r="K96" s="47">
        <v>115</v>
      </c>
      <c r="L96" s="48">
        <f t="shared" si="1"/>
        <v>0</v>
      </c>
      <c r="M96" s="52">
        <v>1505.35</v>
      </c>
      <c r="N96" s="52"/>
      <c r="O96" s="45" t="s">
        <v>258</v>
      </c>
      <c r="P96" s="45" t="s">
        <v>8</v>
      </c>
      <c r="Q96" s="47" t="s">
        <v>245</v>
      </c>
      <c r="R96" s="47" t="s">
        <v>246</v>
      </c>
      <c r="S96" s="47" t="s">
        <v>428</v>
      </c>
      <c r="T96" s="50"/>
      <c r="U96" s="47" t="s">
        <v>457</v>
      </c>
      <c r="V96" s="47"/>
    </row>
    <row r="97" spans="1:22" s="51" customFormat="1" ht="51">
      <c r="A97" s="45">
        <v>94</v>
      </c>
      <c r="B97" s="46" t="s">
        <v>241</v>
      </c>
      <c r="C97" s="47" t="s">
        <v>71</v>
      </c>
      <c r="D97" s="47" t="s">
        <v>121</v>
      </c>
      <c r="E97" s="47" t="s">
        <v>122</v>
      </c>
      <c r="F97" s="47" t="s">
        <v>123</v>
      </c>
      <c r="G97" s="45" t="s">
        <v>444</v>
      </c>
      <c r="H97" s="47" t="s">
        <v>96</v>
      </c>
      <c r="I97" s="45" t="s">
        <v>75</v>
      </c>
      <c r="J97" s="47">
        <v>515</v>
      </c>
      <c r="K97" s="47">
        <v>515</v>
      </c>
      <c r="L97" s="48">
        <f t="shared" si="1"/>
        <v>0</v>
      </c>
      <c r="M97" s="52">
        <v>2796.81</v>
      </c>
      <c r="N97" s="52"/>
      <c r="O97" s="45" t="s">
        <v>258</v>
      </c>
      <c r="P97" s="45" t="s">
        <v>8</v>
      </c>
      <c r="Q97" s="47" t="s">
        <v>249</v>
      </c>
      <c r="R97" s="47" t="s">
        <v>250</v>
      </c>
      <c r="S97" s="47" t="s">
        <v>431</v>
      </c>
      <c r="T97" s="50"/>
      <c r="U97" s="47" t="s">
        <v>457</v>
      </c>
      <c r="V97" s="47"/>
    </row>
    <row r="98" spans="1:22" s="51" customFormat="1" ht="51">
      <c r="A98" s="45">
        <v>95</v>
      </c>
      <c r="B98" s="46" t="s">
        <v>241</v>
      </c>
      <c r="C98" s="47" t="s">
        <v>71</v>
      </c>
      <c r="D98" s="47" t="s">
        <v>72</v>
      </c>
      <c r="E98" s="47" t="s">
        <v>125</v>
      </c>
      <c r="F98" s="47" t="s">
        <v>161</v>
      </c>
      <c r="G98" s="45" t="s">
        <v>452</v>
      </c>
      <c r="H98" s="47" t="s">
        <v>162</v>
      </c>
      <c r="I98" s="45" t="s">
        <v>163</v>
      </c>
      <c r="J98" s="47">
        <v>0.9</v>
      </c>
      <c r="K98" s="47">
        <v>0.9</v>
      </c>
      <c r="L98" s="48">
        <f t="shared" si="1"/>
        <v>0</v>
      </c>
      <c r="M98" s="52">
        <v>541525.42000000004</v>
      </c>
      <c r="N98" s="52"/>
      <c r="O98" s="45" t="s">
        <v>258</v>
      </c>
      <c r="P98" s="45" t="s">
        <v>8</v>
      </c>
      <c r="Q98" s="47" t="s">
        <v>245</v>
      </c>
      <c r="R98" s="47" t="s">
        <v>246</v>
      </c>
      <c r="S98" s="47" t="s">
        <v>428</v>
      </c>
      <c r="T98" s="50"/>
      <c r="U98" s="47" t="s">
        <v>457</v>
      </c>
      <c r="V98" s="47"/>
    </row>
    <row r="99" spans="1:22" s="51" customFormat="1" ht="51">
      <c r="A99" s="45">
        <v>96</v>
      </c>
      <c r="B99" s="46" t="s">
        <v>241</v>
      </c>
      <c r="C99" s="47" t="s">
        <v>71</v>
      </c>
      <c r="D99" s="47" t="s">
        <v>121</v>
      </c>
      <c r="E99" s="47" t="s">
        <v>122</v>
      </c>
      <c r="F99" s="47" t="s">
        <v>22</v>
      </c>
      <c r="G99" s="45" t="s">
        <v>448</v>
      </c>
      <c r="H99" s="47" t="s">
        <v>164</v>
      </c>
      <c r="I99" s="45" t="s">
        <v>89</v>
      </c>
      <c r="J99" s="47">
        <v>1</v>
      </c>
      <c r="K99" s="47">
        <v>1</v>
      </c>
      <c r="L99" s="48">
        <f t="shared" si="1"/>
        <v>0</v>
      </c>
      <c r="M99" s="52">
        <v>2880</v>
      </c>
      <c r="N99" s="52"/>
      <c r="O99" s="45" t="s">
        <v>258</v>
      </c>
      <c r="P99" s="45" t="s">
        <v>8</v>
      </c>
      <c r="Q99" s="47" t="s">
        <v>249</v>
      </c>
      <c r="R99" s="47" t="s">
        <v>250</v>
      </c>
      <c r="S99" s="47" t="s">
        <v>431</v>
      </c>
      <c r="T99" s="50"/>
      <c r="U99" s="47" t="s">
        <v>457</v>
      </c>
      <c r="V99" s="47"/>
    </row>
    <row r="100" spans="1:22" s="51" customFormat="1" ht="51">
      <c r="A100" s="45">
        <v>97</v>
      </c>
      <c r="B100" s="46" t="s">
        <v>241</v>
      </c>
      <c r="C100" s="47" t="s">
        <v>71</v>
      </c>
      <c r="D100" s="47" t="s">
        <v>72</v>
      </c>
      <c r="E100" s="47" t="s">
        <v>125</v>
      </c>
      <c r="F100" s="47" t="s">
        <v>22</v>
      </c>
      <c r="G100" s="45" t="s">
        <v>448</v>
      </c>
      <c r="H100" s="47" t="s">
        <v>165</v>
      </c>
      <c r="I100" s="45" t="s">
        <v>89</v>
      </c>
      <c r="J100" s="47">
        <v>1.2</v>
      </c>
      <c r="K100" s="47">
        <v>1.2</v>
      </c>
      <c r="L100" s="48">
        <f t="shared" si="1"/>
        <v>0</v>
      </c>
      <c r="M100" s="52">
        <v>38646.76</v>
      </c>
      <c r="N100" s="52"/>
      <c r="O100" s="45" t="s">
        <v>258</v>
      </c>
      <c r="P100" s="45" t="s">
        <v>8</v>
      </c>
      <c r="Q100" s="47" t="s">
        <v>245</v>
      </c>
      <c r="R100" s="47" t="s">
        <v>246</v>
      </c>
      <c r="S100" s="47" t="s">
        <v>428</v>
      </c>
      <c r="T100" s="50"/>
      <c r="U100" s="47" t="s">
        <v>457</v>
      </c>
      <c r="V100" s="47"/>
    </row>
    <row r="101" spans="1:22" s="51" customFormat="1" ht="51">
      <c r="A101" s="45">
        <v>98</v>
      </c>
      <c r="B101" s="46" t="s">
        <v>241</v>
      </c>
      <c r="C101" s="47" t="s">
        <v>71</v>
      </c>
      <c r="D101" s="47" t="s">
        <v>114</v>
      </c>
      <c r="E101" s="47" t="s">
        <v>115</v>
      </c>
      <c r="F101" s="47" t="s">
        <v>25</v>
      </c>
      <c r="G101" s="45" t="s">
        <v>444</v>
      </c>
      <c r="H101" s="47" t="s">
        <v>166</v>
      </c>
      <c r="I101" s="45" t="s">
        <v>75</v>
      </c>
      <c r="J101" s="47">
        <v>5</v>
      </c>
      <c r="K101" s="47">
        <v>5</v>
      </c>
      <c r="L101" s="48">
        <f t="shared" si="1"/>
        <v>0</v>
      </c>
      <c r="M101" s="52">
        <v>82.03</v>
      </c>
      <c r="N101" s="52"/>
      <c r="O101" s="45" t="s">
        <v>258</v>
      </c>
      <c r="P101" s="45" t="s">
        <v>8</v>
      </c>
      <c r="Q101" s="47" t="s">
        <v>247</v>
      </c>
      <c r="R101" s="47" t="s">
        <v>248</v>
      </c>
      <c r="S101" s="47" t="s">
        <v>430</v>
      </c>
      <c r="T101" s="50"/>
      <c r="U101" s="47" t="s">
        <v>457</v>
      </c>
      <c r="V101" s="47"/>
    </row>
    <row r="102" spans="1:22" s="51" customFormat="1" ht="51">
      <c r="A102" s="45">
        <v>99</v>
      </c>
      <c r="B102" s="46" t="s">
        <v>241</v>
      </c>
      <c r="C102" s="47" t="s">
        <v>71</v>
      </c>
      <c r="D102" s="47" t="s">
        <v>72</v>
      </c>
      <c r="E102" s="47" t="s">
        <v>125</v>
      </c>
      <c r="F102" s="47" t="s">
        <v>25</v>
      </c>
      <c r="G102" s="45" t="s">
        <v>444</v>
      </c>
      <c r="H102" s="47" t="s">
        <v>166</v>
      </c>
      <c r="I102" s="45" t="s">
        <v>75</v>
      </c>
      <c r="J102" s="47">
        <v>6</v>
      </c>
      <c r="K102" s="47">
        <v>6</v>
      </c>
      <c r="L102" s="48">
        <f t="shared" si="1"/>
        <v>0</v>
      </c>
      <c r="M102" s="52">
        <v>983.44</v>
      </c>
      <c r="N102" s="52"/>
      <c r="O102" s="45" t="s">
        <v>258</v>
      </c>
      <c r="P102" s="45" t="s">
        <v>8</v>
      </c>
      <c r="Q102" s="47" t="s">
        <v>245</v>
      </c>
      <c r="R102" s="47" t="s">
        <v>246</v>
      </c>
      <c r="S102" s="47" t="s">
        <v>428</v>
      </c>
      <c r="T102" s="50"/>
      <c r="U102" s="47" t="s">
        <v>457</v>
      </c>
      <c r="V102" s="47"/>
    </row>
    <row r="103" spans="1:22" s="51" customFormat="1" ht="51">
      <c r="A103" s="45">
        <v>100</v>
      </c>
      <c r="B103" s="46" t="s">
        <v>241</v>
      </c>
      <c r="C103" s="47" t="s">
        <v>71</v>
      </c>
      <c r="D103" s="47" t="s">
        <v>149</v>
      </c>
      <c r="E103" s="47" t="s">
        <v>147</v>
      </c>
      <c r="F103" s="47" t="s">
        <v>25</v>
      </c>
      <c r="G103" s="45" t="s">
        <v>444</v>
      </c>
      <c r="H103" s="47" t="s">
        <v>166</v>
      </c>
      <c r="I103" s="45" t="s">
        <v>75</v>
      </c>
      <c r="J103" s="47">
        <v>5</v>
      </c>
      <c r="K103" s="47">
        <v>5</v>
      </c>
      <c r="L103" s="48">
        <f t="shared" si="1"/>
        <v>0</v>
      </c>
      <c r="M103" s="52">
        <v>82.04</v>
      </c>
      <c r="N103" s="52"/>
      <c r="O103" s="45" t="s">
        <v>258</v>
      </c>
      <c r="P103" s="45" t="s">
        <v>8</v>
      </c>
      <c r="Q103" s="47" t="s">
        <v>251</v>
      </c>
      <c r="R103" s="47" t="s">
        <v>252</v>
      </c>
      <c r="S103" s="47" t="s">
        <v>432</v>
      </c>
      <c r="T103" s="50"/>
      <c r="U103" s="47" t="s">
        <v>457</v>
      </c>
      <c r="V103" s="47"/>
    </row>
    <row r="104" spans="1:22" s="51" customFormat="1" ht="51">
      <c r="A104" s="45">
        <v>101</v>
      </c>
      <c r="B104" s="46" t="s">
        <v>241</v>
      </c>
      <c r="C104" s="47" t="s">
        <v>71</v>
      </c>
      <c r="D104" s="47" t="s">
        <v>114</v>
      </c>
      <c r="E104" s="47" t="s">
        <v>115</v>
      </c>
      <c r="F104" s="47" t="s">
        <v>26</v>
      </c>
      <c r="G104" s="45" t="s">
        <v>444</v>
      </c>
      <c r="H104" s="47" t="s">
        <v>167</v>
      </c>
      <c r="I104" s="45" t="s">
        <v>75</v>
      </c>
      <c r="J104" s="47">
        <v>34</v>
      </c>
      <c r="K104" s="47">
        <v>34</v>
      </c>
      <c r="L104" s="48">
        <f t="shared" si="1"/>
        <v>0</v>
      </c>
      <c r="M104" s="52">
        <v>4581.59</v>
      </c>
      <c r="N104" s="52"/>
      <c r="O104" s="45" t="s">
        <v>258</v>
      </c>
      <c r="P104" s="45" t="s">
        <v>8</v>
      </c>
      <c r="Q104" s="47" t="s">
        <v>247</v>
      </c>
      <c r="R104" s="47" t="s">
        <v>248</v>
      </c>
      <c r="S104" s="47" t="s">
        <v>430</v>
      </c>
      <c r="T104" s="50"/>
      <c r="U104" s="47" t="s">
        <v>457</v>
      </c>
      <c r="V104" s="47"/>
    </row>
    <row r="105" spans="1:22" s="51" customFormat="1" ht="51">
      <c r="A105" s="45">
        <v>102</v>
      </c>
      <c r="B105" s="46" t="s">
        <v>241</v>
      </c>
      <c r="C105" s="47" t="s">
        <v>71</v>
      </c>
      <c r="D105" s="47" t="s">
        <v>72</v>
      </c>
      <c r="E105" s="47" t="s">
        <v>125</v>
      </c>
      <c r="F105" s="47" t="s">
        <v>26</v>
      </c>
      <c r="G105" s="45" t="s">
        <v>444</v>
      </c>
      <c r="H105" s="47" t="s">
        <v>167</v>
      </c>
      <c r="I105" s="45" t="s">
        <v>75</v>
      </c>
      <c r="J105" s="47">
        <v>35</v>
      </c>
      <c r="K105" s="47">
        <v>35</v>
      </c>
      <c r="L105" s="48">
        <f t="shared" si="1"/>
        <v>0</v>
      </c>
      <c r="M105" s="52">
        <v>4716.33</v>
      </c>
      <c r="N105" s="52"/>
      <c r="O105" s="45" t="s">
        <v>258</v>
      </c>
      <c r="P105" s="45" t="s">
        <v>8</v>
      </c>
      <c r="Q105" s="47" t="s">
        <v>245</v>
      </c>
      <c r="R105" s="47" t="s">
        <v>246</v>
      </c>
      <c r="S105" s="47" t="s">
        <v>428</v>
      </c>
      <c r="T105" s="50"/>
      <c r="U105" s="47" t="s">
        <v>457</v>
      </c>
      <c r="V105" s="47"/>
    </row>
    <row r="106" spans="1:22" s="51" customFormat="1" ht="51">
      <c r="A106" s="45">
        <v>103</v>
      </c>
      <c r="B106" s="46" t="s">
        <v>241</v>
      </c>
      <c r="C106" s="47" t="s">
        <v>71</v>
      </c>
      <c r="D106" s="47" t="s">
        <v>149</v>
      </c>
      <c r="E106" s="47" t="s">
        <v>147</v>
      </c>
      <c r="F106" s="47" t="s">
        <v>26</v>
      </c>
      <c r="G106" s="45" t="s">
        <v>444</v>
      </c>
      <c r="H106" s="47" t="s">
        <v>167</v>
      </c>
      <c r="I106" s="45" t="s">
        <v>75</v>
      </c>
      <c r="J106" s="47">
        <v>35</v>
      </c>
      <c r="K106" s="47">
        <v>35</v>
      </c>
      <c r="L106" s="48">
        <f t="shared" si="1"/>
        <v>0</v>
      </c>
      <c r="M106" s="52">
        <v>4716.34</v>
      </c>
      <c r="N106" s="52"/>
      <c r="O106" s="45" t="s">
        <v>258</v>
      </c>
      <c r="P106" s="45" t="s">
        <v>8</v>
      </c>
      <c r="Q106" s="47" t="s">
        <v>251</v>
      </c>
      <c r="R106" s="47" t="s">
        <v>252</v>
      </c>
      <c r="S106" s="47" t="s">
        <v>432</v>
      </c>
      <c r="T106" s="50"/>
      <c r="U106" s="47" t="s">
        <v>457</v>
      </c>
      <c r="V106" s="47"/>
    </row>
    <row r="107" spans="1:22" s="51" customFormat="1" ht="51">
      <c r="A107" s="45">
        <v>104</v>
      </c>
      <c r="B107" s="46" t="s">
        <v>241</v>
      </c>
      <c r="C107" s="47" t="s">
        <v>71</v>
      </c>
      <c r="D107" s="47" t="s">
        <v>114</v>
      </c>
      <c r="E107" s="47" t="s">
        <v>115</v>
      </c>
      <c r="F107" s="47" t="s">
        <v>26</v>
      </c>
      <c r="G107" s="45" t="s">
        <v>444</v>
      </c>
      <c r="H107" s="47" t="s">
        <v>168</v>
      </c>
      <c r="I107" s="45" t="s">
        <v>75</v>
      </c>
      <c r="J107" s="47">
        <v>9</v>
      </c>
      <c r="K107" s="47">
        <v>9</v>
      </c>
      <c r="L107" s="48">
        <f t="shared" si="1"/>
        <v>0</v>
      </c>
      <c r="M107" s="52">
        <v>734.71</v>
      </c>
      <c r="N107" s="52"/>
      <c r="O107" s="45" t="s">
        <v>258</v>
      </c>
      <c r="P107" s="45" t="s">
        <v>8</v>
      </c>
      <c r="Q107" s="47" t="s">
        <v>247</v>
      </c>
      <c r="R107" s="47" t="s">
        <v>248</v>
      </c>
      <c r="S107" s="47" t="s">
        <v>430</v>
      </c>
      <c r="T107" s="50"/>
      <c r="U107" s="47" t="s">
        <v>457</v>
      </c>
      <c r="V107" s="47"/>
    </row>
    <row r="108" spans="1:22" s="51" customFormat="1" ht="51">
      <c r="A108" s="45">
        <v>105</v>
      </c>
      <c r="B108" s="46" t="s">
        <v>241</v>
      </c>
      <c r="C108" s="47" t="s">
        <v>71</v>
      </c>
      <c r="D108" s="47" t="s">
        <v>72</v>
      </c>
      <c r="E108" s="47" t="s">
        <v>125</v>
      </c>
      <c r="F108" s="47" t="s">
        <v>26</v>
      </c>
      <c r="G108" s="45" t="s">
        <v>444</v>
      </c>
      <c r="H108" s="47" t="s">
        <v>168</v>
      </c>
      <c r="I108" s="45" t="s">
        <v>75</v>
      </c>
      <c r="J108" s="47">
        <v>10</v>
      </c>
      <c r="K108" s="47">
        <v>10</v>
      </c>
      <c r="L108" s="48">
        <f t="shared" si="1"/>
        <v>0</v>
      </c>
      <c r="M108" s="52">
        <v>816.34</v>
      </c>
      <c r="N108" s="52"/>
      <c r="O108" s="45" t="s">
        <v>258</v>
      </c>
      <c r="P108" s="45" t="s">
        <v>8</v>
      </c>
      <c r="Q108" s="47" t="s">
        <v>245</v>
      </c>
      <c r="R108" s="47" t="s">
        <v>246</v>
      </c>
      <c r="S108" s="47" t="s">
        <v>428</v>
      </c>
      <c r="T108" s="50"/>
      <c r="U108" s="47" t="s">
        <v>457</v>
      </c>
      <c r="V108" s="47"/>
    </row>
    <row r="109" spans="1:22" s="51" customFormat="1" ht="51">
      <c r="A109" s="45">
        <v>106</v>
      </c>
      <c r="B109" s="46" t="s">
        <v>241</v>
      </c>
      <c r="C109" s="47" t="s">
        <v>71</v>
      </c>
      <c r="D109" s="47" t="s">
        <v>149</v>
      </c>
      <c r="E109" s="47" t="s">
        <v>147</v>
      </c>
      <c r="F109" s="47" t="s">
        <v>26</v>
      </c>
      <c r="G109" s="45" t="s">
        <v>444</v>
      </c>
      <c r="H109" s="47" t="s">
        <v>168</v>
      </c>
      <c r="I109" s="45" t="s">
        <v>75</v>
      </c>
      <c r="J109" s="47">
        <v>9</v>
      </c>
      <c r="K109" s="47">
        <v>9</v>
      </c>
      <c r="L109" s="48">
        <f t="shared" si="1"/>
        <v>0</v>
      </c>
      <c r="M109" s="52">
        <v>734.7</v>
      </c>
      <c r="N109" s="52"/>
      <c r="O109" s="45" t="s">
        <v>258</v>
      </c>
      <c r="P109" s="45" t="s">
        <v>8</v>
      </c>
      <c r="Q109" s="47" t="s">
        <v>251</v>
      </c>
      <c r="R109" s="47" t="s">
        <v>252</v>
      </c>
      <c r="S109" s="47" t="s">
        <v>432</v>
      </c>
      <c r="T109" s="50"/>
      <c r="U109" s="47" t="s">
        <v>457</v>
      </c>
      <c r="V109" s="47"/>
    </row>
    <row r="110" spans="1:22" s="51" customFormat="1" ht="51">
      <c r="A110" s="45">
        <v>107</v>
      </c>
      <c r="B110" s="46" t="s">
        <v>241</v>
      </c>
      <c r="C110" s="47" t="s">
        <v>71</v>
      </c>
      <c r="D110" s="47" t="s">
        <v>114</v>
      </c>
      <c r="E110" s="47" t="s">
        <v>115</v>
      </c>
      <c r="F110" s="47" t="s">
        <v>26</v>
      </c>
      <c r="G110" s="45" t="s">
        <v>444</v>
      </c>
      <c r="H110" s="47" t="s">
        <v>169</v>
      </c>
      <c r="I110" s="45" t="s">
        <v>75</v>
      </c>
      <c r="J110" s="47">
        <v>82</v>
      </c>
      <c r="K110" s="47">
        <v>82</v>
      </c>
      <c r="L110" s="48">
        <f t="shared" si="1"/>
        <v>0</v>
      </c>
      <c r="M110" s="52">
        <v>1621.1</v>
      </c>
      <c r="N110" s="52"/>
      <c r="O110" s="45" t="s">
        <v>258</v>
      </c>
      <c r="P110" s="45" t="s">
        <v>8</v>
      </c>
      <c r="Q110" s="47" t="s">
        <v>247</v>
      </c>
      <c r="R110" s="47" t="s">
        <v>248</v>
      </c>
      <c r="S110" s="47" t="s">
        <v>430</v>
      </c>
      <c r="T110" s="50"/>
      <c r="U110" s="47" t="s">
        <v>457</v>
      </c>
      <c r="V110" s="47"/>
    </row>
    <row r="111" spans="1:22" s="51" customFormat="1" ht="51">
      <c r="A111" s="45">
        <v>108</v>
      </c>
      <c r="B111" s="46" t="s">
        <v>241</v>
      </c>
      <c r="C111" s="47" t="s">
        <v>71</v>
      </c>
      <c r="D111" s="47" t="s">
        <v>72</v>
      </c>
      <c r="E111" s="47" t="s">
        <v>125</v>
      </c>
      <c r="F111" s="47" t="s">
        <v>26</v>
      </c>
      <c r="G111" s="45" t="s">
        <v>444</v>
      </c>
      <c r="H111" s="47" t="s">
        <v>169</v>
      </c>
      <c r="I111" s="45" t="s">
        <v>75</v>
      </c>
      <c r="J111" s="47">
        <v>83</v>
      </c>
      <c r="K111" s="47">
        <v>83</v>
      </c>
      <c r="L111" s="48">
        <f t="shared" si="1"/>
        <v>0</v>
      </c>
      <c r="M111" s="52">
        <v>1640.86</v>
      </c>
      <c r="N111" s="52"/>
      <c r="O111" s="45" t="s">
        <v>258</v>
      </c>
      <c r="P111" s="45" t="s">
        <v>8</v>
      </c>
      <c r="Q111" s="47" t="s">
        <v>245</v>
      </c>
      <c r="R111" s="47" t="s">
        <v>246</v>
      </c>
      <c r="S111" s="47" t="s">
        <v>428</v>
      </c>
      <c r="T111" s="50"/>
      <c r="U111" s="47" t="s">
        <v>457</v>
      </c>
      <c r="V111" s="47"/>
    </row>
    <row r="112" spans="1:22" s="51" customFormat="1" ht="51">
      <c r="A112" s="45">
        <v>109</v>
      </c>
      <c r="B112" s="46" t="s">
        <v>241</v>
      </c>
      <c r="C112" s="47" t="s">
        <v>71</v>
      </c>
      <c r="D112" s="47" t="s">
        <v>149</v>
      </c>
      <c r="E112" s="47" t="s">
        <v>147</v>
      </c>
      <c r="F112" s="47" t="s">
        <v>26</v>
      </c>
      <c r="G112" s="45" t="s">
        <v>444</v>
      </c>
      <c r="H112" s="47" t="s">
        <v>169</v>
      </c>
      <c r="I112" s="45" t="s">
        <v>75</v>
      </c>
      <c r="J112" s="47">
        <v>83</v>
      </c>
      <c r="K112" s="47">
        <v>83</v>
      </c>
      <c r="L112" s="48">
        <f t="shared" si="1"/>
        <v>0</v>
      </c>
      <c r="M112" s="52">
        <v>1640.87</v>
      </c>
      <c r="N112" s="52"/>
      <c r="O112" s="45" t="s">
        <v>258</v>
      </c>
      <c r="P112" s="45" t="s">
        <v>8</v>
      </c>
      <c r="Q112" s="47" t="s">
        <v>251</v>
      </c>
      <c r="R112" s="47" t="s">
        <v>252</v>
      </c>
      <c r="S112" s="47" t="s">
        <v>432</v>
      </c>
      <c r="T112" s="50"/>
      <c r="U112" s="47" t="s">
        <v>457</v>
      </c>
      <c r="V112" s="47"/>
    </row>
    <row r="113" spans="1:22" s="51" customFormat="1" ht="51">
      <c r="A113" s="45">
        <v>110</v>
      </c>
      <c r="B113" s="46" t="s">
        <v>241</v>
      </c>
      <c r="C113" s="47" t="s">
        <v>71</v>
      </c>
      <c r="D113" s="47" t="s">
        <v>114</v>
      </c>
      <c r="E113" s="47" t="s">
        <v>115</v>
      </c>
      <c r="F113" s="47" t="s">
        <v>26</v>
      </c>
      <c r="G113" s="45" t="s">
        <v>444</v>
      </c>
      <c r="H113" s="47" t="s">
        <v>170</v>
      </c>
      <c r="I113" s="45" t="s">
        <v>75</v>
      </c>
      <c r="J113" s="47">
        <v>9</v>
      </c>
      <c r="K113" s="47">
        <v>9</v>
      </c>
      <c r="L113" s="48">
        <f t="shared" si="1"/>
        <v>0</v>
      </c>
      <c r="M113" s="52">
        <v>3512.37</v>
      </c>
      <c r="N113" s="52"/>
      <c r="O113" s="45" t="s">
        <v>258</v>
      </c>
      <c r="P113" s="45" t="s">
        <v>8</v>
      </c>
      <c r="Q113" s="47" t="s">
        <v>247</v>
      </c>
      <c r="R113" s="47" t="s">
        <v>248</v>
      </c>
      <c r="S113" s="47" t="s">
        <v>430</v>
      </c>
      <c r="T113" s="50"/>
      <c r="U113" s="47" t="s">
        <v>457</v>
      </c>
      <c r="V113" s="47"/>
    </row>
    <row r="114" spans="1:22" s="51" customFormat="1" ht="51">
      <c r="A114" s="45">
        <v>111</v>
      </c>
      <c r="B114" s="46" t="s">
        <v>241</v>
      </c>
      <c r="C114" s="47" t="s">
        <v>71</v>
      </c>
      <c r="D114" s="47" t="s">
        <v>72</v>
      </c>
      <c r="E114" s="47" t="s">
        <v>125</v>
      </c>
      <c r="F114" s="47" t="s">
        <v>26</v>
      </c>
      <c r="G114" s="45" t="s">
        <v>444</v>
      </c>
      <c r="H114" s="47" t="s">
        <v>170</v>
      </c>
      <c r="I114" s="45" t="s">
        <v>75</v>
      </c>
      <c r="J114" s="47">
        <v>10</v>
      </c>
      <c r="K114" s="47">
        <v>10</v>
      </c>
      <c r="L114" s="48">
        <f t="shared" si="1"/>
        <v>0</v>
      </c>
      <c r="M114" s="52">
        <v>16768.82</v>
      </c>
      <c r="N114" s="52"/>
      <c r="O114" s="45" t="s">
        <v>258</v>
      </c>
      <c r="P114" s="45" t="s">
        <v>8</v>
      </c>
      <c r="Q114" s="47" t="s">
        <v>245</v>
      </c>
      <c r="R114" s="47" t="s">
        <v>246</v>
      </c>
      <c r="S114" s="47" t="s">
        <v>428</v>
      </c>
      <c r="T114" s="50"/>
      <c r="U114" s="47" t="s">
        <v>457</v>
      </c>
      <c r="V114" s="47"/>
    </row>
    <row r="115" spans="1:22" s="51" customFormat="1" ht="51">
      <c r="A115" s="45">
        <v>112</v>
      </c>
      <c r="B115" s="46" t="s">
        <v>241</v>
      </c>
      <c r="C115" s="47" t="s">
        <v>71</v>
      </c>
      <c r="D115" s="47" t="s">
        <v>149</v>
      </c>
      <c r="E115" s="47" t="s">
        <v>147</v>
      </c>
      <c r="F115" s="47" t="s">
        <v>26</v>
      </c>
      <c r="G115" s="45" t="s">
        <v>444</v>
      </c>
      <c r="H115" s="47" t="s">
        <v>170</v>
      </c>
      <c r="I115" s="45" t="s">
        <v>75</v>
      </c>
      <c r="J115" s="47">
        <v>9</v>
      </c>
      <c r="K115" s="47">
        <v>9</v>
      </c>
      <c r="L115" s="48">
        <f t="shared" si="1"/>
        <v>0</v>
      </c>
      <c r="M115" s="52">
        <v>3512.36</v>
      </c>
      <c r="N115" s="52"/>
      <c r="O115" s="45" t="s">
        <v>258</v>
      </c>
      <c r="P115" s="45" t="s">
        <v>8</v>
      </c>
      <c r="Q115" s="47" t="s">
        <v>251</v>
      </c>
      <c r="R115" s="47" t="s">
        <v>252</v>
      </c>
      <c r="S115" s="47" t="s">
        <v>432</v>
      </c>
      <c r="T115" s="50"/>
      <c r="U115" s="47" t="s">
        <v>457</v>
      </c>
      <c r="V115" s="47"/>
    </row>
    <row r="116" spans="1:22" s="51" customFormat="1" ht="51">
      <c r="A116" s="45">
        <v>113</v>
      </c>
      <c r="B116" s="46" t="s">
        <v>241</v>
      </c>
      <c r="C116" s="47" t="s">
        <v>71</v>
      </c>
      <c r="D116" s="47" t="s">
        <v>114</v>
      </c>
      <c r="E116" s="47" t="s">
        <v>115</v>
      </c>
      <c r="F116" s="47" t="s">
        <v>91</v>
      </c>
      <c r="G116" s="45" t="s">
        <v>444</v>
      </c>
      <c r="H116" s="47" t="s">
        <v>171</v>
      </c>
      <c r="I116" s="45" t="s">
        <v>172</v>
      </c>
      <c r="J116" s="47">
        <v>350</v>
      </c>
      <c r="K116" s="47">
        <v>350</v>
      </c>
      <c r="L116" s="48">
        <f t="shared" si="1"/>
        <v>0</v>
      </c>
      <c r="M116" s="52">
        <v>14142.37</v>
      </c>
      <c r="N116" s="52"/>
      <c r="O116" s="45" t="s">
        <v>258</v>
      </c>
      <c r="P116" s="45" t="s">
        <v>8</v>
      </c>
      <c r="Q116" s="47" t="s">
        <v>247</v>
      </c>
      <c r="R116" s="47" t="s">
        <v>248</v>
      </c>
      <c r="S116" s="47" t="s">
        <v>430</v>
      </c>
      <c r="T116" s="50"/>
      <c r="U116" s="47" t="s">
        <v>457</v>
      </c>
      <c r="V116" s="47"/>
    </row>
    <row r="117" spans="1:22" s="51" customFormat="1" ht="51">
      <c r="A117" s="45">
        <v>114</v>
      </c>
      <c r="B117" s="46" t="s">
        <v>241</v>
      </c>
      <c r="C117" s="47" t="s">
        <v>71</v>
      </c>
      <c r="D117" s="47" t="s">
        <v>72</v>
      </c>
      <c r="E117" s="47" t="s">
        <v>125</v>
      </c>
      <c r="F117" s="47" t="s">
        <v>91</v>
      </c>
      <c r="G117" s="45" t="s">
        <v>444</v>
      </c>
      <c r="H117" s="47" t="s">
        <v>171</v>
      </c>
      <c r="I117" s="45" t="s">
        <v>172</v>
      </c>
      <c r="J117" s="47">
        <v>415</v>
      </c>
      <c r="K117" s="47">
        <v>415</v>
      </c>
      <c r="L117" s="48">
        <f t="shared" si="1"/>
        <v>0</v>
      </c>
      <c r="M117" s="52">
        <v>16768.82</v>
      </c>
      <c r="N117" s="52"/>
      <c r="O117" s="45" t="s">
        <v>258</v>
      </c>
      <c r="P117" s="45" t="s">
        <v>8</v>
      </c>
      <c r="Q117" s="47" t="s">
        <v>245</v>
      </c>
      <c r="R117" s="47" t="s">
        <v>246</v>
      </c>
      <c r="S117" s="47" t="s">
        <v>428</v>
      </c>
      <c r="T117" s="50"/>
      <c r="U117" s="47" t="s">
        <v>457</v>
      </c>
      <c r="V117" s="47"/>
    </row>
    <row r="118" spans="1:22" s="51" customFormat="1" ht="51">
      <c r="A118" s="45">
        <v>115</v>
      </c>
      <c r="B118" s="46" t="s">
        <v>241</v>
      </c>
      <c r="C118" s="47" t="s">
        <v>71</v>
      </c>
      <c r="D118" s="47" t="s">
        <v>149</v>
      </c>
      <c r="E118" s="47" t="s">
        <v>147</v>
      </c>
      <c r="F118" s="47" t="s">
        <v>91</v>
      </c>
      <c r="G118" s="45" t="s">
        <v>444</v>
      </c>
      <c r="H118" s="47" t="s">
        <v>171</v>
      </c>
      <c r="I118" s="45" t="s">
        <v>172</v>
      </c>
      <c r="J118" s="47">
        <v>350</v>
      </c>
      <c r="K118" s="47">
        <v>350</v>
      </c>
      <c r="L118" s="48">
        <f t="shared" si="1"/>
        <v>0</v>
      </c>
      <c r="M118" s="52">
        <v>14142.37</v>
      </c>
      <c r="N118" s="52"/>
      <c r="O118" s="45" t="s">
        <v>258</v>
      </c>
      <c r="P118" s="45" t="s">
        <v>8</v>
      </c>
      <c r="Q118" s="47" t="s">
        <v>251</v>
      </c>
      <c r="R118" s="47" t="s">
        <v>252</v>
      </c>
      <c r="S118" s="47" t="s">
        <v>432</v>
      </c>
      <c r="T118" s="50"/>
      <c r="U118" s="47" t="s">
        <v>457</v>
      </c>
      <c r="V118" s="47"/>
    </row>
    <row r="119" spans="1:22" s="51" customFormat="1" ht="51">
      <c r="A119" s="45">
        <v>116</v>
      </c>
      <c r="B119" s="54" t="s">
        <v>241</v>
      </c>
      <c r="C119" s="55" t="s">
        <v>71</v>
      </c>
      <c r="D119" s="45" t="s">
        <v>339</v>
      </c>
      <c r="E119" s="45" t="s">
        <v>339</v>
      </c>
      <c r="F119" s="47" t="s">
        <v>173</v>
      </c>
      <c r="G119" s="45" t="s">
        <v>448</v>
      </c>
      <c r="H119" s="47" t="s">
        <v>174</v>
      </c>
      <c r="I119" s="45" t="s">
        <v>75</v>
      </c>
      <c r="J119" s="45">
        <v>5</v>
      </c>
      <c r="K119" s="45">
        <v>5</v>
      </c>
      <c r="L119" s="48">
        <f t="shared" si="1"/>
        <v>0</v>
      </c>
      <c r="M119" s="52">
        <v>26336.399999999998</v>
      </c>
      <c r="N119" s="52"/>
      <c r="O119" s="45" t="s">
        <v>258</v>
      </c>
      <c r="P119" s="45" t="s">
        <v>8</v>
      </c>
      <c r="Q119" s="47" t="s">
        <v>425</v>
      </c>
      <c r="R119" s="47" t="s">
        <v>426</v>
      </c>
      <c r="S119" s="47" t="s">
        <v>427</v>
      </c>
      <c r="T119" s="50"/>
      <c r="U119" s="47" t="s">
        <v>457</v>
      </c>
      <c r="V119" s="47"/>
    </row>
    <row r="120" spans="1:22" s="51" customFormat="1" ht="63.75">
      <c r="A120" s="45">
        <v>117</v>
      </c>
      <c r="B120" s="54" t="s">
        <v>241</v>
      </c>
      <c r="C120" s="55" t="s">
        <v>71</v>
      </c>
      <c r="D120" s="45" t="s">
        <v>259</v>
      </c>
      <c r="E120" s="45" t="s">
        <v>259</v>
      </c>
      <c r="F120" s="47" t="s">
        <v>173</v>
      </c>
      <c r="G120" s="45" t="s">
        <v>448</v>
      </c>
      <c r="H120" s="47" t="s">
        <v>174</v>
      </c>
      <c r="I120" s="45" t="s">
        <v>75</v>
      </c>
      <c r="J120" s="45">
        <v>5</v>
      </c>
      <c r="K120" s="45">
        <v>5</v>
      </c>
      <c r="L120" s="48">
        <f t="shared" si="1"/>
        <v>0</v>
      </c>
      <c r="M120" s="52">
        <v>26336.399999999998</v>
      </c>
      <c r="N120" s="52"/>
      <c r="O120" s="45" t="s">
        <v>258</v>
      </c>
      <c r="P120" s="45" t="s">
        <v>8</v>
      </c>
      <c r="Q120" s="47" t="s">
        <v>300</v>
      </c>
      <c r="R120" s="47" t="s">
        <v>340</v>
      </c>
      <c r="S120" s="47" t="s">
        <v>375</v>
      </c>
      <c r="T120" s="50"/>
      <c r="U120" s="47" t="s">
        <v>457</v>
      </c>
      <c r="V120" s="47"/>
    </row>
    <row r="121" spans="1:22" s="51" customFormat="1" ht="63.75">
      <c r="A121" s="45">
        <v>118</v>
      </c>
      <c r="B121" s="54" t="s">
        <v>241</v>
      </c>
      <c r="C121" s="55" t="s">
        <v>71</v>
      </c>
      <c r="D121" s="45" t="s">
        <v>260</v>
      </c>
      <c r="E121" s="45" t="s">
        <v>260</v>
      </c>
      <c r="F121" s="47" t="s">
        <v>173</v>
      </c>
      <c r="G121" s="45" t="s">
        <v>448</v>
      </c>
      <c r="H121" s="47" t="s">
        <v>174</v>
      </c>
      <c r="I121" s="45" t="s">
        <v>75</v>
      </c>
      <c r="J121" s="45">
        <v>5</v>
      </c>
      <c r="K121" s="45">
        <v>5</v>
      </c>
      <c r="L121" s="48">
        <f t="shared" si="1"/>
        <v>0</v>
      </c>
      <c r="M121" s="52">
        <v>26336.400000000001</v>
      </c>
      <c r="N121" s="52"/>
      <c r="O121" s="45" t="s">
        <v>258</v>
      </c>
      <c r="P121" s="45" t="s">
        <v>8</v>
      </c>
      <c r="Q121" s="47" t="s">
        <v>301</v>
      </c>
      <c r="R121" s="47" t="s">
        <v>341</v>
      </c>
      <c r="S121" s="47" t="s">
        <v>376</v>
      </c>
      <c r="T121" s="50"/>
      <c r="U121" s="47" t="s">
        <v>457</v>
      </c>
      <c r="V121" s="47"/>
    </row>
    <row r="122" spans="1:22" s="51" customFormat="1" ht="51">
      <c r="A122" s="45">
        <v>119</v>
      </c>
      <c r="B122" s="54" t="s">
        <v>241</v>
      </c>
      <c r="C122" s="55" t="s">
        <v>71</v>
      </c>
      <c r="D122" s="45" t="s">
        <v>261</v>
      </c>
      <c r="E122" s="45" t="s">
        <v>261</v>
      </c>
      <c r="F122" s="47" t="s">
        <v>173</v>
      </c>
      <c r="G122" s="45" t="s">
        <v>448</v>
      </c>
      <c r="H122" s="47" t="s">
        <v>174</v>
      </c>
      <c r="I122" s="45" t="s">
        <v>75</v>
      </c>
      <c r="J122" s="45">
        <v>5</v>
      </c>
      <c r="K122" s="45">
        <v>5</v>
      </c>
      <c r="L122" s="48">
        <f t="shared" si="1"/>
        <v>0</v>
      </c>
      <c r="M122" s="52">
        <v>26336.400000000001</v>
      </c>
      <c r="N122" s="52"/>
      <c r="O122" s="45" t="s">
        <v>258</v>
      </c>
      <c r="P122" s="45" t="s">
        <v>8</v>
      </c>
      <c r="Q122" s="47" t="s">
        <v>315</v>
      </c>
      <c r="R122" s="47" t="s">
        <v>368</v>
      </c>
      <c r="S122" s="47" t="s">
        <v>377</v>
      </c>
      <c r="T122" s="50"/>
      <c r="U122" s="47" t="s">
        <v>457</v>
      </c>
      <c r="V122" s="47"/>
    </row>
    <row r="123" spans="1:22" s="51" customFormat="1" ht="63.75">
      <c r="A123" s="45">
        <v>120</v>
      </c>
      <c r="B123" s="54" t="s">
        <v>241</v>
      </c>
      <c r="C123" s="55" t="s">
        <v>71</v>
      </c>
      <c r="D123" s="45" t="s">
        <v>262</v>
      </c>
      <c r="E123" s="45" t="s">
        <v>262</v>
      </c>
      <c r="F123" s="47" t="s">
        <v>173</v>
      </c>
      <c r="G123" s="45" t="s">
        <v>448</v>
      </c>
      <c r="H123" s="47" t="s">
        <v>174</v>
      </c>
      <c r="I123" s="45" t="s">
        <v>75</v>
      </c>
      <c r="J123" s="45">
        <v>5</v>
      </c>
      <c r="K123" s="45">
        <v>5</v>
      </c>
      <c r="L123" s="48">
        <f t="shared" si="1"/>
        <v>0</v>
      </c>
      <c r="M123" s="52">
        <v>26336.400000000001</v>
      </c>
      <c r="N123" s="52"/>
      <c r="O123" s="45" t="s">
        <v>258</v>
      </c>
      <c r="P123" s="45" t="s">
        <v>8</v>
      </c>
      <c r="Q123" s="47" t="s">
        <v>322</v>
      </c>
      <c r="R123" s="47" t="s">
        <v>348</v>
      </c>
      <c r="S123" s="47" t="s">
        <v>378</v>
      </c>
      <c r="T123" s="50"/>
      <c r="U123" s="47" t="s">
        <v>457</v>
      </c>
      <c r="V123" s="47"/>
    </row>
    <row r="124" spans="1:22" s="51" customFormat="1" ht="51">
      <c r="A124" s="45">
        <v>121</v>
      </c>
      <c r="B124" s="54" t="s">
        <v>241</v>
      </c>
      <c r="C124" s="55" t="s">
        <v>71</v>
      </c>
      <c r="D124" s="45" t="s">
        <v>263</v>
      </c>
      <c r="E124" s="45" t="s">
        <v>263</v>
      </c>
      <c r="F124" s="47" t="s">
        <v>173</v>
      </c>
      <c r="G124" s="45" t="s">
        <v>448</v>
      </c>
      <c r="H124" s="47" t="s">
        <v>174</v>
      </c>
      <c r="I124" s="45" t="s">
        <v>75</v>
      </c>
      <c r="J124" s="45">
        <v>5</v>
      </c>
      <c r="K124" s="45">
        <v>5</v>
      </c>
      <c r="L124" s="48">
        <f t="shared" si="1"/>
        <v>0</v>
      </c>
      <c r="M124" s="52">
        <v>26336.400000000001</v>
      </c>
      <c r="N124" s="52"/>
      <c r="O124" s="45" t="s">
        <v>258</v>
      </c>
      <c r="P124" s="45" t="s">
        <v>8</v>
      </c>
      <c r="Q124" s="47" t="s">
        <v>323</v>
      </c>
      <c r="R124" s="47" t="s">
        <v>349</v>
      </c>
      <c r="S124" s="47" t="s">
        <v>350</v>
      </c>
      <c r="T124" s="50"/>
      <c r="U124" s="47" t="s">
        <v>457</v>
      </c>
      <c r="V124" s="47"/>
    </row>
    <row r="125" spans="1:22" s="51" customFormat="1" ht="63.75">
      <c r="A125" s="45">
        <v>122</v>
      </c>
      <c r="B125" s="54" t="s">
        <v>241</v>
      </c>
      <c r="C125" s="55" t="s">
        <v>71</v>
      </c>
      <c r="D125" s="45" t="s">
        <v>264</v>
      </c>
      <c r="E125" s="45" t="s">
        <v>264</v>
      </c>
      <c r="F125" s="47" t="s">
        <v>173</v>
      </c>
      <c r="G125" s="45" t="s">
        <v>448</v>
      </c>
      <c r="H125" s="47" t="s">
        <v>174</v>
      </c>
      <c r="I125" s="45" t="s">
        <v>75</v>
      </c>
      <c r="J125" s="45">
        <v>5</v>
      </c>
      <c r="K125" s="45">
        <v>5</v>
      </c>
      <c r="L125" s="48">
        <f t="shared" si="1"/>
        <v>0</v>
      </c>
      <c r="M125" s="52">
        <v>26336.400000000001</v>
      </c>
      <c r="N125" s="52"/>
      <c r="O125" s="45" t="s">
        <v>258</v>
      </c>
      <c r="P125" s="45" t="s">
        <v>8</v>
      </c>
      <c r="Q125" s="47" t="s">
        <v>302</v>
      </c>
      <c r="R125" s="47" t="s">
        <v>342</v>
      </c>
      <c r="S125" s="47" t="s">
        <v>379</v>
      </c>
      <c r="T125" s="50"/>
      <c r="U125" s="47" t="s">
        <v>457</v>
      </c>
      <c r="V125" s="47"/>
    </row>
    <row r="126" spans="1:22" s="51" customFormat="1" ht="38.25">
      <c r="A126" s="45">
        <v>123</v>
      </c>
      <c r="B126" s="54" t="s">
        <v>241</v>
      </c>
      <c r="C126" s="55" t="s">
        <v>71</v>
      </c>
      <c r="D126" s="45" t="s">
        <v>265</v>
      </c>
      <c r="E126" s="45" t="s">
        <v>265</v>
      </c>
      <c r="F126" s="47" t="s">
        <v>173</v>
      </c>
      <c r="G126" s="45" t="s">
        <v>448</v>
      </c>
      <c r="H126" s="47" t="s">
        <v>174</v>
      </c>
      <c r="I126" s="45" t="s">
        <v>75</v>
      </c>
      <c r="J126" s="45">
        <v>5</v>
      </c>
      <c r="K126" s="45">
        <v>5</v>
      </c>
      <c r="L126" s="48">
        <f t="shared" si="1"/>
        <v>0</v>
      </c>
      <c r="M126" s="52">
        <v>26336.400000000001</v>
      </c>
      <c r="N126" s="52"/>
      <c r="O126" s="45" t="s">
        <v>258</v>
      </c>
      <c r="P126" s="45" t="s">
        <v>8</v>
      </c>
      <c r="Q126" s="47" t="s">
        <v>304</v>
      </c>
      <c r="R126" s="47" t="s">
        <v>380</v>
      </c>
      <c r="S126" s="47"/>
      <c r="T126" s="50"/>
      <c r="U126" s="47" t="s">
        <v>457</v>
      </c>
      <c r="V126" s="47"/>
    </row>
    <row r="127" spans="1:22" s="51" customFormat="1" ht="63.75">
      <c r="A127" s="45">
        <v>124</v>
      </c>
      <c r="B127" s="54" t="s">
        <v>241</v>
      </c>
      <c r="C127" s="55" t="s">
        <v>71</v>
      </c>
      <c r="D127" s="45" t="s">
        <v>266</v>
      </c>
      <c r="E127" s="45" t="s">
        <v>266</v>
      </c>
      <c r="F127" s="47" t="s">
        <v>173</v>
      </c>
      <c r="G127" s="45" t="s">
        <v>448</v>
      </c>
      <c r="H127" s="47" t="s">
        <v>174</v>
      </c>
      <c r="I127" s="45" t="s">
        <v>75</v>
      </c>
      <c r="J127" s="45">
        <v>5</v>
      </c>
      <c r="K127" s="45">
        <v>5</v>
      </c>
      <c r="L127" s="48">
        <f t="shared" si="1"/>
        <v>0</v>
      </c>
      <c r="M127" s="52">
        <v>26336.400000000001</v>
      </c>
      <c r="N127" s="52"/>
      <c r="O127" s="45" t="s">
        <v>258</v>
      </c>
      <c r="P127" s="45" t="s">
        <v>8</v>
      </c>
      <c r="Q127" s="47" t="s">
        <v>305</v>
      </c>
      <c r="R127" s="47" t="s">
        <v>355</v>
      </c>
      <c r="S127" s="47" t="s">
        <v>381</v>
      </c>
      <c r="T127" s="50"/>
      <c r="U127" s="47" t="s">
        <v>457</v>
      </c>
      <c r="V127" s="47"/>
    </row>
    <row r="128" spans="1:22" s="51" customFormat="1" ht="63.75">
      <c r="A128" s="45">
        <v>125</v>
      </c>
      <c r="B128" s="54" t="s">
        <v>241</v>
      </c>
      <c r="C128" s="55" t="s">
        <v>71</v>
      </c>
      <c r="D128" s="45" t="s">
        <v>267</v>
      </c>
      <c r="E128" s="45" t="s">
        <v>267</v>
      </c>
      <c r="F128" s="47" t="s">
        <v>173</v>
      </c>
      <c r="G128" s="45" t="s">
        <v>448</v>
      </c>
      <c r="H128" s="47" t="s">
        <v>174</v>
      </c>
      <c r="I128" s="45" t="s">
        <v>75</v>
      </c>
      <c r="J128" s="45">
        <v>5</v>
      </c>
      <c r="K128" s="45">
        <v>5</v>
      </c>
      <c r="L128" s="48">
        <f t="shared" si="1"/>
        <v>0</v>
      </c>
      <c r="M128" s="52">
        <v>26336.400000000001</v>
      </c>
      <c r="N128" s="52"/>
      <c r="O128" s="45" t="s">
        <v>258</v>
      </c>
      <c r="P128" s="45" t="s">
        <v>8</v>
      </c>
      <c r="Q128" s="47" t="s">
        <v>338</v>
      </c>
      <c r="R128" s="47" t="s">
        <v>344</v>
      </c>
      <c r="S128" s="47" t="s">
        <v>382</v>
      </c>
      <c r="T128" s="50"/>
      <c r="U128" s="47" t="s">
        <v>457</v>
      </c>
      <c r="V128" s="47"/>
    </row>
    <row r="129" spans="1:22" s="51" customFormat="1" ht="63.75">
      <c r="A129" s="45">
        <v>126</v>
      </c>
      <c r="B129" s="54" t="s">
        <v>241</v>
      </c>
      <c r="C129" s="55" t="s">
        <v>71</v>
      </c>
      <c r="D129" s="45" t="s">
        <v>268</v>
      </c>
      <c r="E129" s="45" t="s">
        <v>268</v>
      </c>
      <c r="F129" s="47" t="s">
        <v>173</v>
      </c>
      <c r="G129" s="45" t="s">
        <v>448</v>
      </c>
      <c r="H129" s="47" t="s">
        <v>174</v>
      </c>
      <c r="I129" s="45" t="s">
        <v>75</v>
      </c>
      <c r="J129" s="45">
        <v>5</v>
      </c>
      <c r="K129" s="45">
        <v>5</v>
      </c>
      <c r="L129" s="48">
        <f t="shared" si="1"/>
        <v>0</v>
      </c>
      <c r="M129" s="52">
        <v>26336.400000000001</v>
      </c>
      <c r="N129" s="52"/>
      <c r="O129" s="45" t="s">
        <v>258</v>
      </c>
      <c r="P129" s="45" t="s">
        <v>8</v>
      </c>
      <c r="Q129" s="47" t="s">
        <v>306</v>
      </c>
      <c r="R129" s="47" t="s">
        <v>358</v>
      </c>
      <c r="S129" s="47" t="s">
        <v>383</v>
      </c>
      <c r="T129" s="50"/>
      <c r="U129" s="47" t="s">
        <v>457</v>
      </c>
      <c r="V129" s="47"/>
    </row>
    <row r="130" spans="1:22" s="51" customFormat="1" ht="51">
      <c r="A130" s="45">
        <v>127</v>
      </c>
      <c r="B130" s="54" t="s">
        <v>241</v>
      </c>
      <c r="C130" s="55" t="s">
        <v>71</v>
      </c>
      <c r="D130" s="45" t="s">
        <v>269</v>
      </c>
      <c r="E130" s="45" t="s">
        <v>269</v>
      </c>
      <c r="F130" s="47" t="s">
        <v>173</v>
      </c>
      <c r="G130" s="45" t="s">
        <v>448</v>
      </c>
      <c r="H130" s="47" t="s">
        <v>174</v>
      </c>
      <c r="I130" s="45" t="s">
        <v>75</v>
      </c>
      <c r="J130" s="45">
        <v>10</v>
      </c>
      <c r="K130" s="45">
        <v>10</v>
      </c>
      <c r="L130" s="48">
        <f t="shared" si="1"/>
        <v>0</v>
      </c>
      <c r="M130" s="52">
        <v>26336.400000000001</v>
      </c>
      <c r="N130" s="52"/>
      <c r="O130" s="45" t="s">
        <v>258</v>
      </c>
      <c r="P130" s="45" t="s">
        <v>8</v>
      </c>
      <c r="Q130" s="47" t="s">
        <v>337</v>
      </c>
      <c r="R130" s="47" t="s">
        <v>345</v>
      </c>
      <c r="S130" s="47" t="s">
        <v>384</v>
      </c>
      <c r="T130" s="50"/>
      <c r="U130" s="47" t="s">
        <v>457</v>
      </c>
      <c r="V130" s="47"/>
    </row>
    <row r="131" spans="1:22" s="51" customFormat="1" ht="63.75">
      <c r="A131" s="45">
        <v>128</v>
      </c>
      <c r="B131" s="54" t="s">
        <v>241</v>
      </c>
      <c r="C131" s="55" t="s">
        <v>71</v>
      </c>
      <c r="D131" s="45" t="s">
        <v>270</v>
      </c>
      <c r="E131" s="45" t="s">
        <v>270</v>
      </c>
      <c r="F131" s="47" t="s">
        <v>173</v>
      </c>
      <c r="G131" s="45" t="s">
        <v>448</v>
      </c>
      <c r="H131" s="47" t="s">
        <v>174</v>
      </c>
      <c r="I131" s="45" t="s">
        <v>75</v>
      </c>
      <c r="J131" s="45">
        <v>5</v>
      </c>
      <c r="K131" s="45">
        <v>5</v>
      </c>
      <c r="L131" s="48">
        <f t="shared" si="1"/>
        <v>0</v>
      </c>
      <c r="M131" s="52">
        <v>26336.400000000001</v>
      </c>
      <c r="N131" s="52"/>
      <c r="O131" s="45" t="s">
        <v>258</v>
      </c>
      <c r="P131" s="45" t="s">
        <v>8</v>
      </c>
      <c r="Q131" s="47" t="s">
        <v>356</v>
      </c>
      <c r="R131" s="47" t="s">
        <v>357</v>
      </c>
      <c r="S131" s="47" t="s">
        <v>385</v>
      </c>
      <c r="T131" s="50"/>
      <c r="U131" s="47" t="s">
        <v>457</v>
      </c>
      <c r="V131" s="47"/>
    </row>
    <row r="132" spans="1:22" s="51" customFormat="1" ht="63.75">
      <c r="A132" s="45">
        <v>129</v>
      </c>
      <c r="B132" s="54" t="s">
        <v>241</v>
      </c>
      <c r="C132" s="55" t="s">
        <v>71</v>
      </c>
      <c r="D132" s="45" t="s">
        <v>271</v>
      </c>
      <c r="E132" s="45" t="s">
        <v>271</v>
      </c>
      <c r="F132" s="47" t="s">
        <v>173</v>
      </c>
      <c r="G132" s="45" t="s">
        <v>448</v>
      </c>
      <c r="H132" s="47" t="s">
        <v>174</v>
      </c>
      <c r="I132" s="45" t="s">
        <v>75</v>
      </c>
      <c r="J132" s="45">
        <v>5</v>
      </c>
      <c r="K132" s="45">
        <v>5</v>
      </c>
      <c r="L132" s="48">
        <f t="shared" ref="L132:L195" si="2">K132-J132</f>
        <v>0</v>
      </c>
      <c r="M132" s="52">
        <v>26336.400000000001</v>
      </c>
      <c r="N132" s="52"/>
      <c r="O132" s="45" t="s">
        <v>258</v>
      </c>
      <c r="P132" s="45" t="s">
        <v>8</v>
      </c>
      <c r="Q132" s="47" t="s">
        <v>303</v>
      </c>
      <c r="R132" s="47" t="s">
        <v>343</v>
      </c>
      <c r="S132" s="47" t="s">
        <v>385</v>
      </c>
      <c r="T132" s="50"/>
      <c r="U132" s="47" t="s">
        <v>457</v>
      </c>
      <c r="V132" s="47"/>
    </row>
    <row r="133" spans="1:22" s="51" customFormat="1" ht="63.75">
      <c r="A133" s="45">
        <v>130</v>
      </c>
      <c r="B133" s="54" t="s">
        <v>241</v>
      </c>
      <c r="C133" s="55" t="s">
        <v>71</v>
      </c>
      <c r="D133" s="45" t="s">
        <v>272</v>
      </c>
      <c r="E133" s="45" t="s">
        <v>272</v>
      </c>
      <c r="F133" s="47" t="s">
        <v>173</v>
      </c>
      <c r="G133" s="45" t="s">
        <v>448</v>
      </c>
      <c r="H133" s="47" t="s">
        <v>174</v>
      </c>
      <c r="I133" s="45" t="s">
        <v>75</v>
      </c>
      <c r="J133" s="45">
        <v>5</v>
      </c>
      <c r="K133" s="45">
        <v>5</v>
      </c>
      <c r="L133" s="48">
        <f t="shared" si="2"/>
        <v>0</v>
      </c>
      <c r="M133" s="52">
        <v>26336.400000000001</v>
      </c>
      <c r="N133" s="52"/>
      <c r="O133" s="45" t="s">
        <v>258</v>
      </c>
      <c r="P133" s="45" t="s">
        <v>8</v>
      </c>
      <c r="Q133" s="47" t="s">
        <v>316</v>
      </c>
      <c r="R133" s="47" t="s">
        <v>362</v>
      </c>
      <c r="S133" s="47" t="s">
        <v>386</v>
      </c>
      <c r="T133" s="50"/>
      <c r="U133" s="47" t="s">
        <v>457</v>
      </c>
      <c r="V133" s="47"/>
    </row>
    <row r="134" spans="1:22" s="51" customFormat="1" ht="63.75">
      <c r="A134" s="45">
        <v>131</v>
      </c>
      <c r="B134" s="54" t="s">
        <v>241</v>
      </c>
      <c r="C134" s="55" t="s">
        <v>71</v>
      </c>
      <c r="D134" s="45" t="s">
        <v>273</v>
      </c>
      <c r="E134" s="45" t="s">
        <v>273</v>
      </c>
      <c r="F134" s="47" t="s">
        <v>173</v>
      </c>
      <c r="G134" s="45" t="s">
        <v>448</v>
      </c>
      <c r="H134" s="47" t="s">
        <v>174</v>
      </c>
      <c r="I134" s="45" t="s">
        <v>75</v>
      </c>
      <c r="J134" s="45">
        <v>5</v>
      </c>
      <c r="K134" s="45">
        <v>5</v>
      </c>
      <c r="L134" s="48">
        <f t="shared" si="2"/>
        <v>0</v>
      </c>
      <c r="M134" s="52">
        <v>26336.400000000001</v>
      </c>
      <c r="N134" s="52"/>
      <c r="O134" s="45" t="s">
        <v>258</v>
      </c>
      <c r="P134" s="45" t="s">
        <v>8</v>
      </c>
      <c r="Q134" s="47" t="s">
        <v>324</v>
      </c>
      <c r="R134" s="47" t="s">
        <v>346</v>
      </c>
      <c r="S134" s="47" t="s">
        <v>387</v>
      </c>
      <c r="T134" s="50"/>
      <c r="U134" s="47" t="s">
        <v>457</v>
      </c>
      <c r="V134" s="47"/>
    </row>
    <row r="135" spans="1:22" s="51" customFormat="1" ht="63.75">
      <c r="A135" s="45">
        <v>132</v>
      </c>
      <c r="B135" s="54" t="s">
        <v>241</v>
      </c>
      <c r="C135" s="55" t="s">
        <v>71</v>
      </c>
      <c r="D135" s="45" t="s">
        <v>274</v>
      </c>
      <c r="E135" s="45" t="s">
        <v>274</v>
      </c>
      <c r="F135" s="47" t="s">
        <v>173</v>
      </c>
      <c r="G135" s="45" t="s">
        <v>448</v>
      </c>
      <c r="H135" s="47" t="s">
        <v>174</v>
      </c>
      <c r="I135" s="45" t="s">
        <v>75</v>
      </c>
      <c r="J135" s="45">
        <v>5</v>
      </c>
      <c r="K135" s="45">
        <v>5</v>
      </c>
      <c r="L135" s="48">
        <f t="shared" si="2"/>
        <v>0</v>
      </c>
      <c r="M135" s="52">
        <v>26336.400000000001</v>
      </c>
      <c r="N135" s="52"/>
      <c r="O135" s="45" t="s">
        <v>258</v>
      </c>
      <c r="P135" s="45" t="s">
        <v>8</v>
      </c>
      <c r="Q135" s="47" t="s">
        <v>307</v>
      </c>
      <c r="R135" s="47" t="s">
        <v>359</v>
      </c>
      <c r="S135" s="47" t="s">
        <v>388</v>
      </c>
      <c r="T135" s="50"/>
      <c r="U135" s="47" t="s">
        <v>457</v>
      </c>
      <c r="V135" s="47"/>
    </row>
    <row r="136" spans="1:22" s="51" customFormat="1" ht="51">
      <c r="A136" s="45">
        <v>133</v>
      </c>
      <c r="B136" s="54" t="s">
        <v>241</v>
      </c>
      <c r="C136" s="55" t="s">
        <v>71</v>
      </c>
      <c r="D136" s="45" t="s">
        <v>275</v>
      </c>
      <c r="E136" s="45" t="s">
        <v>275</v>
      </c>
      <c r="F136" s="47" t="s">
        <v>173</v>
      </c>
      <c r="G136" s="45" t="s">
        <v>448</v>
      </c>
      <c r="H136" s="47" t="s">
        <v>174</v>
      </c>
      <c r="I136" s="45" t="s">
        <v>75</v>
      </c>
      <c r="J136" s="45">
        <v>5</v>
      </c>
      <c r="K136" s="45">
        <v>5</v>
      </c>
      <c r="L136" s="48">
        <f t="shared" si="2"/>
        <v>0</v>
      </c>
      <c r="M136" s="52">
        <v>26336.400000000001</v>
      </c>
      <c r="N136" s="52"/>
      <c r="O136" s="45" t="s">
        <v>258</v>
      </c>
      <c r="P136" s="45" t="s">
        <v>8</v>
      </c>
      <c r="Q136" s="47" t="s">
        <v>311</v>
      </c>
      <c r="R136" s="47" t="s">
        <v>372</v>
      </c>
      <c r="S136" s="47" t="s">
        <v>389</v>
      </c>
      <c r="T136" s="50"/>
      <c r="U136" s="47" t="s">
        <v>457</v>
      </c>
      <c r="V136" s="47"/>
    </row>
    <row r="137" spans="1:22" s="51" customFormat="1" ht="63.75">
      <c r="A137" s="45">
        <v>134</v>
      </c>
      <c r="B137" s="54" t="s">
        <v>241</v>
      </c>
      <c r="C137" s="55" t="s">
        <v>71</v>
      </c>
      <c r="D137" s="45" t="s">
        <v>276</v>
      </c>
      <c r="E137" s="45" t="s">
        <v>276</v>
      </c>
      <c r="F137" s="47" t="s">
        <v>173</v>
      </c>
      <c r="G137" s="45" t="s">
        <v>448</v>
      </c>
      <c r="H137" s="47" t="s">
        <v>174</v>
      </c>
      <c r="I137" s="45" t="s">
        <v>75</v>
      </c>
      <c r="J137" s="45">
        <v>5</v>
      </c>
      <c r="K137" s="45">
        <v>5</v>
      </c>
      <c r="L137" s="48">
        <f t="shared" si="2"/>
        <v>0</v>
      </c>
      <c r="M137" s="52">
        <v>26336.400000000001</v>
      </c>
      <c r="N137" s="52"/>
      <c r="O137" s="45" t="s">
        <v>258</v>
      </c>
      <c r="P137" s="45" t="s">
        <v>8</v>
      </c>
      <c r="Q137" s="47" t="s">
        <v>332</v>
      </c>
      <c r="R137" s="47" t="s">
        <v>354</v>
      </c>
      <c r="S137" s="47" t="s">
        <v>390</v>
      </c>
      <c r="T137" s="50"/>
      <c r="U137" s="47" t="s">
        <v>457</v>
      </c>
      <c r="V137" s="47"/>
    </row>
    <row r="138" spans="1:22" s="51" customFormat="1" ht="63.75">
      <c r="A138" s="45">
        <v>135</v>
      </c>
      <c r="B138" s="54" t="s">
        <v>241</v>
      </c>
      <c r="C138" s="55" t="s">
        <v>71</v>
      </c>
      <c r="D138" s="45" t="s">
        <v>277</v>
      </c>
      <c r="E138" s="45" t="s">
        <v>277</v>
      </c>
      <c r="F138" s="47" t="s">
        <v>173</v>
      </c>
      <c r="G138" s="45" t="s">
        <v>448</v>
      </c>
      <c r="H138" s="47" t="s">
        <v>174</v>
      </c>
      <c r="I138" s="45" t="s">
        <v>75</v>
      </c>
      <c r="J138" s="45">
        <v>5</v>
      </c>
      <c r="K138" s="45">
        <v>5</v>
      </c>
      <c r="L138" s="48">
        <f t="shared" si="2"/>
        <v>0</v>
      </c>
      <c r="M138" s="52">
        <v>26336.400000000001</v>
      </c>
      <c r="N138" s="52"/>
      <c r="O138" s="45" t="s">
        <v>258</v>
      </c>
      <c r="P138" s="45" t="s">
        <v>8</v>
      </c>
      <c r="Q138" s="47" t="s">
        <v>308</v>
      </c>
      <c r="R138" s="47" t="s">
        <v>361</v>
      </c>
      <c r="S138" s="47" t="s">
        <v>391</v>
      </c>
      <c r="T138" s="50"/>
      <c r="U138" s="47" t="s">
        <v>457</v>
      </c>
      <c r="V138" s="47"/>
    </row>
    <row r="139" spans="1:22" s="51" customFormat="1" ht="63.75">
      <c r="A139" s="45">
        <v>136</v>
      </c>
      <c r="B139" s="54" t="s">
        <v>241</v>
      </c>
      <c r="C139" s="55" t="s">
        <v>71</v>
      </c>
      <c r="D139" s="45" t="s">
        <v>278</v>
      </c>
      <c r="E139" s="45" t="s">
        <v>278</v>
      </c>
      <c r="F139" s="47" t="s">
        <v>173</v>
      </c>
      <c r="G139" s="45" t="s">
        <v>448</v>
      </c>
      <c r="H139" s="47" t="s">
        <v>174</v>
      </c>
      <c r="I139" s="45" t="s">
        <v>75</v>
      </c>
      <c r="J139" s="45">
        <v>5</v>
      </c>
      <c r="K139" s="45">
        <v>5</v>
      </c>
      <c r="L139" s="48">
        <f t="shared" si="2"/>
        <v>0</v>
      </c>
      <c r="M139" s="52">
        <v>26336.400000000001</v>
      </c>
      <c r="N139" s="52"/>
      <c r="O139" s="45" t="s">
        <v>258</v>
      </c>
      <c r="P139" s="45" t="s">
        <v>8</v>
      </c>
      <c r="Q139" s="47" t="s">
        <v>333</v>
      </c>
      <c r="R139" s="47" t="s">
        <v>353</v>
      </c>
      <c r="S139" s="47" t="s">
        <v>392</v>
      </c>
      <c r="T139" s="50"/>
      <c r="U139" s="47" t="s">
        <v>457</v>
      </c>
      <c r="V139" s="47"/>
    </row>
    <row r="140" spans="1:22" s="51" customFormat="1" ht="63.75">
      <c r="A140" s="45">
        <v>137</v>
      </c>
      <c r="B140" s="54" t="s">
        <v>241</v>
      </c>
      <c r="C140" s="55" t="s">
        <v>71</v>
      </c>
      <c r="D140" s="45" t="s">
        <v>279</v>
      </c>
      <c r="E140" s="45" t="s">
        <v>279</v>
      </c>
      <c r="F140" s="47" t="s">
        <v>173</v>
      </c>
      <c r="G140" s="45" t="s">
        <v>448</v>
      </c>
      <c r="H140" s="47" t="s">
        <v>174</v>
      </c>
      <c r="I140" s="45" t="s">
        <v>75</v>
      </c>
      <c r="J140" s="45">
        <v>5</v>
      </c>
      <c r="K140" s="45">
        <v>5</v>
      </c>
      <c r="L140" s="48">
        <f t="shared" si="2"/>
        <v>0</v>
      </c>
      <c r="M140" s="52">
        <v>26336.400000000001</v>
      </c>
      <c r="N140" s="52"/>
      <c r="O140" s="45" t="s">
        <v>258</v>
      </c>
      <c r="P140" s="45" t="s">
        <v>8</v>
      </c>
      <c r="Q140" s="47" t="s">
        <v>325</v>
      </c>
      <c r="R140" s="47" t="s">
        <v>393</v>
      </c>
      <c r="S140" s="47" t="s">
        <v>394</v>
      </c>
      <c r="T140" s="50"/>
      <c r="U140" s="47" t="s">
        <v>457</v>
      </c>
      <c r="V140" s="47"/>
    </row>
    <row r="141" spans="1:22" s="51" customFormat="1" ht="51">
      <c r="A141" s="45">
        <v>138</v>
      </c>
      <c r="B141" s="54" t="s">
        <v>241</v>
      </c>
      <c r="C141" s="55" t="s">
        <v>71</v>
      </c>
      <c r="D141" s="45" t="s">
        <v>280</v>
      </c>
      <c r="E141" s="45" t="s">
        <v>280</v>
      </c>
      <c r="F141" s="47" t="s">
        <v>173</v>
      </c>
      <c r="G141" s="45" t="s">
        <v>448</v>
      </c>
      <c r="H141" s="47" t="s">
        <v>174</v>
      </c>
      <c r="I141" s="45" t="s">
        <v>75</v>
      </c>
      <c r="J141" s="45">
        <v>5</v>
      </c>
      <c r="K141" s="45">
        <v>5</v>
      </c>
      <c r="L141" s="48">
        <f t="shared" si="2"/>
        <v>0</v>
      </c>
      <c r="M141" s="52">
        <v>26336.400000000001</v>
      </c>
      <c r="N141" s="52"/>
      <c r="O141" s="45" t="s">
        <v>258</v>
      </c>
      <c r="P141" s="45" t="s">
        <v>8</v>
      </c>
      <c r="Q141" s="47" t="s">
        <v>317</v>
      </c>
      <c r="R141" s="47" t="s">
        <v>363</v>
      </c>
      <c r="S141" s="47" t="s">
        <v>395</v>
      </c>
      <c r="T141" s="50"/>
      <c r="U141" s="47" t="s">
        <v>457</v>
      </c>
      <c r="V141" s="47"/>
    </row>
    <row r="142" spans="1:22" s="51" customFormat="1" ht="76.5">
      <c r="A142" s="45">
        <v>139</v>
      </c>
      <c r="B142" s="54" t="s">
        <v>241</v>
      </c>
      <c r="C142" s="55" t="s">
        <v>71</v>
      </c>
      <c r="D142" s="45" t="s">
        <v>281</v>
      </c>
      <c r="E142" s="45" t="s">
        <v>281</v>
      </c>
      <c r="F142" s="47" t="s">
        <v>173</v>
      </c>
      <c r="G142" s="45" t="s">
        <v>448</v>
      </c>
      <c r="H142" s="47" t="s">
        <v>174</v>
      </c>
      <c r="I142" s="45" t="s">
        <v>75</v>
      </c>
      <c r="J142" s="45">
        <v>5</v>
      </c>
      <c r="K142" s="45">
        <v>5</v>
      </c>
      <c r="L142" s="48">
        <f t="shared" si="2"/>
        <v>0</v>
      </c>
      <c r="M142" s="52">
        <v>26336.400000000001</v>
      </c>
      <c r="N142" s="52"/>
      <c r="O142" s="45" t="s">
        <v>258</v>
      </c>
      <c r="P142" s="45" t="s">
        <v>8</v>
      </c>
      <c r="Q142" s="47" t="s">
        <v>365</v>
      </c>
      <c r="R142" s="47" t="s">
        <v>366</v>
      </c>
      <c r="S142" s="47" t="s">
        <v>396</v>
      </c>
      <c r="T142" s="50"/>
      <c r="U142" s="47" t="s">
        <v>457</v>
      </c>
      <c r="V142" s="47"/>
    </row>
    <row r="143" spans="1:22" s="51" customFormat="1" ht="51">
      <c r="A143" s="45">
        <v>140</v>
      </c>
      <c r="B143" s="54" t="s">
        <v>241</v>
      </c>
      <c r="C143" s="55" t="s">
        <v>71</v>
      </c>
      <c r="D143" s="45" t="s">
        <v>282</v>
      </c>
      <c r="E143" s="45" t="s">
        <v>282</v>
      </c>
      <c r="F143" s="47" t="s">
        <v>173</v>
      </c>
      <c r="G143" s="45" t="s">
        <v>448</v>
      </c>
      <c r="H143" s="47" t="s">
        <v>174</v>
      </c>
      <c r="I143" s="45" t="s">
        <v>75</v>
      </c>
      <c r="J143" s="45">
        <v>5</v>
      </c>
      <c r="K143" s="45">
        <v>5</v>
      </c>
      <c r="L143" s="48">
        <f t="shared" si="2"/>
        <v>0</v>
      </c>
      <c r="M143" s="52">
        <v>26336.400000000001</v>
      </c>
      <c r="N143" s="52"/>
      <c r="O143" s="45" t="s">
        <v>258</v>
      </c>
      <c r="P143" s="45" t="s">
        <v>8</v>
      </c>
      <c r="Q143" s="47" t="s">
        <v>334</v>
      </c>
      <c r="R143" s="47" t="s">
        <v>398</v>
      </c>
      <c r="S143" s="47" t="s">
        <v>397</v>
      </c>
      <c r="T143" s="50"/>
      <c r="U143" s="47" t="s">
        <v>457</v>
      </c>
      <c r="V143" s="47"/>
    </row>
    <row r="144" spans="1:22" s="51" customFormat="1" ht="38.25">
      <c r="A144" s="45">
        <v>141</v>
      </c>
      <c r="B144" s="54" t="s">
        <v>241</v>
      </c>
      <c r="C144" s="55" t="s">
        <v>71</v>
      </c>
      <c r="D144" s="45" t="s">
        <v>283</v>
      </c>
      <c r="E144" s="45" t="s">
        <v>283</v>
      </c>
      <c r="F144" s="47" t="s">
        <v>173</v>
      </c>
      <c r="G144" s="45" t="s">
        <v>448</v>
      </c>
      <c r="H144" s="47" t="s">
        <v>174</v>
      </c>
      <c r="I144" s="45" t="s">
        <v>75</v>
      </c>
      <c r="J144" s="45">
        <v>5</v>
      </c>
      <c r="K144" s="45">
        <v>5</v>
      </c>
      <c r="L144" s="48">
        <f t="shared" si="2"/>
        <v>0</v>
      </c>
      <c r="M144" s="52">
        <v>26336.400000000001</v>
      </c>
      <c r="N144" s="52"/>
      <c r="O144" s="45" t="s">
        <v>258</v>
      </c>
      <c r="P144" s="45" t="s">
        <v>8</v>
      </c>
      <c r="Q144" s="47" t="s">
        <v>318</v>
      </c>
      <c r="R144" s="47" t="s">
        <v>399</v>
      </c>
      <c r="S144" s="47" t="s">
        <v>400</v>
      </c>
      <c r="T144" s="50"/>
      <c r="U144" s="47" t="s">
        <v>457</v>
      </c>
      <c r="V144" s="47"/>
    </row>
    <row r="145" spans="1:22" s="51" customFormat="1" ht="63.75">
      <c r="A145" s="45">
        <v>142</v>
      </c>
      <c r="B145" s="54" t="s">
        <v>241</v>
      </c>
      <c r="C145" s="55" t="s">
        <v>71</v>
      </c>
      <c r="D145" s="45" t="s">
        <v>284</v>
      </c>
      <c r="E145" s="45" t="s">
        <v>284</v>
      </c>
      <c r="F145" s="47" t="s">
        <v>173</v>
      </c>
      <c r="G145" s="45" t="s">
        <v>448</v>
      </c>
      <c r="H145" s="47" t="s">
        <v>174</v>
      </c>
      <c r="I145" s="45" t="s">
        <v>75</v>
      </c>
      <c r="J145" s="45">
        <v>5</v>
      </c>
      <c r="K145" s="45">
        <v>5</v>
      </c>
      <c r="L145" s="48">
        <f t="shared" si="2"/>
        <v>0</v>
      </c>
      <c r="M145" s="52">
        <v>26336.400000000001</v>
      </c>
      <c r="N145" s="52"/>
      <c r="O145" s="45" t="s">
        <v>258</v>
      </c>
      <c r="P145" s="45" t="s">
        <v>8</v>
      </c>
      <c r="Q145" s="47" t="s">
        <v>312</v>
      </c>
      <c r="R145" s="47" t="s">
        <v>401</v>
      </c>
      <c r="S145" s="47" t="s">
        <v>402</v>
      </c>
      <c r="T145" s="50"/>
      <c r="U145" s="47" t="s">
        <v>457</v>
      </c>
      <c r="V145" s="47"/>
    </row>
    <row r="146" spans="1:22" s="51" customFormat="1" ht="51">
      <c r="A146" s="45">
        <v>143</v>
      </c>
      <c r="B146" s="54" t="s">
        <v>241</v>
      </c>
      <c r="C146" s="55" t="s">
        <v>71</v>
      </c>
      <c r="D146" s="45" t="s">
        <v>285</v>
      </c>
      <c r="E146" s="45" t="s">
        <v>285</v>
      </c>
      <c r="F146" s="47" t="s">
        <v>173</v>
      </c>
      <c r="G146" s="45" t="s">
        <v>448</v>
      </c>
      <c r="H146" s="47" t="s">
        <v>174</v>
      </c>
      <c r="I146" s="45" t="s">
        <v>75</v>
      </c>
      <c r="J146" s="45">
        <v>5</v>
      </c>
      <c r="K146" s="45">
        <v>5</v>
      </c>
      <c r="L146" s="48">
        <f t="shared" si="2"/>
        <v>0</v>
      </c>
      <c r="M146" s="52">
        <v>26336.400000000001</v>
      </c>
      <c r="N146" s="52"/>
      <c r="O146" s="45" t="s">
        <v>258</v>
      </c>
      <c r="P146" s="45" t="s">
        <v>8</v>
      </c>
      <c r="Q146" s="47" t="s">
        <v>328</v>
      </c>
      <c r="R146" s="47" t="s">
        <v>403</v>
      </c>
      <c r="S146" s="47" t="s">
        <v>404</v>
      </c>
      <c r="T146" s="50"/>
      <c r="U146" s="47" t="s">
        <v>457</v>
      </c>
      <c r="V146" s="47"/>
    </row>
    <row r="147" spans="1:22" s="51" customFormat="1" ht="63.75">
      <c r="A147" s="45">
        <v>144</v>
      </c>
      <c r="B147" s="54" t="s">
        <v>241</v>
      </c>
      <c r="C147" s="55" t="s">
        <v>71</v>
      </c>
      <c r="D147" s="45" t="s">
        <v>286</v>
      </c>
      <c r="E147" s="45" t="s">
        <v>286</v>
      </c>
      <c r="F147" s="47" t="s">
        <v>173</v>
      </c>
      <c r="G147" s="45" t="s">
        <v>448</v>
      </c>
      <c r="H147" s="47" t="s">
        <v>174</v>
      </c>
      <c r="I147" s="45" t="s">
        <v>75</v>
      </c>
      <c r="J147" s="45">
        <v>5</v>
      </c>
      <c r="K147" s="45">
        <v>5</v>
      </c>
      <c r="L147" s="48">
        <f t="shared" si="2"/>
        <v>0</v>
      </c>
      <c r="M147" s="52">
        <v>26336.400000000001</v>
      </c>
      <c r="N147" s="52"/>
      <c r="O147" s="45" t="s">
        <v>258</v>
      </c>
      <c r="P147" s="45" t="s">
        <v>8</v>
      </c>
      <c r="Q147" s="47" t="s">
        <v>329</v>
      </c>
      <c r="R147" s="47" t="s">
        <v>369</v>
      </c>
      <c r="S147" s="47" t="s">
        <v>405</v>
      </c>
      <c r="T147" s="50"/>
      <c r="U147" s="47" t="s">
        <v>457</v>
      </c>
      <c r="V147" s="47"/>
    </row>
    <row r="148" spans="1:22" s="51" customFormat="1" ht="51">
      <c r="A148" s="45">
        <v>145</v>
      </c>
      <c r="B148" s="54" t="s">
        <v>241</v>
      </c>
      <c r="C148" s="55" t="s">
        <v>71</v>
      </c>
      <c r="D148" s="45" t="s">
        <v>287</v>
      </c>
      <c r="E148" s="45" t="s">
        <v>287</v>
      </c>
      <c r="F148" s="47" t="s">
        <v>173</v>
      </c>
      <c r="G148" s="45" t="s">
        <v>448</v>
      </c>
      <c r="H148" s="47" t="s">
        <v>174</v>
      </c>
      <c r="I148" s="45" t="s">
        <v>75</v>
      </c>
      <c r="J148" s="45">
        <v>5</v>
      </c>
      <c r="K148" s="45">
        <v>5</v>
      </c>
      <c r="L148" s="48">
        <f t="shared" si="2"/>
        <v>0</v>
      </c>
      <c r="M148" s="52">
        <v>26336.400000000001</v>
      </c>
      <c r="N148" s="52"/>
      <c r="O148" s="45" t="s">
        <v>258</v>
      </c>
      <c r="P148" s="45" t="s">
        <v>8</v>
      </c>
      <c r="Q148" s="47" t="s">
        <v>330</v>
      </c>
      <c r="R148" s="47" t="s">
        <v>370</v>
      </c>
      <c r="S148" s="47" t="s">
        <v>406</v>
      </c>
      <c r="T148" s="50"/>
      <c r="U148" s="47" t="s">
        <v>457</v>
      </c>
      <c r="V148" s="47"/>
    </row>
    <row r="149" spans="1:22" s="51" customFormat="1" ht="76.5">
      <c r="A149" s="45">
        <v>146</v>
      </c>
      <c r="B149" s="54" t="s">
        <v>241</v>
      </c>
      <c r="C149" s="55" t="s">
        <v>71</v>
      </c>
      <c r="D149" s="45" t="s">
        <v>288</v>
      </c>
      <c r="E149" s="45" t="s">
        <v>288</v>
      </c>
      <c r="F149" s="47" t="s">
        <v>173</v>
      </c>
      <c r="G149" s="45" t="s">
        <v>448</v>
      </c>
      <c r="H149" s="47" t="s">
        <v>174</v>
      </c>
      <c r="I149" s="45" t="s">
        <v>75</v>
      </c>
      <c r="J149" s="45">
        <v>5</v>
      </c>
      <c r="K149" s="45">
        <v>5</v>
      </c>
      <c r="L149" s="48">
        <f t="shared" si="2"/>
        <v>0</v>
      </c>
      <c r="M149" s="52">
        <v>26336.400000000001</v>
      </c>
      <c r="N149" s="52"/>
      <c r="O149" s="45" t="s">
        <v>258</v>
      </c>
      <c r="P149" s="45" t="s">
        <v>8</v>
      </c>
      <c r="Q149" s="47" t="s">
        <v>309</v>
      </c>
      <c r="R149" s="47" t="s">
        <v>360</v>
      </c>
      <c r="S149" s="47" t="s">
        <v>407</v>
      </c>
      <c r="T149" s="50"/>
      <c r="U149" s="47" t="s">
        <v>457</v>
      </c>
      <c r="V149" s="47"/>
    </row>
    <row r="150" spans="1:22" s="51" customFormat="1" ht="63.75">
      <c r="A150" s="45">
        <v>147</v>
      </c>
      <c r="B150" s="54" t="s">
        <v>241</v>
      </c>
      <c r="C150" s="55" t="s">
        <v>71</v>
      </c>
      <c r="D150" s="45" t="s">
        <v>289</v>
      </c>
      <c r="E150" s="45" t="s">
        <v>289</v>
      </c>
      <c r="F150" s="47" t="s">
        <v>173</v>
      </c>
      <c r="G150" s="45" t="s">
        <v>448</v>
      </c>
      <c r="H150" s="47" t="s">
        <v>174</v>
      </c>
      <c r="I150" s="45" t="s">
        <v>75</v>
      </c>
      <c r="J150" s="45">
        <v>5</v>
      </c>
      <c r="K150" s="45">
        <v>5</v>
      </c>
      <c r="L150" s="48">
        <f t="shared" si="2"/>
        <v>0</v>
      </c>
      <c r="M150" s="52">
        <v>26336.400000000001</v>
      </c>
      <c r="N150" s="52"/>
      <c r="O150" s="45" t="s">
        <v>258</v>
      </c>
      <c r="P150" s="45" t="s">
        <v>8</v>
      </c>
      <c r="Q150" s="47" t="s">
        <v>313</v>
      </c>
      <c r="R150" s="47" t="s">
        <v>373</v>
      </c>
      <c r="S150" s="47" t="s">
        <v>408</v>
      </c>
      <c r="T150" s="50"/>
      <c r="U150" s="47" t="s">
        <v>457</v>
      </c>
      <c r="V150" s="47"/>
    </row>
    <row r="151" spans="1:22" s="51" customFormat="1" ht="63.75">
      <c r="A151" s="45">
        <v>148</v>
      </c>
      <c r="B151" s="54" t="s">
        <v>241</v>
      </c>
      <c r="C151" s="55" t="s">
        <v>71</v>
      </c>
      <c r="D151" s="45" t="s">
        <v>257</v>
      </c>
      <c r="E151" s="45" t="s">
        <v>257</v>
      </c>
      <c r="F151" s="47" t="s">
        <v>173</v>
      </c>
      <c r="G151" s="45" t="s">
        <v>448</v>
      </c>
      <c r="H151" s="47" t="s">
        <v>174</v>
      </c>
      <c r="I151" s="45" t="s">
        <v>75</v>
      </c>
      <c r="J151" s="45">
        <v>5</v>
      </c>
      <c r="K151" s="45">
        <v>5</v>
      </c>
      <c r="L151" s="48">
        <f t="shared" si="2"/>
        <v>0</v>
      </c>
      <c r="M151" s="52">
        <v>26336.400000000001</v>
      </c>
      <c r="N151" s="52"/>
      <c r="O151" s="45" t="s">
        <v>258</v>
      </c>
      <c r="P151" s="45" t="s">
        <v>8</v>
      </c>
      <c r="Q151" s="47" t="s">
        <v>409</v>
      </c>
      <c r="R151" s="47" t="s">
        <v>410</v>
      </c>
      <c r="S151" s="47" t="s">
        <v>411</v>
      </c>
      <c r="T151" s="50"/>
      <c r="U151" s="47" t="s">
        <v>457</v>
      </c>
      <c r="V151" s="47"/>
    </row>
    <row r="152" spans="1:22" s="51" customFormat="1" ht="51">
      <c r="A152" s="45">
        <v>149</v>
      </c>
      <c r="B152" s="54" t="s">
        <v>241</v>
      </c>
      <c r="C152" s="55" t="s">
        <v>71</v>
      </c>
      <c r="D152" s="45" t="s">
        <v>290</v>
      </c>
      <c r="E152" s="45" t="s">
        <v>290</v>
      </c>
      <c r="F152" s="47" t="s">
        <v>173</v>
      </c>
      <c r="G152" s="45" t="s">
        <v>448</v>
      </c>
      <c r="H152" s="47" t="s">
        <v>174</v>
      </c>
      <c r="I152" s="45" t="s">
        <v>75</v>
      </c>
      <c r="J152" s="45">
        <v>5</v>
      </c>
      <c r="K152" s="45">
        <v>5</v>
      </c>
      <c r="L152" s="48">
        <f t="shared" si="2"/>
        <v>0</v>
      </c>
      <c r="M152" s="52">
        <v>26336.400000000001</v>
      </c>
      <c r="N152" s="52"/>
      <c r="O152" s="45" t="s">
        <v>258</v>
      </c>
      <c r="P152" s="45" t="s">
        <v>8</v>
      </c>
      <c r="Q152" s="47" t="s">
        <v>319</v>
      </c>
      <c r="R152" s="47" t="s">
        <v>364</v>
      </c>
      <c r="S152" s="47" t="s">
        <v>412</v>
      </c>
      <c r="T152" s="50"/>
      <c r="U152" s="47" t="s">
        <v>457</v>
      </c>
      <c r="V152" s="47"/>
    </row>
    <row r="153" spans="1:22" s="51" customFormat="1" ht="51">
      <c r="A153" s="45">
        <v>150</v>
      </c>
      <c r="B153" s="54" t="s">
        <v>241</v>
      </c>
      <c r="C153" s="55" t="s">
        <v>71</v>
      </c>
      <c r="D153" s="45" t="s">
        <v>291</v>
      </c>
      <c r="E153" s="45" t="s">
        <v>291</v>
      </c>
      <c r="F153" s="47" t="s">
        <v>173</v>
      </c>
      <c r="G153" s="45" t="s">
        <v>448</v>
      </c>
      <c r="H153" s="47" t="s">
        <v>174</v>
      </c>
      <c r="I153" s="45" t="s">
        <v>75</v>
      </c>
      <c r="J153" s="45">
        <v>5</v>
      </c>
      <c r="K153" s="45">
        <v>5</v>
      </c>
      <c r="L153" s="48">
        <f t="shared" si="2"/>
        <v>0</v>
      </c>
      <c r="M153" s="52">
        <v>26336.400000000001</v>
      </c>
      <c r="N153" s="52"/>
      <c r="O153" s="45" t="s">
        <v>258</v>
      </c>
      <c r="P153" s="45" t="s">
        <v>8</v>
      </c>
      <c r="Q153" s="47" t="s">
        <v>335</v>
      </c>
      <c r="R153" s="47" t="s">
        <v>351</v>
      </c>
      <c r="S153" s="47" t="s">
        <v>413</v>
      </c>
      <c r="T153" s="50"/>
      <c r="U153" s="47" t="s">
        <v>457</v>
      </c>
      <c r="V153" s="47"/>
    </row>
    <row r="154" spans="1:22" s="51" customFormat="1" ht="51">
      <c r="A154" s="45">
        <v>151</v>
      </c>
      <c r="B154" s="54" t="s">
        <v>241</v>
      </c>
      <c r="C154" s="55" t="s">
        <v>71</v>
      </c>
      <c r="D154" s="45" t="s">
        <v>292</v>
      </c>
      <c r="E154" s="45" t="s">
        <v>292</v>
      </c>
      <c r="F154" s="47" t="s">
        <v>173</v>
      </c>
      <c r="G154" s="45" t="s">
        <v>448</v>
      </c>
      <c r="H154" s="47" t="s">
        <v>174</v>
      </c>
      <c r="I154" s="45" t="s">
        <v>75</v>
      </c>
      <c r="J154" s="45">
        <v>5</v>
      </c>
      <c r="K154" s="45">
        <v>5</v>
      </c>
      <c r="L154" s="48">
        <f t="shared" si="2"/>
        <v>0</v>
      </c>
      <c r="M154" s="52">
        <v>26336.400000000001</v>
      </c>
      <c r="N154" s="52"/>
      <c r="O154" s="45" t="s">
        <v>258</v>
      </c>
      <c r="P154" s="45" t="s">
        <v>8</v>
      </c>
      <c r="Q154" s="47" t="s">
        <v>320</v>
      </c>
      <c r="R154" s="47" t="s">
        <v>367</v>
      </c>
      <c r="S154" s="47" t="s">
        <v>414</v>
      </c>
      <c r="T154" s="50"/>
      <c r="U154" s="47" t="s">
        <v>457</v>
      </c>
      <c r="V154" s="47"/>
    </row>
    <row r="155" spans="1:22" s="51" customFormat="1" ht="76.5">
      <c r="A155" s="45">
        <v>152</v>
      </c>
      <c r="B155" s="54" t="s">
        <v>241</v>
      </c>
      <c r="C155" s="55" t="s">
        <v>71</v>
      </c>
      <c r="D155" s="45" t="s">
        <v>293</v>
      </c>
      <c r="E155" s="45" t="s">
        <v>293</v>
      </c>
      <c r="F155" s="47" t="s">
        <v>173</v>
      </c>
      <c r="G155" s="45" t="s">
        <v>448</v>
      </c>
      <c r="H155" s="47" t="s">
        <v>174</v>
      </c>
      <c r="I155" s="45" t="s">
        <v>75</v>
      </c>
      <c r="J155" s="45">
        <v>5</v>
      </c>
      <c r="K155" s="45">
        <v>5</v>
      </c>
      <c r="L155" s="48">
        <f t="shared" si="2"/>
        <v>0</v>
      </c>
      <c r="M155" s="52">
        <v>26336.400000000001</v>
      </c>
      <c r="N155" s="52"/>
      <c r="O155" s="45" t="s">
        <v>258</v>
      </c>
      <c r="P155" s="45" t="s">
        <v>8</v>
      </c>
      <c r="Q155" s="47" t="s">
        <v>321</v>
      </c>
      <c r="R155" s="47" t="s">
        <v>416</v>
      </c>
      <c r="S155" s="47" t="s">
        <v>415</v>
      </c>
      <c r="T155" s="50"/>
      <c r="U155" s="47" t="s">
        <v>457</v>
      </c>
      <c r="V155" s="47"/>
    </row>
    <row r="156" spans="1:22" s="51" customFormat="1" ht="76.5">
      <c r="A156" s="45">
        <v>153</v>
      </c>
      <c r="B156" s="54" t="s">
        <v>241</v>
      </c>
      <c r="C156" s="55" t="s">
        <v>71</v>
      </c>
      <c r="D156" s="45" t="s">
        <v>294</v>
      </c>
      <c r="E156" s="45" t="s">
        <v>294</v>
      </c>
      <c r="F156" s="47" t="s">
        <v>173</v>
      </c>
      <c r="G156" s="45" t="s">
        <v>448</v>
      </c>
      <c r="H156" s="47" t="s">
        <v>174</v>
      </c>
      <c r="I156" s="45" t="s">
        <v>75</v>
      </c>
      <c r="J156" s="45">
        <v>5</v>
      </c>
      <c r="K156" s="45">
        <v>5</v>
      </c>
      <c r="L156" s="48">
        <f t="shared" si="2"/>
        <v>0</v>
      </c>
      <c r="M156" s="52">
        <v>26336.400000000001</v>
      </c>
      <c r="N156" s="52"/>
      <c r="O156" s="45" t="s">
        <v>258</v>
      </c>
      <c r="P156" s="45" t="s">
        <v>8</v>
      </c>
      <c r="Q156" s="47" t="s">
        <v>314</v>
      </c>
      <c r="R156" s="47" t="s">
        <v>374</v>
      </c>
      <c r="S156" s="47" t="s">
        <v>417</v>
      </c>
      <c r="T156" s="50"/>
      <c r="U156" s="47" t="s">
        <v>457</v>
      </c>
      <c r="V156" s="47"/>
    </row>
    <row r="157" spans="1:22" s="51" customFormat="1" ht="51">
      <c r="A157" s="45">
        <v>154</v>
      </c>
      <c r="B157" s="54" t="s">
        <v>241</v>
      </c>
      <c r="C157" s="55" t="s">
        <v>71</v>
      </c>
      <c r="D157" s="45" t="s">
        <v>295</v>
      </c>
      <c r="E157" s="45" t="s">
        <v>295</v>
      </c>
      <c r="F157" s="47" t="s">
        <v>173</v>
      </c>
      <c r="G157" s="45" t="s">
        <v>448</v>
      </c>
      <c r="H157" s="47" t="s">
        <v>174</v>
      </c>
      <c r="I157" s="45" t="s">
        <v>75</v>
      </c>
      <c r="J157" s="45">
        <v>5</v>
      </c>
      <c r="K157" s="45">
        <v>5</v>
      </c>
      <c r="L157" s="48">
        <f t="shared" si="2"/>
        <v>0</v>
      </c>
      <c r="M157" s="52">
        <v>26336.400000000001</v>
      </c>
      <c r="N157" s="52"/>
      <c r="O157" s="45" t="s">
        <v>258</v>
      </c>
      <c r="P157" s="45" t="s">
        <v>8</v>
      </c>
      <c r="Q157" s="47" t="s">
        <v>331</v>
      </c>
      <c r="R157" s="47" t="s">
        <v>371</v>
      </c>
      <c r="S157" s="47" t="s">
        <v>418</v>
      </c>
      <c r="T157" s="50"/>
      <c r="U157" s="47" t="s">
        <v>457</v>
      </c>
      <c r="V157" s="47"/>
    </row>
    <row r="158" spans="1:22" s="51" customFormat="1" ht="51">
      <c r="A158" s="45">
        <v>155</v>
      </c>
      <c r="B158" s="54" t="s">
        <v>241</v>
      </c>
      <c r="C158" s="55" t="s">
        <v>71</v>
      </c>
      <c r="D158" s="45" t="s">
        <v>296</v>
      </c>
      <c r="E158" s="45" t="s">
        <v>296</v>
      </c>
      <c r="F158" s="47" t="s">
        <v>173</v>
      </c>
      <c r="G158" s="45" t="s">
        <v>448</v>
      </c>
      <c r="H158" s="47" t="s">
        <v>174</v>
      </c>
      <c r="I158" s="45" t="s">
        <v>75</v>
      </c>
      <c r="J158" s="45">
        <v>5</v>
      </c>
      <c r="K158" s="45">
        <v>5</v>
      </c>
      <c r="L158" s="48">
        <f t="shared" si="2"/>
        <v>0</v>
      </c>
      <c r="M158" s="52">
        <v>26336.400000000001</v>
      </c>
      <c r="N158" s="52"/>
      <c r="O158" s="45" t="s">
        <v>258</v>
      </c>
      <c r="P158" s="45" t="s">
        <v>8</v>
      </c>
      <c r="Q158" s="47" t="s">
        <v>310</v>
      </c>
      <c r="R158" s="47" t="s">
        <v>420</v>
      </c>
      <c r="S158" s="47" t="s">
        <v>419</v>
      </c>
      <c r="T158" s="50"/>
      <c r="U158" s="47" t="s">
        <v>457</v>
      </c>
      <c r="V158" s="47"/>
    </row>
    <row r="159" spans="1:22" s="51" customFormat="1" ht="63.75">
      <c r="A159" s="45">
        <v>156</v>
      </c>
      <c r="B159" s="54" t="s">
        <v>241</v>
      </c>
      <c r="C159" s="55" t="s">
        <v>71</v>
      </c>
      <c r="D159" s="45" t="s">
        <v>297</v>
      </c>
      <c r="E159" s="45" t="s">
        <v>297</v>
      </c>
      <c r="F159" s="47" t="s">
        <v>173</v>
      </c>
      <c r="G159" s="45" t="s">
        <v>448</v>
      </c>
      <c r="H159" s="47" t="s">
        <v>174</v>
      </c>
      <c r="I159" s="45" t="s">
        <v>75</v>
      </c>
      <c r="J159" s="45">
        <v>5</v>
      </c>
      <c r="K159" s="45">
        <v>5</v>
      </c>
      <c r="L159" s="48">
        <f t="shared" si="2"/>
        <v>0</v>
      </c>
      <c r="M159" s="52">
        <v>26336.400000000001</v>
      </c>
      <c r="N159" s="52"/>
      <c r="O159" s="45" t="s">
        <v>258</v>
      </c>
      <c r="P159" s="45" t="s">
        <v>8</v>
      </c>
      <c r="Q159" s="47" t="s">
        <v>336</v>
      </c>
      <c r="R159" s="47" t="s">
        <v>352</v>
      </c>
      <c r="S159" s="47" t="s">
        <v>421</v>
      </c>
      <c r="T159" s="50"/>
      <c r="U159" s="47" t="s">
        <v>457</v>
      </c>
      <c r="V159" s="47"/>
    </row>
    <row r="160" spans="1:22" s="51" customFormat="1" ht="63.75">
      <c r="A160" s="45">
        <v>157</v>
      </c>
      <c r="B160" s="54" t="s">
        <v>241</v>
      </c>
      <c r="C160" s="55" t="s">
        <v>71</v>
      </c>
      <c r="D160" s="45" t="s">
        <v>298</v>
      </c>
      <c r="E160" s="45" t="s">
        <v>298</v>
      </c>
      <c r="F160" s="47" t="s">
        <v>173</v>
      </c>
      <c r="G160" s="45" t="s">
        <v>448</v>
      </c>
      <c r="H160" s="47" t="s">
        <v>174</v>
      </c>
      <c r="I160" s="45" t="s">
        <v>75</v>
      </c>
      <c r="J160" s="45">
        <v>5</v>
      </c>
      <c r="K160" s="45">
        <v>5</v>
      </c>
      <c r="L160" s="48">
        <f t="shared" si="2"/>
        <v>0</v>
      </c>
      <c r="M160" s="52">
        <v>26336.400000000001</v>
      </c>
      <c r="N160" s="52"/>
      <c r="O160" s="45" t="s">
        <v>258</v>
      </c>
      <c r="P160" s="45" t="s">
        <v>8</v>
      </c>
      <c r="Q160" s="47" t="s">
        <v>326</v>
      </c>
      <c r="R160" s="47" t="s">
        <v>347</v>
      </c>
      <c r="S160" s="47" t="s">
        <v>422</v>
      </c>
      <c r="T160" s="50"/>
      <c r="U160" s="47" t="s">
        <v>457</v>
      </c>
      <c r="V160" s="47"/>
    </row>
    <row r="161" spans="1:22" s="51" customFormat="1" ht="63.75">
      <c r="A161" s="45">
        <v>158</v>
      </c>
      <c r="B161" s="54" t="s">
        <v>241</v>
      </c>
      <c r="C161" s="55" t="s">
        <v>71</v>
      </c>
      <c r="D161" s="45" t="s">
        <v>299</v>
      </c>
      <c r="E161" s="45" t="s">
        <v>299</v>
      </c>
      <c r="F161" s="47" t="s">
        <v>173</v>
      </c>
      <c r="G161" s="45" t="s">
        <v>448</v>
      </c>
      <c r="H161" s="47" t="s">
        <v>174</v>
      </c>
      <c r="I161" s="45" t="s">
        <v>75</v>
      </c>
      <c r="J161" s="45">
        <v>5</v>
      </c>
      <c r="K161" s="45">
        <v>5</v>
      </c>
      <c r="L161" s="48">
        <f t="shared" si="2"/>
        <v>0</v>
      </c>
      <c r="M161" s="52">
        <v>26336.400000000001</v>
      </c>
      <c r="N161" s="52"/>
      <c r="O161" s="45" t="s">
        <v>258</v>
      </c>
      <c r="P161" s="45" t="s">
        <v>8</v>
      </c>
      <c r="Q161" s="47" t="s">
        <v>327</v>
      </c>
      <c r="R161" s="47" t="s">
        <v>423</v>
      </c>
      <c r="S161" s="47" t="s">
        <v>424</v>
      </c>
      <c r="T161" s="50"/>
      <c r="U161" s="47" t="s">
        <v>457</v>
      </c>
      <c r="V161" s="47"/>
    </row>
    <row r="162" spans="1:22" s="51" customFormat="1" ht="51">
      <c r="A162" s="45">
        <v>159</v>
      </c>
      <c r="B162" s="46" t="s">
        <v>241</v>
      </c>
      <c r="C162" s="47" t="s">
        <v>71</v>
      </c>
      <c r="D162" s="47" t="s">
        <v>72</v>
      </c>
      <c r="E162" s="47" t="s">
        <v>125</v>
      </c>
      <c r="F162" s="47" t="s">
        <v>26</v>
      </c>
      <c r="G162" s="45" t="s">
        <v>452</v>
      </c>
      <c r="H162" s="47" t="s">
        <v>175</v>
      </c>
      <c r="I162" s="45" t="s">
        <v>75</v>
      </c>
      <c r="J162" s="47">
        <v>5</v>
      </c>
      <c r="K162" s="47">
        <v>5</v>
      </c>
      <c r="L162" s="48">
        <f t="shared" si="2"/>
        <v>0</v>
      </c>
      <c r="M162" s="52">
        <v>3772.5</v>
      </c>
      <c r="N162" s="52"/>
      <c r="O162" s="45" t="s">
        <v>258</v>
      </c>
      <c r="P162" s="45" t="s">
        <v>8</v>
      </c>
      <c r="Q162" s="47" t="s">
        <v>245</v>
      </c>
      <c r="R162" s="47" t="s">
        <v>246</v>
      </c>
      <c r="S162" s="47" t="s">
        <v>428</v>
      </c>
      <c r="T162" s="50"/>
      <c r="U162" s="47" t="s">
        <v>457</v>
      </c>
      <c r="V162" s="47"/>
    </row>
    <row r="163" spans="1:22" s="25" customFormat="1" ht="63.75">
      <c r="A163" s="39">
        <v>160</v>
      </c>
      <c r="B163" s="40" t="s">
        <v>241</v>
      </c>
      <c r="C163" s="41" t="s">
        <v>71</v>
      </c>
      <c r="D163" s="41" t="s">
        <v>77</v>
      </c>
      <c r="E163" s="41" t="s">
        <v>107</v>
      </c>
      <c r="F163" s="41" t="s">
        <v>28</v>
      </c>
      <c r="G163" s="39" t="s">
        <v>448</v>
      </c>
      <c r="H163" s="41" t="s">
        <v>176</v>
      </c>
      <c r="I163" s="39" t="s">
        <v>75</v>
      </c>
      <c r="J163" s="41">
        <v>1</v>
      </c>
      <c r="K163" s="41">
        <v>2</v>
      </c>
      <c r="L163" s="42">
        <f t="shared" si="2"/>
        <v>1</v>
      </c>
      <c r="M163" s="43">
        <v>166038.82999999999</v>
      </c>
      <c r="N163" s="43">
        <v>383167</v>
      </c>
      <c r="O163" s="39" t="s">
        <v>258</v>
      </c>
      <c r="P163" s="39" t="s">
        <v>8</v>
      </c>
      <c r="Q163" s="41" t="s">
        <v>242</v>
      </c>
      <c r="R163" s="41" t="s">
        <v>243</v>
      </c>
      <c r="S163" s="41" t="s">
        <v>244</v>
      </c>
      <c r="T163" s="41"/>
      <c r="U163" s="53">
        <v>42215</v>
      </c>
      <c r="V163" s="41" t="s">
        <v>467</v>
      </c>
    </row>
    <row r="164" spans="1:22" s="51" customFormat="1" ht="51">
      <c r="A164" s="45">
        <v>161</v>
      </c>
      <c r="B164" s="46" t="s">
        <v>241</v>
      </c>
      <c r="C164" s="47" t="s">
        <v>71</v>
      </c>
      <c r="D164" s="47" t="s">
        <v>105</v>
      </c>
      <c r="E164" s="47" t="s">
        <v>134</v>
      </c>
      <c r="F164" s="47" t="s">
        <v>88</v>
      </c>
      <c r="G164" s="45" t="s">
        <v>448</v>
      </c>
      <c r="H164" s="47" t="s">
        <v>177</v>
      </c>
      <c r="I164" s="45" t="s">
        <v>89</v>
      </c>
      <c r="J164" s="47">
        <v>1.333</v>
      </c>
      <c r="K164" s="47">
        <v>1.333</v>
      </c>
      <c r="L164" s="48">
        <f t="shared" si="2"/>
        <v>0</v>
      </c>
      <c r="M164" s="52">
        <v>320967.31</v>
      </c>
      <c r="N164" s="52"/>
      <c r="O164" s="45" t="s">
        <v>258</v>
      </c>
      <c r="P164" s="45" t="s">
        <v>8</v>
      </c>
      <c r="Q164" s="47" t="s">
        <v>254</v>
      </c>
      <c r="R164" s="47" t="s">
        <v>433</v>
      </c>
      <c r="S164" s="47" t="s">
        <v>434</v>
      </c>
      <c r="T164" s="47"/>
      <c r="U164" s="47" t="s">
        <v>457</v>
      </c>
      <c r="V164" s="47" t="s">
        <v>458</v>
      </c>
    </row>
    <row r="165" spans="1:22" s="51" customFormat="1" ht="63.75">
      <c r="A165" s="45">
        <v>162</v>
      </c>
      <c r="B165" s="46" t="s">
        <v>241</v>
      </c>
      <c r="C165" s="47" t="s">
        <v>71</v>
      </c>
      <c r="D165" s="47" t="s">
        <v>77</v>
      </c>
      <c r="E165" s="47" t="s">
        <v>107</v>
      </c>
      <c r="F165" s="47" t="s">
        <v>88</v>
      </c>
      <c r="G165" s="45" t="s">
        <v>448</v>
      </c>
      <c r="H165" s="47" t="s">
        <v>177</v>
      </c>
      <c r="I165" s="45" t="s">
        <v>89</v>
      </c>
      <c r="J165" s="47">
        <v>3.97</v>
      </c>
      <c r="K165" s="47">
        <v>3.97</v>
      </c>
      <c r="L165" s="48">
        <f t="shared" si="2"/>
        <v>0</v>
      </c>
      <c r="M165" s="52">
        <v>777350.86</v>
      </c>
      <c r="N165" s="52"/>
      <c r="O165" s="45" t="s">
        <v>258</v>
      </c>
      <c r="P165" s="45" t="s">
        <v>8</v>
      </c>
      <c r="Q165" s="47" t="s">
        <v>242</v>
      </c>
      <c r="R165" s="47" t="s">
        <v>243</v>
      </c>
      <c r="S165" s="47" t="s">
        <v>244</v>
      </c>
      <c r="T165" s="50"/>
      <c r="U165" s="47" t="s">
        <v>457</v>
      </c>
      <c r="V165" s="47"/>
    </row>
    <row r="166" spans="1:22" s="51" customFormat="1" ht="51">
      <c r="A166" s="45">
        <v>163</v>
      </c>
      <c r="B166" s="46" t="s">
        <v>241</v>
      </c>
      <c r="C166" s="47" t="s">
        <v>71</v>
      </c>
      <c r="D166" s="47" t="s">
        <v>114</v>
      </c>
      <c r="E166" s="47" t="s">
        <v>115</v>
      </c>
      <c r="F166" s="47" t="s">
        <v>26</v>
      </c>
      <c r="G166" s="45" t="s">
        <v>444</v>
      </c>
      <c r="H166" s="47" t="s">
        <v>178</v>
      </c>
      <c r="I166" s="45" t="s">
        <v>75</v>
      </c>
      <c r="J166" s="47">
        <v>48</v>
      </c>
      <c r="K166" s="47">
        <v>48</v>
      </c>
      <c r="L166" s="48">
        <f t="shared" si="2"/>
        <v>0</v>
      </c>
      <c r="M166" s="52">
        <v>2251.12</v>
      </c>
      <c r="N166" s="52"/>
      <c r="O166" s="45" t="s">
        <v>258</v>
      </c>
      <c r="P166" s="45" t="s">
        <v>8</v>
      </c>
      <c r="Q166" s="47" t="s">
        <v>247</v>
      </c>
      <c r="R166" s="47" t="s">
        <v>248</v>
      </c>
      <c r="S166" s="47" t="s">
        <v>430</v>
      </c>
      <c r="T166" s="50"/>
      <c r="U166" s="47" t="s">
        <v>457</v>
      </c>
      <c r="V166" s="47"/>
    </row>
    <row r="167" spans="1:22" s="51" customFormat="1" ht="51">
      <c r="A167" s="45">
        <v>164</v>
      </c>
      <c r="B167" s="46" t="s">
        <v>241</v>
      </c>
      <c r="C167" s="47" t="s">
        <v>71</v>
      </c>
      <c r="D167" s="47" t="s">
        <v>72</v>
      </c>
      <c r="E167" s="47" t="s">
        <v>125</v>
      </c>
      <c r="F167" s="47" t="s">
        <v>26</v>
      </c>
      <c r="G167" s="45" t="s">
        <v>444</v>
      </c>
      <c r="H167" s="47" t="s">
        <v>178</v>
      </c>
      <c r="I167" s="45" t="s">
        <v>75</v>
      </c>
      <c r="J167" s="47">
        <v>48</v>
      </c>
      <c r="K167" s="47">
        <v>48</v>
      </c>
      <c r="L167" s="48">
        <f t="shared" si="2"/>
        <v>0</v>
      </c>
      <c r="M167" s="52">
        <v>2251.12</v>
      </c>
      <c r="N167" s="52"/>
      <c r="O167" s="45" t="s">
        <v>258</v>
      </c>
      <c r="P167" s="45" t="s">
        <v>8</v>
      </c>
      <c r="Q167" s="47" t="s">
        <v>245</v>
      </c>
      <c r="R167" s="47" t="s">
        <v>246</v>
      </c>
      <c r="S167" s="47" t="s">
        <v>428</v>
      </c>
      <c r="T167" s="50"/>
      <c r="U167" s="47" t="s">
        <v>457</v>
      </c>
      <c r="V167" s="47"/>
    </row>
    <row r="168" spans="1:22" s="51" customFormat="1" ht="51">
      <c r="A168" s="45">
        <v>165</v>
      </c>
      <c r="B168" s="46" t="s">
        <v>241</v>
      </c>
      <c r="C168" s="47" t="s">
        <v>71</v>
      </c>
      <c r="D168" s="47" t="s">
        <v>149</v>
      </c>
      <c r="E168" s="47" t="s">
        <v>147</v>
      </c>
      <c r="F168" s="47" t="s">
        <v>26</v>
      </c>
      <c r="G168" s="45" t="s">
        <v>444</v>
      </c>
      <c r="H168" s="47" t="s">
        <v>178</v>
      </c>
      <c r="I168" s="45" t="s">
        <v>75</v>
      </c>
      <c r="J168" s="47">
        <v>48</v>
      </c>
      <c r="K168" s="47">
        <v>48</v>
      </c>
      <c r="L168" s="48">
        <f t="shared" si="2"/>
        <v>0</v>
      </c>
      <c r="M168" s="52">
        <v>2251.12</v>
      </c>
      <c r="N168" s="52"/>
      <c r="O168" s="45" t="s">
        <v>258</v>
      </c>
      <c r="P168" s="45" t="s">
        <v>8</v>
      </c>
      <c r="Q168" s="47" t="s">
        <v>251</v>
      </c>
      <c r="R168" s="47" t="s">
        <v>252</v>
      </c>
      <c r="S168" s="47" t="s">
        <v>432</v>
      </c>
      <c r="T168" s="50"/>
      <c r="U168" s="47" t="s">
        <v>457</v>
      </c>
      <c r="V168" s="47"/>
    </row>
    <row r="169" spans="1:22" s="51" customFormat="1" ht="51">
      <c r="A169" s="45">
        <v>166</v>
      </c>
      <c r="B169" s="46" t="s">
        <v>241</v>
      </c>
      <c r="C169" s="47" t="s">
        <v>71</v>
      </c>
      <c r="D169" s="47" t="s">
        <v>114</v>
      </c>
      <c r="E169" s="47" t="s">
        <v>115</v>
      </c>
      <c r="F169" s="47" t="s">
        <v>91</v>
      </c>
      <c r="G169" s="45" t="s">
        <v>452</v>
      </c>
      <c r="H169" s="47" t="s">
        <v>179</v>
      </c>
      <c r="I169" s="45" t="s">
        <v>75</v>
      </c>
      <c r="J169" s="47">
        <v>9</v>
      </c>
      <c r="K169" s="47">
        <v>9</v>
      </c>
      <c r="L169" s="48">
        <f t="shared" si="2"/>
        <v>0</v>
      </c>
      <c r="M169" s="52">
        <v>452.06</v>
      </c>
      <c r="N169" s="52"/>
      <c r="O169" s="45" t="s">
        <v>258</v>
      </c>
      <c r="P169" s="45" t="s">
        <v>8</v>
      </c>
      <c r="Q169" s="47" t="s">
        <v>247</v>
      </c>
      <c r="R169" s="47" t="s">
        <v>248</v>
      </c>
      <c r="S169" s="47" t="s">
        <v>430</v>
      </c>
      <c r="T169" s="50"/>
      <c r="U169" s="47" t="s">
        <v>457</v>
      </c>
      <c r="V169" s="47"/>
    </row>
    <row r="170" spans="1:22" s="51" customFormat="1" ht="51">
      <c r="A170" s="45">
        <v>167</v>
      </c>
      <c r="B170" s="46" t="s">
        <v>241</v>
      </c>
      <c r="C170" s="47" t="s">
        <v>71</v>
      </c>
      <c r="D170" s="47" t="s">
        <v>72</v>
      </c>
      <c r="E170" s="47" t="s">
        <v>125</v>
      </c>
      <c r="F170" s="47" t="s">
        <v>91</v>
      </c>
      <c r="G170" s="45" t="s">
        <v>452</v>
      </c>
      <c r="H170" s="47" t="s">
        <v>179</v>
      </c>
      <c r="I170" s="45" t="s">
        <v>75</v>
      </c>
      <c r="J170" s="47">
        <v>18</v>
      </c>
      <c r="K170" s="47">
        <v>18</v>
      </c>
      <c r="L170" s="48">
        <f t="shared" si="2"/>
        <v>0</v>
      </c>
      <c r="M170" s="52">
        <v>904.12</v>
      </c>
      <c r="N170" s="52"/>
      <c r="O170" s="45" t="s">
        <v>258</v>
      </c>
      <c r="P170" s="45" t="s">
        <v>8</v>
      </c>
      <c r="Q170" s="47" t="s">
        <v>245</v>
      </c>
      <c r="R170" s="47" t="s">
        <v>246</v>
      </c>
      <c r="S170" s="47" t="s">
        <v>428</v>
      </c>
      <c r="T170" s="50"/>
      <c r="U170" s="47" t="s">
        <v>457</v>
      </c>
      <c r="V170" s="47"/>
    </row>
    <row r="171" spans="1:22" s="51" customFormat="1" ht="51">
      <c r="A171" s="45">
        <v>168</v>
      </c>
      <c r="B171" s="46" t="s">
        <v>241</v>
      </c>
      <c r="C171" s="47" t="s">
        <v>71</v>
      </c>
      <c r="D171" s="47" t="s">
        <v>114</v>
      </c>
      <c r="E171" s="47" t="s">
        <v>115</v>
      </c>
      <c r="F171" s="47" t="s">
        <v>91</v>
      </c>
      <c r="G171" s="45" t="s">
        <v>444</v>
      </c>
      <c r="H171" s="47" t="s">
        <v>180</v>
      </c>
      <c r="I171" s="45" t="s">
        <v>75</v>
      </c>
      <c r="J171" s="47">
        <v>421</v>
      </c>
      <c r="K171" s="47">
        <v>421</v>
      </c>
      <c r="L171" s="48">
        <f t="shared" si="2"/>
        <v>0</v>
      </c>
      <c r="M171" s="52">
        <v>2314.79</v>
      </c>
      <c r="N171" s="52"/>
      <c r="O171" s="45" t="s">
        <v>258</v>
      </c>
      <c r="P171" s="45" t="s">
        <v>8</v>
      </c>
      <c r="Q171" s="47" t="s">
        <v>247</v>
      </c>
      <c r="R171" s="47" t="s">
        <v>248</v>
      </c>
      <c r="S171" s="47" t="s">
        <v>430</v>
      </c>
      <c r="T171" s="50"/>
      <c r="U171" s="47" t="s">
        <v>457</v>
      </c>
      <c r="V171" s="47"/>
    </row>
    <row r="172" spans="1:22" s="51" customFormat="1" ht="51">
      <c r="A172" s="45">
        <v>169</v>
      </c>
      <c r="B172" s="46" t="s">
        <v>241</v>
      </c>
      <c r="C172" s="47" t="s">
        <v>71</v>
      </c>
      <c r="D172" s="47" t="s">
        <v>72</v>
      </c>
      <c r="E172" s="47" t="s">
        <v>125</v>
      </c>
      <c r="F172" s="47" t="s">
        <v>91</v>
      </c>
      <c r="G172" s="45" t="s">
        <v>444</v>
      </c>
      <c r="H172" s="47" t="s">
        <v>180</v>
      </c>
      <c r="I172" s="45" t="s">
        <v>75</v>
      </c>
      <c r="J172" s="47">
        <v>422</v>
      </c>
      <c r="K172" s="47">
        <v>422</v>
      </c>
      <c r="L172" s="48">
        <f t="shared" si="2"/>
        <v>0</v>
      </c>
      <c r="M172" s="52">
        <v>2320.2800000000002</v>
      </c>
      <c r="N172" s="52"/>
      <c r="O172" s="45" t="s">
        <v>258</v>
      </c>
      <c r="P172" s="45" t="s">
        <v>8</v>
      </c>
      <c r="Q172" s="47" t="s">
        <v>245</v>
      </c>
      <c r="R172" s="47" t="s">
        <v>246</v>
      </c>
      <c r="S172" s="47" t="s">
        <v>428</v>
      </c>
      <c r="T172" s="50"/>
      <c r="U172" s="47" t="s">
        <v>457</v>
      </c>
      <c r="V172" s="47"/>
    </row>
    <row r="173" spans="1:22" s="51" customFormat="1" ht="51">
      <c r="A173" s="45">
        <v>170</v>
      </c>
      <c r="B173" s="46" t="s">
        <v>241</v>
      </c>
      <c r="C173" s="47" t="s">
        <v>71</v>
      </c>
      <c r="D173" s="47" t="s">
        <v>149</v>
      </c>
      <c r="E173" s="47" t="s">
        <v>147</v>
      </c>
      <c r="F173" s="47" t="s">
        <v>91</v>
      </c>
      <c r="G173" s="45" t="s">
        <v>444</v>
      </c>
      <c r="H173" s="47" t="s">
        <v>180</v>
      </c>
      <c r="I173" s="45" t="s">
        <v>75</v>
      </c>
      <c r="J173" s="47">
        <v>422</v>
      </c>
      <c r="K173" s="47">
        <v>422</v>
      </c>
      <c r="L173" s="48">
        <f t="shared" si="2"/>
        <v>0</v>
      </c>
      <c r="M173" s="52">
        <v>2320.29</v>
      </c>
      <c r="N173" s="52"/>
      <c r="O173" s="45" t="s">
        <v>258</v>
      </c>
      <c r="P173" s="45" t="s">
        <v>8</v>
      </c>
      <c r="Q173" s="47" t="s">
        <v>251</v>
      </c>
      <c r="R173" s="47" t="s">
        <v>252</v>
      </c>
      <c r="S173" s="47" t="s">
        <v>432</v>
      </c>
      <c r="T173" s="50"/>
      <c r="U173" s="47" t="s">
        <v>457</v>
      </c>
      <c r="V173" s="47"/>
    </row>
    <row r="174" spans="1:22" s="51" customFormat="1" ht="51">
      <c r="A174" s="45">
        <v>171</v>
      </c>
      <c r="B174" s="46" t="s">
        <v>241</v>
      </c>
      <c r="C174" s="47" t="s">
        <v>71</v>
      </c>
      <c r="D174" s="47" t="s">
        <v>114</v>
      </c>
      <c r="E174" s="47" t="s">
        <v>115</v>
      </c>
      <c r="F174" s="47" t="s">
        <v>91</v>
      </c>
      <c r="G174" s="45" t="s">
        <v>444</v>
      </c>
      <c r="H174" s="47" t="s">
        <v>181</v>
      </c>
      <c r="I174" s="45" t="s">
        <v>75</v>
      </c>
      <c r="J174" s="47">
        <v>18</v>
      </c>
      <c r="K174" s="47">
        <v>18</v>
      </c>
      <c r="L174" s="48">
        <f t="shared" si="2"/>
        <v>0</v>
      </c>
      <c r="M174" s="52">
        <v>181.1</v>
      </c>
      <c r="N174" s="52"/>
      <c r="O174" s="45" t="s">
        <v>258</v>
      </c>
      <c r="P174" s="45" t="s">
        <v>8</v>
      </c>
      <c r="Q174" s="47" t="s">
        <v>247</v>
      </c>
      <c r="R174" s="47" t="s">
        <v>248</v>
      </c>
      <c r="S174" s="47" t="s">
        <v>430</v>
      </c>
      <c r="T174" s="50"/>
      <c r="U174" s="47" t="s">
        <v>457</v>
      </c>
      <c r="V174" s="47"/>
    </row>
    <row r="175" spans="1:22" s="51" customFormat="1" ht="51">
      <c r="A175" s="45">
        <v>172</v>
      </c>
      <c r="B175" s="46" t="s">
        <v>241</v>
      </c>
      <c r="C175" s="47" t="s">
        <v>71</v>
      </c>
      <c r="D175" s="47" t="s">
        <v>72</v>
      </c>
      <c r="E175" s="47" t="s">
        <v>125</v>
      </c>
      <c r="F175" s="47" t="s">
        <v>91</v>
      </c>
      <c r="G175" s="45" t="s">
        <v>444</v>
      </c>
      <c r="H175" s="47" t="s">
        <v>181</v>
      </c>
      <c r="I175" s="45" t="s">
        <v>75</v>
      </c>
      <c r="J175" s="47">
        <v>19</v>
      </c>
      <c r="K175" s="47">
        <v>19</v>
      </c>
      <c r="L175" s="48">
        <f t="shared" si="2"/>
        <v>0</v>
      </c>
      <c r="M175" s="52">
        <v>321629.23</v>
      </c>
      <c r="N175" s="52"/>
      <c r="O175" s="45" t="s">
        <v>258</v>
      </c>
      <c r="P175" s="45" t="s">
        <v>8</v>
      </c>
      <c r="Q175" s="47" t="s">
        <v>245</v>
      </c>
      <c r="R175" s="47" t="s">
        <v>246</v>
      </c>
      <c r="S175" s="47" t="s">
        <v>428</v>
      </c>
      <c r="T175" s="50"/>
      <c r="U175" s="47" t="s">
        <v>457</v>
      </c>
      <c r="V175" s="47"/>
    </row>
    <row r="176" spans="1:22" s="51" customFormat="1" ht="51">
      <c r="A176" s="45">
        <v>173</v>
      </c>
      <c r="B176" s="46" t="s">
        <v>241</v>
      </c>
      <c r="C176" s="47" t="s">
        <v>71</v>
      </c>
      <c r="D176" s="47" t="s">
        <v>149</v>
      </c>
      <c r="E176" s="47" t="s">
        <v>147</v>
      </c>
      <c r="F176" s="47" t="s">
        <v>91</v>
      </c>
      <c r="G176" s="45" t="s">
        <v>444</v>
      </c>
      <c r="H176" s="47" t="s">
        <v>181</v>
      </c>
      <c r="I176" s="45" t="s">
        <v>75</v>
      </c>
      <c r="J176" s="47">
        <v>19</v>
      </c>
      <c r="K176" s="47">
        <v>19</v>
      </c>
      <c r="L176" s="48">
        <f t="shared" si="2"/>
        <v>0</v>
      </c>
      <c r="M176" s="52">
        <v>191.16</v>
      </c>
      <c r="N176" s="52"/>
      <c r="O176" s="45" t="s">
        <v>258</v>
      </c>
      <c r="P176" s="45" t="s">
        <v>8</v>
      </c>
      <c r="Q176" s="47" t="s">
        <v>251</v>
      </c>
      <c r="R176" s="47" t="s">
        <v>252</v>
      </c>
      <c r="S176" s="47" t="s">
        <v>432</v>
      </c>
      <c r="T176" s="50"/>
      <c r="U176" s="47" t="s">
        <v>457</v>
      </c>
      <c r="V176" s="47"/>
    </row>
    <row r="177" spans="1:22" s="51" customFormat="1" ht="51">
      <c r="A177" s="45">
        <v>174</v>
      </c>
      <c r="B177" s="46" t="s">
        <v>241</v>
      </c>
      <c r="C177" s="47" t="s">
        <v>71</v>
      </c>
      <c r="D177" s="47" t="s">
        <v>72</v>
      </c>
      <c r="E177" s="47" t="s">
        <v>125</v>
      </c>
      <c r="F177" s="47" t="s">
        <v>74</v>
      </c>
      <c r="G177" s="45" t="s">
        <v>444</v>
      </c>
      <c r="H177" s="47" t="s">
        <v>93</v>
      </c>
      <c r="I177" s="45" t="s">
        <v>75</v>
      </c>
      <c r="J177" s="47">
        <v>25</v>
      </c>
      <c r="K177" s="47">
        <v>25</v>
      </c>
      <c r="L177" s="48">
        <f t="shared" si="2"/>
        <v>0</v>
      </c>
      <c r="M177" s="52">
        <v>131091.09</v>
      </c>
      <c r="N177" s="52"/>
      <c r="O177" s="45" t="s">
        <v>258</v>
      </c>
      <c r="P177" s="45" t="s">
        <v>8</v>
      </c>
      <c r="Q177" s="47" t="s">
        <v>245</v>
      </c>
      <c r="R177" s="47" t="s">
        <v>246</v>
      </c>
      <c r="S177" s="47" t="s">
        <v>428</v>
      </c>
      <c r="T177" s="50"/>
      <c r="U177" s="47" t="s">
        <v>457</v>
      </c>
      <c r="V177" s="47"/>
    </row>
    <row r="178" spans="1:22" s="51" customFormat="1" ht="51">
      <c r="A178" s="45">
        <v>175</v>
      </c>
      <c r="B178" s="46" t="s">
        <v>241</v>
      </c>
      <c r="C178" s="47" t="s">
        <v>71</v>
      </c>
      <c r="D178" s="47" t="s">
        <v>72</v>
      </c>
      <c r="E178" s="47" t="s">
        <v>125</v>
      </c>
      <c r="F178" s="47" t="s">
        <v>74</v>
      </c>
      <c r="G178" s="45" t="s">
        <v>452</v>
      </c>
      <c r="H178" s="47" t="s">
        <v>182</v>
      </c>
      <c r="I178" s="45" t="s">
        <v>75</v>
      </c>
      <c r="J178" s="47">
        <v>42</v>
      </c>
      <c r="K178" s="47">
        <v>42</v>
      </c>
      <c r="L178" s="48">
        <f t="shared" si="2"/>
        <v>0</v>
      </c>
      <c r="M178" s="52">
        <v>321629.23</v>
      </c>
      <c r="N178" s="52"/>
      <c r="O178" s="45" t="s">
        <v>258</v>
      </c>
      <c r="P178" s="45" t="s">
        <v>8</v>
      </c>
      <c r="Q178" s="47" t="s">
        <v>245</v>
      </c>
      <c r="R178" s="47" t="s">
        <v>246</v>
      </c>
      <c r="S178" s="47" t="s">
        <v>428</v>
      </c>
      <c r="T178" s="50"/>
      <c r="U178" s="47" t="s">
        <v>457</v>
      </c>
      <c r="V178" s="47"/>
    </row>
    <row r="179" spans="1:22" s="25" customFormat="1" ht="51">
      <c r="A179" s="39">
        <v>176</v>
      </c>
      <c r="B179" s="40" t="s">
        <v>241</v>
      </c>
      <c r="C179" s="41" t="s">
        <v>71</v>
      </c>
      <c r="D179" s="41" t="s">
        <v>72</v>
      </c>
      <c r="E179" s="41" t="s">
        <v>125</v>
      </c>
      <c r="F179" s="41" t="s">
        <v>26</v>
      </c>
      <c r="G179" s="39" t="s">
        <v>452</v>
      </c>
      <c r="H179" s="41" t="s">
        <v>79</v>
      </c>
      <c r="I179" s="39" t="s">
        <v>75</v>
      </c>
      <c r="J179" s="41">
        <v>132</v>
      </c>
      <c r="K179" s="41">
        <v>132</v>
      </c>
      <c r="L179" s="42">
        <f t="shared" si="2"/>
        <v>0</v>
      </c>
      <c r="M179" s="43">
        <v>113781.32</v>
      </c>
      <c r="N179" s="43">
        <v>141722.5</v>
      </c>
      <c r="O179" s="39" t="s">
        <v>258</v>
      </c>
      <c r="P179" s="39" t="s">
        <v>8</v>
      </c>
      <c r="Q179" s="41" t="s">
        <v>245</v>
      </c>
      <c r="R179" s="41" t="s">
        <v>246</v>
      </c>
      <c r="S179" s="41" t="s">
        <v>428</v>
      </c>
      <c r="T179" s="41"/>
      <c r="U179" s="39" t="s">
        <v>466</v>
      </c>
      <c r="V179" s="41" t="s">
        <v>462</v>
      </c>
    </row>
    <row r="180" spans="1:22" s="25" customFormat="1" ht="63.75">
      <c r="A180" s="39">
        <v>177</v>
      </c>
      <c r="B180" s="40" t="s">
        <v>241</v>
      </c>
      <c r="C180" s="41" t="s">
        <v>71</v>
      </c>
      <c r="D180" s="41" t="s">
        <v>77</v>
      </c>
      <c r="E180" s="41" t="s">
        <v>107</v>
      </c>
      <c r="F180" s="41" t="s">
        <v>26</v>
      </c>
      <c r="G180" s="39" t="s">
        <v>452</v>
      </c>
      <c r="H180" s="41" t="s">
        <v>79</v>
      </c>
      <c r="I180" s="39" t="s">
        <v>75</v>
      </c>
      <c r="J180" s="41">
        <v>97</v>
      </c>
      <c r="K180" s="41">
        <v>152</v>
      </c>
      <c r="L180" s="42">
        <f t="shared" si="2"/>
        <v>55</v>
      </c>
      <c r="M180" s="43">
        <v>155594.44</v>
      </c>
      <c r="N180" s="43">
        <v>93912.5</v>
      </c>
      <c r="O180" s="39" t="s">
        <v>258</v>
      </c>
      <c r="P180" s="39" t="s">
        <v>8</v>
      </c>
      <c r="Q180" s="41" t="s">
        <v>242</v>
      </c>
      <c r="R180" s="41" t="s">
        <v>243</v>
      </c>
      <c r="S180" s="41" t="s">
        <v>244</v>
      </c>
      <c r="T180" s="41"/>
      <c r="U180" s="39" t="s">
        <v>466</v>
      </c>
      <c r="V180" s="41" t="s">
        <v>461</v>
      </c>
    </row>
    <row r="181" spans="1:22" s="51" customFormat="1" ht="51">
      <c r="A181" s="45">
        <v>178</v>
      </c>
      <c r="B181" s="46" t="s">
        <v>241</v>
      </c>
      <c r="C181" s="47" t="s">
        <v>71</v>
      </c>
      <c r="D181" s="47" t="s">
        <v>72</v>
      </c>
      <c r="E181" s="47" t="s">
        <v>125</v>
      </c>
      <c r="F181" s="47" t="s">
        <v>26</v>
      </c>
      <c r="G181" s="45" t="s">
        <v>452</v>
      </c>
      <c r="H181" s="47" t="s">
        <v>183</v>
      </c>
      <c r="I181" s="45" t="s">
        <v>75</v>
      </c>
      <c r="J181" s="47">
        <v>23</v>
      </c>
      <c r="K181" s="47">
        <v>23</v>
      </c>
      <c r="L181" s="48">
        <f t="shared" si="2"/>
        <v>0</v>
      </c>
      <c r="M181" s="52">
        <v>45239.94</v>
      </c>
      <c r="N181" s="52"/>
      <c r="O181" s="45" t="s">
        <v>258</v>
      </c>
      <c r="P181" s="45" t="s">
        <v>8</v>
      </c>
      <c r="Q181" s="47" t="s">
        <v>245</v>
      </c>
      <c r="R181" s="47" t="s">
        <v>246</v>
      </c>
      <c r="S181" s="47" t="s">
        <v>428</v>
      </c>
      <c r="T181" s="47"/>
      <c r="U181" s="47" t="s">
        <v>457</v>
      </c>
      <c r="V181" s="47"/>
    </row>
    <row r="182" spans="1:22" s="51" customFormat="1" ht="51">
      <c r="A182" s="45">
        <v>179</v>
      </c>
      <c r="B182" s="46" t="s">
        <v>241</v>
      </c>
      <c r="C182" s="47" t="s">
        <v>71</v>
      </c>
      <c r="D182" s="47" t="s">
        <v>72</v>
      </c>
      <c r="E182" s="47" t="s">
        <v>125</v>
      </c>
      <c r="F182" s="47" t="s">
        <v>26</v>
      </c>
      <c r="G182" s="45" t="s">
        <v>452</v>
      </c>
      <c r="H182" s="47" t="s">
        <v>184</v>
      </c>
      <c r="I182" s="45" t="s">
        <v>75</v>
      </c>
      <c r="J182" s="47">
        <v>5</v>
      </c>
      <c r="K182" s="47">
        <v>5</v>
      </c>
      <c r="L182" s="48">
        <f t="shared" si="2"/>
        <v>0</v>
      </c>
      <c r="M182" s="52">
        <v>7094.68</v>
      </c>
      <c r="N182" s="52"/>
      <c r="O182" s="45" t="s">
        <v>258</v>
      </c>
      <c r="P182" s="45" t="s">
        <v>8</v>
      </c>
      <c r="Q182" s="47" t="s">
        <v>245</v>
      </c>
      <c r="R182" s="47" t="s">
        <v>246</v>
      </c>
      <c r="S182" s="47" t="s">
        <v>428</v>
      </c>
      <c r="T182" s="47"/>
      <c r="U182" s="47" t="s">
        <v>457</v>
      </c>
      <c r="V182" s="47"/>
    </row>
    <row r="183" spans="1:22" s="51" customFormat="1" ht="51">
      <c r="A183" s="45">
        <v>180</v>
      </c>
      <c r="B183" s="46" t="s">
        <v>241</v>
      </c>
      <c r="C183" s="47" t="s">
        <v>71</v>
      </c>
      <c r="D183" s="47" t="s">
        <v>121</v>
      </c>
      <c r="E183" s="47" t="s">
        <v>122</v>
      </c>
      <c r="F183" s="47" t="s">
        <v>26</v>
      </c>
      <c r="G183" s="45" t="s">
        <v>444</v>
      </c>
      <c r="H183" s="47" t="s">
        <v>185</v>
      </c>
      <c r="I183" s="45" t="s">
        <v>75</v>
      </c>
      <c r="J183" s="47">
        <v>40</v>
      </c>
      <c r="K183" s="47">
        <v>40</v>
      </c>
      <c r="L183" s="48">
        <f t="shared" si="2"/>
        <v>0</v>
      </c>
      <c r="M183" s="52">
        <v>6406.95</v>
      </c>
      <c r="N183" s="52"/>
      <c r="O183" s="45" t="s">
        <v>258</v>
      </c>
      <c r="P183" s="45" t="s">
        <v>8</v>
      </c>
      <c r="Q183" s="47" t="s">
        <v>249</v>
      </c>
      <c r="R183" s="47" t="s">
        <v>250</v>
      </c>
      <c r="S183" s="47" t="s">
        <v>431</v>
      </c>
      <c r="T183" s="50"/>
      <c r="U183" s="47" t="s">
        <v>457</v>
      </c>
      <c r="V183" s="47"/>
    </row>
    <row r="184" spans="1:22" s="51" customFormat="1" ht="63.75">
      <c r="A184" s="45">
        <v>181</v>
      </c>
      <c r="B184" s="46" t="s">
        <v>241</v>
      </c>
      <c r="C184" s="47" t="s">
        <v>71</v>
      </c>
      <c r="D184" s="47" t="s">
        <v>77</v>
      </c>
      <c r="E184" s="47" t="s">
        <v>107</v>
      </c>
      <c r="F184" s="47" t="s">
        <v>26</v>
      </c>
      <c r="G184" s="45" t="s">
        <v>444</v>
      </c>
      <c r="H184" s="47" t="s">
        <v>186</v>
      </c>
      <c r="I184" s="45" t="s">
        <v>75</v>
      </c>
      <c r="J184" s="47">
        <v>133</v>
      </c>
      <c r="K184" s="47">
        <v>133</v>
      </c>
      <c r="L184" s="48">
        <f t="shared" si="2"/>
        <v>0</v>
      </c>
      <c r="M184" s="52">
        <v>82284.42</v>
      </c>
      <c r="N184" s="52"/>
      <c r="O184" s="45" t="s">
        <v>258</v>
      </c>
      <c r="P184" s="45" t="s">
        <v>8</v>
      </c>
      <c r="Q184" s="47" t="s">
        <v>242</v>
      </c>
      <c r="R184" s="47" t="s">
        <v>243</v>
      </c>
      <c r="S184" s="47" t="s">
        <v>244</v>
      </c>
      <c r="T184" s="50"/>
      <c r="U184" s="47" t="s">
        <v>457</v>
      </c>
      <c r="V184" s="47"/>
    </row>
    <row r="185" spans="1:22" s="51" customFormat="1" ht="51">
      <c r="A185" s="45">
        <v>182</v>
      </c>
      <c r="B185" s="46" t="s">
        <v>241</v>
      </c>
      <c r="C185" s="47" t="s">
        <v>71</v>
      </c>
      <c r="D185" s="47" t="s">
        <v>72</v>
      </c>
      <c r="E185" s="47" t="s">
        <v>125</v>
      </c>
      <c r="F185" s="47" t="s">
        <v>26</v>
      </c>
      <c r="G185" s="45" t="s">
        <v>444</v>
      </c>
      <c r="H185" s="47" t="s">
        <v>187</v>
      </c>
      <c r="I185" s="45" t="s">
        <v>75</v>
      </c>
      <c r="J185" s="47">
        <v>56</v>
      </c>
      <c r="K185" s="47">
        <v>56</v>
      </c>
      <c r="L185" s="48">
        <f t="shared" si="2"/>
        <v>0</v>
      </c>
      <c r="M185" s="52">
        <v>12402.1</v>
      </c>
      <c r="N185" s="52"/>
      <c r="O185" s="45" t="s">
        <v>258</v>
      </c>
      <c r="P185" s="45" t="s">
        <v>8</v>
      </c>
      <c r="Q185" s="47" t="s">
        <v>245</v>
      </c>
      <c r="R185" s="47" t="s">
        <v>246</v>
      </c>
      <c r="S185" s="47" t="s">
        <v>428</v>
      </c>
      <c r="T185" s="50"/>
      <c r="U185" s="47" t="s">
        <v>457</v>
      </c>
      <c r="V185" s="47"/>
    </row>
    <row r="186" spans="1:22" s="51" customFormat="1" ht="51">
      <c r="A186" s="45">
        <v>183</v>
      </c>
      <c r="B186" s="46" t="s">
        <v>241</v>
      </c>
      <c r="C186" s="47" t="s">
        <v>71</v>
      </c>
      <c r="D186" s="47" t="s">
        <v>72</v>
      </c>
      <c r="E186" s="47" t="s">
        <v>125</v>
      </c>
      <c r="F186" s="47" t="s">
        <v>103</v>
      </c>
      <c r="G186" s="45" t="s">
        <v>450</v>
      </c>
      <c r="H186" s="47" t="s">
        <v>188</v>
      </c>
      <c r="I186" s="45" t="s">
        <v>75</v>
      </c>
      <c r="J186" s="47">
        <v>1</v>
      </c>
      <c r="K186" s="47">
        <v>1</v>
      </c>
      <c r="L186" s="48">
        <f t="shared" si="2"/>
        <v>0</v>
      </c>
      <c r="M186" s="52">
        <v>190000</v>
      </c>
      <c r="N186" s="52"/>
      <c r="O186" s="45" t="s">
        <v>258</v>
      </c>
      <c r="P186" s="45" t="s">
        <v>8</v>
      </c>
      <c r="Q186" s="47" t="s">
        <v>245</v>
      </c>
      <c r="R186" s="47" t="s">
        <v>246</v>
      </c>
      <c r="S186" s="47" t="s">
        <v>428</v>
      </c>
      <c r="T186" s="50"/>
      <c r="U186" s="47" t="s">
        <v>457</v>
      </c>
      <c r="V186" s="47"/>
    </row>
    <row r="187" spans="1:22" s="51" customFormat="1" ht="63.75">
      <c r="A187" s="45">
        <v>184</v>
      </c>
      <c r="B187" s="46" t="s">
        <v>241</v>
      </c>
      <c r="C187" s="47" t="s">
        <v>71</v>
      </c>
      <c r="D187" s="47" t="s">
        <v>77</v>
      </c>
      <c r="E187" s="47" t="s">
        <v>107</v>
      </c>
      <c r="F187" s="47" t="s">
        <v>103</v>
      </c>
      <c r="G187" s="45" t="s">
        <v>450</v>
      </c>
      <c r="H187" s="47" t="s">
        <v>189</v>
      </c>
      <c r="I187" s="45" t="s">
        <v>75</v>
      </c>
      <c r="J187" s="47">
        <v>1</v>
      </c>
      <c r="K187" s="47">
        <v>1</v>
      </c>
      <c r="L187" s="48">
        <f t="shared" si="2"/>
        <v>0</v>
      </c>
      <c r="M187" s="52">
        <v>102091.53</v>
      </c>
      <c r="N187" s="52"/>
      <c r="O187" s="45" t="s">
        <v>258</v>
      </c>
      <c r="P187" s="45" t="s">
        <v>8</v>
      </c>
      <c r="Q187" s="47" t="s">
        <v>242</v>
      </c>
      <c r="R187" s="47" t="s">
        <v>243</v>
      </c>
      <c r="S187" s="47" t="s">
        <v>244</v>
      </c>
      <c r="T187" s="50"/>
      <c r="U187" s="47" t="s">
        <v>457</v>
      </c>
      <c r="V187" s="47"/>
    </row>
    <row r="188" spans="1:22" s="25" customFormat="1" ht="51">
      <c r="A188" s="39">
        <v>185</v>
      </c>
      <c r="B188" s="40" t="s">
        <v>241</v>
      </c>
      <c r="C188" s="41" t="s">
        <v>71</v>
      </c>
      <c r="D188" s="41" t="s">
        <v>72</v>
      </c>
      <c r="E188" s="41" t="s">
        <v>125</v>
      </c>
      <c r="F188" s="41" t="s">
        <v>26</v>
      </c>
      <c r="G188" s="39" t="s">
        <v>452</v>
      </c>
      <c r="H188" s="41" t="s">
        <v>190</v>
      </c>
      <c r="I188" s="39" t="s">
        <v>204</v>
      </c>
      <c r="J188" s="41">
        <v>0</v>
      </c>
      <c r="K188" s="41">
        <v>7</v>
      </c>
      <c r="L188" s="42">
        <f t="shared" si="2"/>
        <v>7</v>
      </c>
      <c r="M188" s="43"/>
      <c r="N188" s="43">
        <v>4865</v>
      </c>
      <c r="O188" s="39" t="s">
        <v>258</v>
      </c>
      <c r="P188" s="39" t="s">
        <v>8</v>
      </c>
      <c r="Q188" s="41" t="s">
        <v>245</v>
      </c>
      <c r="R188" s="41" t="s">
        <v>246</v>
      </c>
      <c r="S188" s="41" t="s">
        <v>428</v>
      </c>
      <c r="T188" s="41"/>
      <c r="U188" s="39" t="s">
        <v>466</v>
      </c>
      <c r="V188" s="39" t="s">
        <v>461</v>
      </c>
    </row>
    <row r="189" spans="1:22" s="51" customFormat="1" ht="51">
      <c r="A189" s="45">
        <v>186</v>
      </c>
      <c r="B189" s="46" t="s">
        <v>241</v>
      </c>
      <c r="C189" s="47" t="s">
        <v>71</v>
      </c>
      <c r="D189" s="47" t="s">
        <v>114</v>
      </c>
      <c r="E189" s="47" t="s">
        <v>115</v>
      </c>
      <c r="F189" s="47" t="s">
        <v>91</v>
      </c>
      <c r="G189" s="45" t="s">
        <v>452</v>
      </c>
      <c r="H189" s="47" t="s">
        <v>191</v>
      </c>
      <c r="I189" s="45" t="s">
        <v>75</v>
      </c>
      <c r="J189" s="47">
        <v>9</v>
      </c>
      <c r="K189" s="47">
        <v>9</v>
      </c>
      <c r="L189" s="48">
        <f t="shared" si="2"/>
        <v>0</v>
      </c>
      <c r="M189" s="52">
        <v>820.07</v>
      </c>
      <c r="N189" s="52"/>
      <c r="O189" s="45" t="s">
        <v>258</v>
      </c>
      <c r="P189" s="45" t="s">
        <v>8</v>
      </c>
      <c r="Q189" s="47" t="s">
        <v>247</v>
      </c>
      <c r="R189" s="47" t="s">
        <v>248</v>
      </c>
      <c r="S189" s="47" t="s">
        <v>430</v>
      </c>
      <c r="T189" s="50"/>
      <c r="U189" s="47" t="s">
        <v>457</v>
      </c>
      <c r="V189" s="47"/>
    </row>
    <row r="190" spans="1:22" s="51" customFormat="1" ht="51">
      <c r="A190" s="45">
        <v>187</v>
      </c>
      <c r="B190" s="46" t="s">
        <v>241</v>
      </c>
      <c r="C190" s="47" t="s">
        <v>71</v>
      </c>
      <c r="D190" s="47" t="s">
        <v>72</v>
      </c>
      <c r="E190" s="47" t="s">
        <v>125</v>
      </c>
      <c r="F190" s="47" t="s">
        <v>91</v>
      </c>
      <c r="G190" s="45" t="s">
        <v>452</v>
      </c>
      <c r="H190" s="47" t="s">
        <v>191</v>
      </c>
      <c r="I190" s="45" t="s">
        <v>75</v>
      </c>
      <c r="J190" s="47">
        <v>18</v>
      </c>
      <c r="K190" s="47">
        <v>18</v>
      </c>
      <c r="L190" s="48">
        <f t="shared" si="2"/>
        <v>0</v>
      </c>
      <c r="M190" s="52">
        <v>1640.13</v>
      </c>
      <c r="N190" s="52"/>
      <c r="O190" s="45" t="s">
        <v>258</v>
      </c>
      <c r="P190" s="45" t="s">
        <v>8</v>
      </c>
      <c r="Q190" s="47" t="s">
        <v>245</v>
      </c>
      <c r="R190" s="47" t="s">
        <v>246</v>
      </c>
      <c r="S190" s="47" t="s">
        <v>428</v>
      </c>
      <c r="T190" s="50"/>
      <c r="U190" s="47" t="s">
        <v>457</v>
      </c>
      <c r="V190" s="47"/>
    </row>
    <row r="191" spans="1:22" s="51" customFormat="1" ht="51">
      <c r="A191" s="45">
        <v>188</v>
      </c>
      <c r="B191" s="46" t="s">
        <v>241</v>
      </c>
      <c r="C191" s="47" t="s">
        <v>71</v>
      </c>
      <c r="D191" s="47" t="s">
        <v>114</v>
      </c>
      <c r="E191" s="47" t="s">
        <v>115</v>
      </c>
      <c r="F191" s="47" t="s">
        <v>26</v>
      </c>
      <c r="G191" s="45" t="s">
        <v>444</v>
      </c>
      <c r="H191" s="47" t="s">
        <v>192</v>
      </c>
      <c r="I191" s="45" t="s">
        <v>75</v>
      </c>
      <c r="J191" s="47">
        <v>247</v>
      </c>
      <c r="K191" s="47">
        <v>247</v>
      </c>
      <c r="L191" s="48">
        <f t="shared" si="2"/>
        <v>0</v>
      </c>
      <c r="M191" s="52">
        <v>581.08000000000004</v>
      </c>
      <c r="N191" s="52"/>
      <c r="O191" s="45" t="s">
        <v>258</v>
      </c>
      <c r="P191" s="45" t="s">
        <v>8</v>
      </c>
      <c r="Q191" s="47" t="s">
        <v>247</v>
      </c>
      <c r="R191" s="47" t="s">
        <v>248</v>
      </c>
      <c r="S191" s="47" t="s">
        <v>430</v>
      </c>
      <c r="T191" s="50"/>
      <c r="U191" s="47" t="s">
        <v>457</v>
      </c>
      <c r="V191" s="47"/>
    </row>
    <row r="192" spans="1:22" s="51" customFormat="1" ht="51">
      <c r="A192" s="45">
        <v>189</v>
      </c>
      <c r="B192" s="46" t="s">
        <v>241</v>
      </c>
      <c r="C192" s="47" t="s">
        <v>71</v>
      </c>
      <c r="D192" s="47" t="s">
        <v>72</v>
      </c>
      <c r="E192" s="47" t="s">
        <v>125</v>
      </c>
      <c r="F192" s="47" t="s">
        <v>26</v>
      </c>
      <c r="G192" s="45" t="s">
        <v>444</v>
      </c>
      <c r="H192" s="47" t="s">
        <v>192</v>
      </c>
      <c r="I192" s="45" t="s">
        <v>75</v>
      </c>
      <c r="J192" s="47">
        <v>248</v>
      </c>
      <c r="K192" s="47">
        <v>248</v>
      </c>
      <c r="L192" s="48">
        <f t="shared" si="2"/>
        <v>0</v>
      </c>
      <c r="M192" s="52">
        <v>583.42999999999995</v>
      </c>
      <c r="N192" s="52"/>
      <c r="O192" s="45" t="s">
        <v>258</v>
      </c>
      <c r="P192" s="45" t="s">
        <v>8</v>
      </c>
      <c r="Q192" s="47" t="s">
        <v>245</v>
      </c>
      <c r="R192" s="47" t="s">
        <v>246</v>
      </c>
      <c r="S192" s="47" t="s">
        <v>428</v>
      </c>
      <c r="T192" s="50"/>
      <c r="U192" s="47" t="s">
        <v>457</v>
      </c>
      <c r="V192" s="47"/>
    </row>
    <row r="193" spans="1:22" s="51" customFormat="1" ht="51">
      <c r="A193" s="45">
        <v>190</v>
      </c>
      <c r="B193" s="46" t="s">
        <v>241</v>
      </c>
      <c r="C193" s="47" t="s">
        <v>71</v>
      </c>
      <c r="D193" s="47" t="s">
        <v>149</v>
      </c>
      <c r="E193" s="47" t="s">
        <v>147</v>
      </c>
      <c r="F193" s="47" t="s">
        <v>26</v>
      </c>
      <c r="G193" s="45" t="s">
        <v>444</v>
      </c>
      <c r="H193" s="47" t="s">
        <v>192</v>
      </c>
      <c r="I193" s="45" t="s">
        <v>75</v>
      </c>
      <c r="J193" s="47">
        <v>248</v>
      </c>
      <c r="K193" s="47">
        <v>248</v>
      </c>
      <c r="L193" s="48">
        <f t="shared" si="2"/>
        <v>0</v>
      </c>
      <c r="M193" s="52">
        <v>583.42999999999995</v>
      </c>
      <c r="N193" s="52"/>
      <c r="O193" s="45" t="s">
        <v>258</v>
      </c>
      <c r="P193" s="45" t="s">
        <v>8</v>
      </c>
      <c r="Q193" s="47" t="s">
        <v>251</v>
      </c>
      <c r="R193" s="47" t="s">
        <v>252</v>
      </c>
      <c r="S193" s="47" t="s">
        <v>432</v>
      </c>
      <c r="T193" s="50"/>
      <c r="U193" s="47" t="s">
        <v>457</v>
      </c>
      <c r="V193" s="47"/>
    </row>
    <row r="194" spans="1:22" s="51" customFormat="1" ht="63.75">
      <c r="A194" s="45">
        <v>191</v>
      </c>
      <c r="B194" s="46" t="s">
        <v>241</v>
      </c>
      <c r="C194" s="47" t="s">
        <v>71</v>
      </c>
      <c r="D194" s="47" t="s">
        <v>77</v>
      </c>
      <c r="E194" s="47" t="s">
        <v>107</v>
      </c>
      <c r="F194" s="47" t="s">
        <v>26</v>
      </c>
      <c r="G194" s="45" t="s">
        <v>444</v>
      </c>
      <c r="H194" s="47" t="s">
        <v>193</v>
      </c>
      <c r="I194" s="45" t="s">
        <v>75</v>
      </c>
      <c r="J194" s="47">
        <v>133</v>
      </c>
      <c r="K194" s="47">
        <v>133</v>
      </c>
      <c r="L194" s="48">
        <f t="shared" si="2"/>
        <v>0</v>
      </c>
      <c r="M194" s="52">
        <v>10694.4</v>
      </c>
      <c r="N194" s="52"/>
      <c r="O194" s="45" t="s">
        <v>258</v>
      </c>
      <c r="P194" s="45" t="s">
        <v>8</v>
      </c>
      <c r="Q194" s="47" t="s">
        <v>242</v>
      </c>
      <c r="R194" s="47" t="s">
        <v>243</v>
      </c>
      <c r="S194" s="47" t="s">
        <v>244</v>
      </c>
      <c r="T194" s="50"/>
      <c r="U194" s="47" t="s">
        <v>457</v>
      </c>
      <c r="V194" s="47"/>
    </row>
    <row r="195" spans="1:22" s="51" customFormat="1" ht="51">
      <c r="A195" s="45">
        <v>192</v>
      </c>
      <c r="B195" s="46" t="s">
        <v>241</v>
      </c>
      <c r="C195" s="47" t="s">
        <v>71</v>
      </c>
      <c r="D195" s="47" t="s">
        <v>72</v>
      </c>
      <c r="E195" s="47" t="s">
        <v>125</v>
      </c>
      <c r="F195" s="47" t="s">
        <v>26</v>
      </c>
      <c r="G195" s="45" t="s">
        <v>444</v>
      </c>
      <c r="H195" s="47" t="s">
        <v>193</v>
      </c>
      <c r="I195" s="45" t="s">
        <v>75</v>
      </c>
      <c r="J195" s="47">
        <v>121</v>
      </c>
      <c r="K195" s="47">
        <v>121</v>
      </c>
      <c r="L195" s="48">
        <f t="shared" si="2"/>
        <v>0</v>
      </c>
      <c r="M195" s="52">
        <v>15894.83</v>
      </c>
      <c r="N195" s="52"/>
      <c r="O195" s="45" t="s">
        <v>258</v>
      </c>
      <c r="P195" s="45" t="s">
        <v>8</v>
      </c>
      <c r="Q195" s="47" t="s">
        <v>245</v>
      </c>
      <c r="R195" s="47" t="s">
        <v>246</v>
      </c>
      <c r="S195" s="47" t="s">
        <v>428</v>
      </c>
      <c r="T195" s="47"/>
      <c r="U195" s="47" t="s">
        <v>457</v>
      </c>
      <c r="V195" s="47"/>
    </row>
    <row r="196" spans="1:22" s="51" customFormat="1" ht="51">
      <c r="A196" s="45">
        <v>193</v>
      </c>
      <c r="B196" s="46" t="s">
        <v>241</v>
      </c>
      <c r="C196" s="47" t="s">
        <v>71</v>
      </c>
      <c r="D196" s="47" t="s">
        <v>72</v>
      </c>
      <c r="E196" s="47" t="s">
        <v>125</v>
      </c>
      <c r="F196" s="47" t="s">
        <v>26</v>
      </c>
      <c r="G196" s="45" t="s">
        <v>452</v>
      </c>
      <c r="H196" s="47" t="s">
        <v>84</v>
      </c>
      <c r="I196" s="45" t="s">
        <v>75</v>
      </c>
      <c r="J196" s="47">
        <v>145</v>
      </c>
      <c r="K196" s="47">
        <v>145</v>
      </c>
      <c r="L196" s="48">
        <f t="shared" ref="L196:L241" si="3">K196-J196</f>
        <v>0</v>
      </c>
      <c r="M196" s="52">
        <v>17984.64</v>
      </c>
      <c r="N196" s="52"/>
      <c r="O196" s="45" t="s">
        <v>258</v>
      </c>
      <c r="P196" s="45" t="s">
        <v>8</v>
      </c>
      <c r="Q196" s="47" t="s">
        <v>245</v>
      </c>
      <c r="R196" s="47" t="s">
        <v>246</v>
      </c>
      <c r="S196" s="47" t="s">
        <v>428</v>
      </c>
      <c r="T196" s="47"/>
      <c r="U196" s="47" t="s">
        <v>457</v>
      </c>
      <c r="V196" s="47"/>
    </row>
    <row r="197" spans="1:22" s="51" customFormat="1" ht="63.75">
      <c r="A197" s="45">
        <v>194</v>
      </c>
      <c r="B197" s="46" t="s">
        <v>241</v>
      </c>
      <c r="C197" s="47" t="s">
        <v>71</v>
      </c>
      <c r="D197" s="47" t="s">
        <v>77</v>
      </c>
      <c r="E197" s="47" t="s">
        <v>107</v>
      </c>
      <c r="F197" s="47" t="s">
        <v>26</v>
      </c>
      <c r="G197" s="45" t="s">
        <v>452</v>
      </c>
      <c r="H197" s="47" t="s">
        <v>84</v>
      </c>
      <c r="I197" s="45" t="s">
        <v>75</v>
      </c>
      <c r="J197" s="47">
        <v>152</v>
      </c>
      <c r="K197" s="47">
        <v>152</v>
      </c>
      <c r="L197" s="48">
        <f t="shared" si="3"/>
        <v>0</v>
      </c>
      <c r="M197" s="52">
        <v>18772</v>
      </c>
      <c r="N197" s="52"/>
      <c r="O197" s="45" t="s">
        <v>258</v>
      </c>
      <c r="P197" s="45" t="s">
        <v>8</v>
      </c>
      <c r="Q197" s="47" t="s">
        <v>242</v>
      </c>
      <c r="R197" s="47" t="s">
        <v>243</v>
      </c>
      <c r="S197" s="47" t="s">
        <v>244</v>
      </c>
      <c r="T197" s="47"/>
      <c r="U197" s="47" t="s">
        <v>457</v>
      </c>
      <c r="V197" s="47"/>
    </row>
    <row r="198" spans="1:22" s="51" customFormat="1" ht="63.75">
      <c r="A198" s="45">
        <v>195</v>
      </c>
      <c r="B198" s="46" t="s">
        <v>241</v>
      </c>
      <c r="C198" s="47" t="s">
        <v>71</v>
      </c>
      <c r="D198" s="47" t="s">
        <v>77</v>
      </c>
      <c r="E198" s="47" t="s">
        <v>107</v>
      </c>
      <c r="F198" s="47" t="s">
        <v>33</v>
      </c>
      <c r="G198" s="45" t="s">
        <v>449</v>
      </c>
      <c r="H198" s="47" t="s">
        <v>194</v>
      </c>
      <c r="I198" s="45" t="s">
        <v>75</v>
      </c>
      <c r="J198" s="47">
        <v>1</v>
      </c>
      <c r="K198" s="47">
        <v>1</v>
      </c>
      <c r="L198" s="48">
        <f t="shared" si="3"/>
        <v>0</v>
      </c>
      <c r="M198" s="52">
        <v>285177.96999999997</v>
      </c>
      <c r="N198" s="52"/>
      <c r="O198" s="45" t="s">
        <v>258</v>
      </c>
      <c r="P198" s="45" t="s">
        <v>8</v>
      </c>
      <c r="Q198" s="47" t="s">
        <v>242</v>
      </c>
      <c r="R198" s="47" t="s">
        <v>243</v>
      </c>
      <c r="S198" s="47" t="s">
        <v>244</v>
      </c>
      <c r="T198" s="50"/>
      <c r="U198" s="47" t="s">
        <v>457</v>
      </c>
      <c r="V198" s="47"/>
    </row>
    <row r="199" spans="1:22" s="51" customFormat="1" ht="63.75">
      <c r="A199" s="45">
        <v>196</v>
      </c>
      <c r="B199" s="46" t="s">
        <v>241</v>
      </c>
      <c r="C199" s="47" t="s">
        <v>71</v>
      </c>
      <c r="D199" s="47" t="s">
        <v>77</v>
      </c>
      <c r="E199" s="47" t="s">
        <v>107</v>
      </c>
      <c r="F199" s="47" t="s">
        <v>33</v>
      </c>
      <c r="G199" s="45" t="s">
        <v>449</v>
      </c>
      <c r="H199" s="47" t="s">
        <v>195</v>
      </c>
      <c r="I199" s="45" t="s">
        <v>75</v>
      </c>
      <c r="J199" s="47">
        <v>10</v>
      </c>
      <c r="K199" s="47">
        <v>10</v>
      </c>
      <c r="L199" s="48">
        <f t="shared" si="3"/>
        <v>0</v>
      </c>
      <c r="M199" s="52">
        <v>134166.1</v>
      </c>
      <c r="N199" s="52"/>
      <c r="O199" s="45" t="s">
        <v>258</v>
      </c>
      <c r="P199" s="45" t="s">
        <v>8</v>
      </c>
      <c r="Q199" s="47" t="s">
        <v>242</v>
      </c>
      <c r="R199" s="47" t="s">
        <v>243</v>
      </c>
      <c r="S199" s="47" t="s">
        <v>244</v>
      </c>
      <c r="T199" s="50"/>
      <c r="U199" s="47" t="s">
        <v>457</v>
      </c>
      <c r="V199" s="47"/>
    </row>
    <row r="200" spans="1:22" s="51" customFormat="1" ht="63.75">
      <c r="A200" s="45">
        <v>197</v>
      </c>
      <c r="B200" s="46" t="s">
        <v>241</v>
      </c>
      <c r="C200" s="47" t="s">
        <v>71</v>
      </c>
      <c r="D200" s="47" t="s">
        <v>77</v>
      </c>
      <c r="E200" s="47" t="s">
        <v>107</v>
      </c>
      <c r="F200" s="47" t="s">
        <v>33</v>
      </c>
      <c r="G200" s="45" t="s">
        <v>449</v>
      </c>
      <c r="H200" s="47" t="s">
        <v>196</v>
      </c>
      <c r="I200" s="45" t="s">
        <v>75</v>
      </c>
      <c r="J200" s="47">
        <v>5</v>
      </c>
      <c r="K200" s="47">
        <v>5</v>
      </c>
      <c r="L200" s="48">
        <f t="shared" si="3"/>
        <v>0</v>
      </c>
      <c r="M200" s="52">
        <v>25970.34</v>
      </c>
      <c r="N200" s="52"/>
      <c r="O200" s="45" t="s">
        <v>258</v>
      </c>
      <c r="P200" s="45" t="s">
        <v>8</v>
      </c>
      <c r="Q200" s="47" t="s">
        <v>242</v>
      </c>
      <c r="R200" s="47" t="s">
        <v>243</v>
      </c>
      <c r="S200" s="47" t="s">
        <v>244</v>
      </c>
      <c r="T200" s="50"/>
      <c r="U200" s="47" t="s">
        <v>457</v>
      </c>
      <c r="V200" s="47"/>
    </row>
    <row r="201" spans="1:22" s="51" customFormat="1" ht="63.75">
      <c r="A201" s="45">
        <v>198</v>
      </c>
      <c r="B201" s="46" t="s">
        <v>241</v>
      </c>
      <c r="C201" s="47" t="s">
        <v>71</v>
      </c>
      <c r="D201" s="47" t="s">
        <v>77</v>
      </c>
      <c r="E201" s="47" t="s">
        <v>107</v>
      </c>
      <c r="F201" s="47" t="s">
        <v>33</v>
      </c>
      <c r="G201" s="45" t="s">
        <v>449</v>
      </c>
      <c r="H201" s="47" t="s">
        <v>197</v>
      </c>
      <c r="I201" s="45" t="s">
        <v>75</v>
      </c>
      <c r="J201" s="47">
        <v>5</v>
      </c>
      <c r="K201" s="47">
        <v>5</v>
      </c>
      <c r="L201" s="48">
        <f t="shared" si="3"/>
        <v>0</v>
      </c>
      <c r="M201" s="52">
        <v>51144.07</v>
      </c>
      <c r="N201" s="52"/>
      <c r="O201" s="45" t="s">
        <v>258</v>
      </c>
      <c r="P201" s="45" t="s">
        <v>8</v>
      </c>
      <c r="Q201" s="47" t="s">
        <v>242</v>
      </c>
      <c r="R201" s="47" t="s">
        <v>243</v>
      </c>
      <c r="S201" s="47" t="s">
        <v>244</v>
      </c>
      <c r="T201" s="50"/>
      <c r="U201" s="47" t="s">
        <v>457</v>
      </c>
      <c r="V201" s="47"/>
    </row>
    <row r="202" spans="1:22" s="51" customFormat="1" ht="63.75">
      <c r="A202" s="45">
        <v>199</v>
      </c>
      <c r="B202" s="46" t="s">
        <v>241</v>
      </c>
      <c r="C202" s="47" t="s">
        <v>71</v>
      </c>
      <c r="D202" s="47" t="s">
        <v>77</v>
      </c>
      <c r="E202" s="47" t="s">
        <v>107</v>
      </c>
      <c r="F202" s="47" t="s">
        <v>33</v>
      </c>
      <c r="G202" s="45" t="s">
        <v>449</v>
      </c>
      <c r="H202" s="47" t="s">
        <v>198</v>
      </c>
      <c r="I202" s="45" t="s">
        <v>75</v>
      </c>
      <c r="J202" s="47">
        <v>5</v>
      </c>
      <c r="K202" s="47">
        <v>5</v>
      </c>
      <c r="L202" s="48">
        <f t="shared" si="3"/>
        <v>0</v>
      </c>
      <c r="M202" s="52">
        <v>84106.61</v>
      </c>
      <c r="N202" s="52"/>
      <c r="O202" s="45" t="s">
        <v>258</v>
      </c>
      <c r="P202" s="45" t="s">
        <v>8</v>
      </c>
      <c r="Q202" s="47" t="s">
        <v>242</v>
      </c>
      <c r="R202" s="47" t="s">
        <v>243</v>
      </c>
      <c r="S202" s="47" t="s">
        <v>244</v>
      </c>
      <c r="T202" s="50"/>
      <c r="U202" s="47" t="s">
        <v>457</v>
      </c>
      <c r="V202" s="47"/>
    </row>
    <row r="203" spans="1:22" s="51" customFormat="1" ht="63.75">
      <c r="A203" s="45">
        <v>200</v>
      </c>
      <c r="B203" s="46" t="s">
        <v>241</v>
      </c>
      <c r="C203" s="47" t="s">
        <v>71</v>
      </c>
      <c r="D203" s="47" t="s">
        <v>77</v>
      </c>
      <c r="E203" s="47" t="s">
        <v>107</v>
      </c>
      <c r="F203" s="47" t="s">
        <v>33</v>
      </c>
      <c r="G203" s="45" t="s">
        <v>449</v>
      </c>
      <c r="H203" s="47" t="s">
        <v>199</v>
      </c>
      <c r="I203" s="45" t="s">
        <v>75</v>
      </c>
      <c r="J203" s="47">
        <v>10</v>
      </c>
      <c r="K203" s="47">
        <v>10</v>
      </c>
      <c r="L203" s="48">
        <f t="shared" si="3"/>
        <v>0</v>
      </c>
      <c r="M203" s="52">
        <v>136271.19</v>
      </c>
      <c r="N203" s="52"/>
      <c r="O203" s="45" t="s">
        <v>258</v>
      </c>
      <c r="P203" s="45" t="s">
        <v>8</v>
      </c>
      <c r="Q203" s="47" t="s">
        <v>242</v>
      </c>
      <c r="R203" s="47" t="s">
        <v>243</v>
      </c>
      <c r="S203" s="47" t="s">
        <v>244</v>
      </c>
      <c r="T203" s="50"/>
      <c r="U203" s="47" t="s">
        <v>457</v>
      </c>
      <c r="V203" s="47"/>
    </row>
    <row r="204" spans="1:22" s="51" customFormat="1" ht="63.75">
      <c r="A204" s="45">
        <v>201</v>
      </c>
      <c r="B204" s="46" t="s">
        <v>241</v>
      </c>
      <c r="C204" s="47" t="s">
        <v>71</v>
      </c>
      <c r="D204" s="47" t="s">
        <v>77</v>
      </c>
      <c r="E204" s="47" t="s">
        <v>107</v>
      </c>
      <c r="F204" s="47" t="s">
        <v>33</v>
      </c>
      <c r="G204" s="45" t="s">
        <v>449</v>
      </c>
      <c r="H204" s="47" t="s">
        <v>200</v>
      </c>
      <c r="I204" s="45" t="s">
        <v>75</v>
      </c>
      <c r="J204" s="47">
        <v>14</v>
      </c>
      <c r="K204" s="47">
        <v>10</v>
      </c>
      <c r="L204" s="48">
        <f t="shared" si="3"/>
        <v>-4</v>
      </c>
      <c r="M204" s="52">
        <v>293045.77</v>
      </c>
      <c r="N204" s="52"/>
      <c r="O204" s="45" t="s">
        <v>258</v>
      </c>
      <c r="P204" s="45" t="s">
        <v>8</v>
      </c>
      <c r="Q204" s="47" t="s">
        <v>242</v>
      </c>
      <c r="R204" s="47" t="s">
        <v>243</v>
      </c>
      <c r="S204" s="47" t="s">
        <v>244</v>
      </c>
      <c r="T204" s="50"/>
      <c r="U204" s="47" t="s">
        <v>457</v>
      </c>
      <c r="V204" s="47"/>
    </row>
    <row r="205" spans="1:22" s="51" customFormat="1" ht="63.75">
      <c r="A205" s="45">
        <v>202</v>
      </c>
      <c r="B205" s="46" t="s">
        <v>241</v>
      </c>
      <c r="C205" s="47" t="s">
        <v>71</v>
      </c>
      <c r="D205" s="47" t="s">
        <v>77</v>
      </c>
      <c r="E205" s="47" t="s">
        <v>107</v>
      </c>
      <c r="F205" s="47" t="s">
        <v>33</v>
      </c>
      <c r="G205" s="45" t="s">
        <v>449</v>
      </c>
      <c r="H205" s="47" t="s">
        <v>201</v>
      </c>
      <c r="I205" s="45" t="s">
        <v>75</v>
      </c>
      <c r="J205" s="47">
        <v>2</v>
      </c>
      <c r="K205" s="47">
        <v>2</v>
      </c>
      <c r="L205" s="48">
        <f t="shared" si="3"/>
        <v>0</v>
      </c>
      <c r="M205" s="52">
        <v>523437.29</v>
      </c>
      <c r="N205" s="52"/>
      <c r="O205" s="45" t="s">
        <v>258</v>
      </c>
      <c r="P205" s="45" t="s">
        <v>8</v>
      </c>
      <c r="Q205" s="47" t="s">
        <v>242</v>
      </c>
      <c r="R205" s="47" t="s">
        <v>243</v>
      </c>
      <c r="S205" s="47" t="s">
        <v>244</v>
      </c>
      <c r="T205" s="50"/>
      <c r="U205" s="47" t="s">
        <v>457</v>
      </c>
      <c r="V205" s="47"/>
    </row>
    <row r="206" spans="1:22" s="51" customFormat="1" ht="63.75">
      <c r="A206" s="45">
        <v>203</v>
      </c>
      <c r="B206" s="46" t="s">
        <v>241</v>
      </c>
      <c r="C206" s="47" t="s">
        <v>71</v>
      </c>
      <c r="D206" s="47" t="s">
        <v>77</v>
      </c>
      <c r="E206" s="47" t="s">
        <v>107</v>
      </c>
      <c r="F206" s="47" t="s">
        <v>33</v>
      </c>
      <c r="G206" s="45" t="s">
        <v>449</v>
      </c>
      <c r="H206" s="47" t="s">
        <v>202</v>
      </c>
      <c r="I206" s="45" t="s">
        <v>75</v>
      </c>
      <c r="J206" s="47">
        <v>6</v>
      </c>
      <c r="K206" s="47">
        <v>6</v>
      </c>
      <c r="L206" s="48">
        <f t="shared" si="3"/>
        <v>0</v>
      </c>
      <c r="M206" s="52">
        <v>53929.22</v>
      </c>
      <c r="N206" s="52"/>
      <c r="O206" s="45" t="s">
        <v>258</v>
      </c>
      <c r="P206" s="45" t="s">
        <v>8</v>
      </c>
      <c r="Q206" s="47" t="s">
        <v>242</v>
      </c>
      <c r="R206" s="47" t="s">
        <v>243</v>
      </c>
      <c r="S206" s="47" t="s">
        <v>244</v>
      </c>
      <c r="T206" s="50"/>
      <c r="U206" s="47" t="s">
        <v>457</v>
      </c>
      <c r="V206" s="47"/>
    </row>
    <row r="207" spans="1:22" s="51" customFormat="1" ht="63.75">
      <c r="A207" s="45">
        <v>204</v>
      </c>
      <c r="B207" s="46" t="s">
        <v>241</v>
      </c>
      <c r="C207" s="47" t="s">
        <v>71</v>
      </c>
      <c r="D207" s="47" t="s">
        <v>77</v>
      </c>
      <c r="E207" s="47" t="s">
        <v>107</v>
      </c>
      <c r="F207" s="47" t="s">
        <v>33</v>
      </c>
      <c r="G207" s="45" t="s">
        <v>449</v>
      </c>
      <c r="H207" s="47" t="s">
        <v>203</v>
      </c>
      <c r="I207" s="45" t="s">
        <v>204</v>
      </c>
      <c r="J207" s="47">
        <v>6</v>
      </c>
      <c r="K207" s="47">
        <v>6</v>
      </c>
      <c r="L207" s="48">
        <f t="shared" si="3"/>
        <v>0</v>
      </c>
      <c r="M207" s="52">
        <v>73037.289999999994</v>
      </c>
      <c r="N207" s="52"/>
      <c r="O207" s="45" t="s">
        <v>258</v>
      </c>
      <c r="P207" s="45" t="s">
        <v>8</v>
      </c>
      <c r="Q207" s="47" t="s">
        <v>242</v>
      </c>
      <c r="R207" s="47" t="s">
        <v>243</v>
      </c>
      <c r="S207" s="47" t="s">
        <v>244</v>
      </c>
      <c r="T207" s="50"/>
      <c r="U207" s="47" t="s">
        <v>457</v>
      </c>
      <c r="V207" s="47"/>
    </row>
    <row r="208" spans="1:22" s="51" customFormat="1" ht="63.75">
      <c r="A208" s="45">
        <v>205</v>
      </c>
      <c r="B208" s="46" t="s">
        <v>241</v>
      </c>
      <c r="C208" s="47" t="s">
        <v>71</v>
      </c>
      <c r="D208" s="47" t="s">
        <v>77</v>
      </c>
      <c r="E208" s="47" t="s">
        <v>107</v>
      </c>
      <c r="F208" s="47" t="s">
        <v>33</v>
      </c>
      <c r="G208" s="45" t="s">
        <v>449</v>
      </c>
      <c r="H208" s="47" t="s">
        <v>205</v>
      </c>
      <c r="I208" s="45" t="s">
        <v>204</v>
      </c>
      <c r="J208" s="47">
        <v>10</v>
      </c>
      <c r="K208" s="47">
        <v>10</v>
      </c>
      <c r="L208" s="48">
        <f t="shared" si="3"/>
        <v>0</v>
      </c>
      <c r="M208" s="52">
        <v>98494.91</v>
      </c>
      <c r="N208" s="52"/>
      <c r="O208" s="45" t="s">
        <v>258</v>
      </c>
      <c r="P208" s="45" t="s">
        <v>8</v>
      </c>
      <c r="Q208" s="47" t="s">
        <v>242</v>
      </c>
      <c r="R208" s="47" t="s">
        <v>243</v>
      </c>
      <c r="S208" s="47" t="s">
        <v>244</v>
      </c>
      <c r="T208" s="50"/>
      <c r="U208" s="47" t="s">
        <v>457</v>
      </c>
      <c r="V208" s="47"/>
    </row>
    <row r="209" spans="1:22" s="51" customFormat="1" ht="63.75">
      <c r="A209" s="45">
        <v>206</v>
      </c>
      <c r="B209" s="46" t="s">
        <v>241</v>
      </c>
      <c r="C209" s="47" t="s">
        <v>71</v>
      </c>
      <c r="D209" s="47" t="s">
        <v>77</v>
      </c>
      <c r="E209" s="47" t="s">
        <v>107</v>
      </c>
      <c r="F209" s="47" t="s">
        <v>33</v>
      </c>
      <c r="G209" s="45" t="s">
        <v>449</v>
      </c>
      <c r="H209" s="47" t="s">
        <v>206</v>
      </c>
      <c r="I209" s="45" t="s">
        <v>75</v>
      </c>
      <c r="J209" s="47">
        <v>6</v>
      </c>
      <c r="K209" s="47">
        <v>6</v>
      </c>
      <c r="L209" s="48">
        <f t="shared" si="3"/>
        <v>0</v>
      </c>
      <c r="M209" s="52">
        <v>61492.61</v>
      </c>
      <c r="N209" s="52"/>
      <c r="O209" s="45" t="s">
        <v>258</v>
      </c>
      <c r="P209" s="45" t="s">
        <v>8</v>
      </c>
      <c r="Q209" s="47" t="s">
        <v>242</v>
      </c>
      <c r="R209" s="47" t="s">
        <v>243</v>
      </c>
      <c r="S209" s="47" t="s">
        <v>244</v>
      </c>
      <c r="T209" s="50"/>
      <c r="U209" s="47" t="s">
        <v>457</v>
      </c>
      <c r="V209" s="47"/>
    </row>
    <row r="210" spans="1:22" s="51" customFormat="1" ht="63.75">
      <c r="A210" s="45">
        <v>207</v>
      </c>
      <c r="B210" s="46" t="s">
        <v>241</v>
      </c>
      <c r="C210" s="47" t="s">
        <v>71</v>
      </c>
      <c r="D210" s="47" t="s">
        <v>77</v>
      </c>
      <c r="E210" s="47" t="s">
        <v>107</v>
      </c>
      <c r="F210" s="47" t="s">
        <v>33</v>
      </c>
      <c r="G210" s="45" t="s">
        <v>449</v>
      </c>
      <c r="H210" s="47" t="s">
        <v>207</v>
      </c>
      <c r="I210" s="45" t="s">
        <v>75</v>
      </c>
      <c r="J210" s="47">
        <v>10</v>
      </c>
      <c r="K210" s="47">
        <v>10</v>
      </c>
      <c r="L210" s="48">
        <f t="shared" si="3"/>
        <v>0</v>
      </c>
      <c r="M210" s="52">
        <v>31469.49</v>
      </c>
      <c r="N210" s="52"/>
      <c r="O210" s="45" t="s">
        <v>258</v>
      </c>
      <c r="P210" s="45" t="s">
        <v>8</v>
      </c>
      <c r="Q210" s="47" t="s">
        <v>242</v>
      </c>
      <c r="R210" s="47" t="s">
        <v>243</v>
      </c>
      <c r="S210" s="47" t="s">
        <v>244</v>
      </c>
      <c r="T210" s="50"/>
      <c r="U210" s="47" t="s">
        <v>457</v>
      </c>
      <c r="V210" s="47"/>
    </row>
    <row r="211" spans="1:22" s="51" customFormat="1" ht="51">
      <c r="A211" s="45">
        <v>208</v>
      </c>
      <c r="B211" s="46" t="s">
        <v>241</v>
      </c>
      <c r="C211" s="47" t="s">
        <v>71</v>
      </c>
      <c r="D211" s="47" t="s">
        <v>105</v>
      </c>
      <c r="E211" s="47" t="s">
        <v>208</v>
      </c>
      <c r="F211" s="47" t="s">
        <v>33</v>
      </c>
      <c r="G211" s="45" t="s">
        <v>449</v>
      </c>
      <c r="H211" s="47" t="s">
        <v>207</v>
      </c>
      <c r="I211" s="45" t="s">
        <v>75</v>
      </c>
      <c r="J211" s="47">
        <v>0</v>
      </c>
      <c r="K211" s="47">
        <v>10</v>
      </c>
      <c r="L211" s="48">
        <f t="shared" si="3"/>
        <v>10</v>
      </c>
      <c r="M211" s="52">
        <v>19207.542372881402</v>
      </c>
      <c r="N211" s="52"/>
      <c r="O211" s="45" t="s">
        <v>258</v>
      </c>
      <c r="P211" s="45" t="s">
        <v>8</v>
      </c>
      <c r="Q211" s="47" t="s">
        <v>254</v>
      </c>
      <c r="R211" s="47" t="s">
        <v>433</v>
      </c>
      <c r="S211" s="47" t="s">
        <v>434</v>
      </c>
      <c r="T211" s="50"/>
      <c r="U211" s="47" t="s">
        <v>457</v>
      </c>
      <c r="V211" s="47" t="s">
        <v>456</v>
      </c>
    </row>
    <row r="212" spans="1:22" s="51" customFormat="1" ht="63.75">
      <c r="A212" s="45">
        <v>209</v>
      </c>
      <c r="B212" s="46" t="s">
        <v>241</v>
      </c>
      <c r="C212" s="47" t="s">
        <v>71</v>
      </c>
      <c r="D212" s="47" t="s">
        <v>77</v>
      </c>
      <c r="E212" s="47" t="s">
        <v>107</v>
      </c>
      <c r="F212" s="47" t="s">
        <v>33</v>
      </c>
      <c r="G212" s="45" t="s">
        <v>449</v>
      </c>
      <c r="H212" s="47" t="s">
        <v>209</v>
      </c>
      <c r="I212" s="45" t="s">
        <v>75</v>
      </c>
      <c r="J212" s="47">
        <v>10</v>
      </c>
      <c r="K212" s="47">
        <v>10</v>
      </c>
      <c r="L212" s="48">
        <f t="shared" si="3"/>
        <v>0</v>
      </c>
      <c r="M212" s="52">
        <v>35774.83</v>
      </c>
      <c r="N212" s="52"/>
      <c r="O212" s="45" t="s">
        <v>258</v>
      </c>
      <c r="P212" s="45" t="s">
        <v>8</v>
      </c>
      <c r="Q212" s="47" t="s">
        <v>242</v>
      </c>
      <c r="R212" s="47" t="s">
        <v>243</v>
      </c>
      <c r="S212" s="47" t="s">
        <v>244</v>
      </c>
      <c r="T212" s="50"/>
      <c r="U212" s="47" t="s">
        <v>457</v>
      </c>
      <c r="V212" s="47"/>
    </row>
    <row r="213" spans="1:22" s="51" customFormat="1" ht="51">
      <c r="A213" s="45">
        <v>210</v>
      </c>
      <c r="B213" s="46" t="s">
        <v>241</v>
      </c>
      <c r="C213" s="47" t="s">
        <v>71</v>
      </c>
      <c r="D213" s="47" t="s">
        <v>105</v>
      </c>
      <c r="E213" s="47" t="s">
        <v>208</v>
      </c>
      <c r="F213" s="47" t="s">
        <v>33</v>
      </c>
      <c r="G213" s="45" t="s">
        <v>449</v>
      </c>
      <c r="H213" s="47" t="s">
        <v>209</v>
      </c>
      <c r="I213" s="45" t="s">
        <v>75</v>
      </c>
      <c r="J213" s="47">
        <v>0</v>
      </c>
      <c r="K213" s="47">
        <v>5</v>
      </c>
      <c r="L213" s="48">
        <f t="shared" si="3"/>
        <v>5</v>
      </c>
      <c r="M213" s="52">
        <v>17887.415254237301</v>
      </c>
      <c r="N213" s="52"/>
      <c r="O213" s="45" t="s">
        <v>258</v>
      </c>
      <c r="P213" s="45" t="s">
        <v>8</v>
      </c>
      <c r="Q213" s="47" t="s">
        <v>254</v>
      </c>
      <c r="R213" s="47" t="s">
        <v>433</v>
      </c>
      <c r="S213" s="47" t="s">
        <v>434</v>
      </c>
      <c r="T213" s="50"/>
      <c r="U213" s="47" t="s">
        <v>457</v>
      </c>
      <c r="V213" s="47" t="s">
        <v>456</v>
      </c>
    </row>
    <row r="214" spans="1:22" s="51" customFormat="1" ht="51">
      <c r="A214" s="45">
        <v>211</v>
      </c>
      <c r="B214" s="46" t="s">
        <v>241</v>
      </c>
      <c r="C214" s="47" t="s">
        <v>71</v>
      </c>
      <c r="D214" s="47" t="s">
        <v>105</v>
      </c>
      <c r="E214" s="47" t="s">
        <v>208</v>
      </c>
      <c r="F214" s="47" t="s">
        <v>33</v>
      </c>
      <c r="G214" s="45" t="s">
        <v>449</v>
      </c>
      <c r="H214" s="47" t="s">
        <v>210</v>
      </c>
      <c r="I214" s="45" t="s">
        <v>75</v>
      </c>
      <c r="J214" s="47">
        <v>0</v>
      </c>
      <c r="K214" s="47">
        <v>4</v>
      </c>
      <c r="L214" s="48">
        <f t="shared" si="3"/>
        <v>4</v>
      </c>
      <c r="M214" s="52">
        <v>7994.1016949151999</v>
      </c>
      <c r="N214" s="52"/>
      <c r="O214" s="45" t="s">
        <v>258</v>
      </c>
      <c r="P214" s="45" t="s">
        <v>8</v>
      </c>
      <c r="Q214" s="47" t="s">
        <v>254</v>
      </c>
      <c r="R214" s="47" t="s">
        <v>433</v>
      </c>
      <c r="S214" s="47" t="s">
        <v>434</v>
      </c>
      <c r="T214" s="50"/>
      <c r="U214" s="47" t="s">
        <v>457</v>
      </c>
      <c r="V214" s="47" t="s">
        <v>456</v>
      </c>
    </row>
    <row r="215" spans="1:22" s="51" customFormat="1" ht="51">
      <c r="A215" s="45">
        <v>212</v>
      </c>
      <c r="B215" s="46" t="s">
        <v>241</v>
      </c>
      <c r="C215" s="47" t="s">
        <v>71</v>
      </c>
      <c r="D215" s="47" t="s">
        <v>105</v>
      </c>
      <c r="E215" s="47" t="s">
        <v>208</v>
      </c>
      <c r="F215" s="47" t="s">
        <v>33</v>
      </c>
      <c r="G215" s="45" t="s">
        <v>449</v>
      </c>
      <c r="H215" s="47" t="s">
        <v>211</v>
      </c>
      <c r="I215" s="45" t="s">
        <v>75</v>
      </c>
      <c r="J215" s="47">
        <v>0</v>
      </c>
      <c r="K215" s="47">
        <v>4</v>
      </c>
      <c r="L215" s="48">
        <f t="shared" si="3"/>
        <v>4</v>
      </c>
      <c r="M215" s="52">
        <v>7994.1016949151999</v>
      </c>
      <c r="N215" s="52"/>
      <c r="O215" s="45" t="s">
        <v>258</v>
      </c>
      <c r="P215" s="45" t="s">
        <v>8</v>
      </c>
      <c r="Q215" s="47" t="s">
        <v>254</v>
      </c>
      <c r="R215" s="47" t="s">
        <v>433</v>
      </c>
      <c r="S215" s="47" t="s">
        <v>434</v>
      </c>
      <c r="T215" s="50"/>
      <c r="U215" s="47" t="s">
        <v>457</v>
      </c>
      <c r="V215" s="47" t="s">
        <v>456</v>
      </c>
    </row>
    <row r="216" spans="1:22" s="51" customFormat="1" ht="63.75">
      <c r="A216" s="45">
        <v>213</v>
      </c>
      <c r="B216" s="46" t="s">
        <v>241</v>
      </c>
      <c r="C216" s="47" t="s">
        <v>71</v>
      </c>
      <c r="D216" s="47" t="s">
        <v>77</v>
      </c>
      <c r="E216" s="47" t="s">
        <v>107</v>
      </c>
      <c r="F216" s="47" t="s">
        <v>212</v>
      </c>
      <c r="G216" s="45" t="s">
        <v>451</v>
      </c>
      <c r="H216" s="47" t="s">
        <v>213</v>
      </c>
      <c r="I216" s="45" t="s">
        <v>75</v>
      </c>
      <c r="J216" s="47">
        <v>4</v>
      </c>
      <c r="K216" s="47">
        <v>4</v>
      </c>
      <c r="L216" s="48">
        <f t="shared" si="3"/>
        <v>0</v>
      </c>
      <c r="M216" s="52">
        <v>641.79999999999995</v>
      </c>
      <c r="N216" s="52"/>
      <c r="O216" s="45" t="s">
        <v>258</v>
      </c>
      <c r="P216" s="45" t="s">
        <v>8</v>
      </c>
      <c r="Q216" s="47" t="s">
        <v>242</v>
      </c>
      <c r="R216" s="47" t="s">
        <v>243</v>
      </c>
      <c r="S216" s="47" t="s">
        <v>244</v>
      </c>
      <c r="T216" s="50"/>
      <c r="U216" s="47" t="s">
        <v>457</v>
      </c>
      <c r="V216" s="47"/>
    </row>
    <row r="217" spans="1:22" s="51" customFormat="1" ht="63.75">
      <c r="A217" s="45">
        <v>214</v>
      </c>
      <c r="B217" s="46" t="s">
        <v>241</v>
      </c>
      <c r="C217" s="47" t="s">
        <v>71</v>
      </c>
      <c r="D217" s="47" t="s">
        <v>77</v>
      </c>
      <c r="E217" s="47" t="s">
        <v>107</v>
      </c>
      <c r="F217" s="47" t="s">
        <v>212</v>
      </c>
      <c r="G217" s="45" t="s">
        <v>451</v>
      </c>
      <c r="H217" s="47" t="s">
        <v>214</v>
      </c>
      <c r="I217" s="45" t="s">
        <v>75</v>
      </c>
      <c r="J217" s="47">
        <v>4</v>
      </c>
      <c r="K217" s="47">
        <v>4</v>
      </c>
      <c r="L217" s="48">
        <f t="shared" si="3"/>
        <v>0</v>
      </c>
      <c r="M217" s="52">
        <v>520.6</v>
      </c>
      <c r="N217" s="52"/>
      <c r="O217" s="45" t="s">
        <v>258</v>
      </c>
      <c r="P217" s="45" t="s">
        <v>8</v>
      </c>
      <c r="Q217" s="47" t="s">
        <v>242</v>
      </c>
      <c r="R217" s="47" t="s">
        <v>243</v>
      </c>
      <c r="S217" s="47" t="s">
        <v>244</v>
      </c>
      <c r="T217" s="50"/>
      <c r="U217" s="47" t="s">
        <v>457</v>
      </c>
      <c r="V217" s="47"/>
    </row>
    <row r="218" spans="1:22" s="51" customFormat="1" ht="63.75">
      <c r="A218" s="45">
        <v>215</v>
      </c>
      <c r="B218" s="46" t="s">
        <v>241</v>
      </c>
      <c r="C218" s="47" t="s">
        <v>71</v>
      </c>
      <c r="D218" s="47" t="s">
        <v>77</v>
      </c>
      <c r="E218" s="47" t="s">
        <v>107</v>
      </c>
      <c r="F218" s="47" t="s">
        <v>212</v>
      </c>
      <c r="G218" s="45" t="s">
        <v>451</v>
      </c>
      <c r="H218" s="47" t="s">
        <v>215</v>
      </c>
      <c r="I218" s="45" t="s">
        <v>75</v>
      </c>
      <c r="J218" s="47">
        <v>4</v>
      </c>
      <c r="K218" s="47">
        <v>4</v>
      </c>
      <c r="L218" s="48">
        <f t="shared" si="3"/>
        <v>0</v>
      </c>
      <c r="M218" s="52">
        <v>776.44</v>
      </c>
      <c r="N218" s="52"/>
      <c r="O218" s="45" t="s">
        <v>258</v>
      </c>
      <c r="P218" s="45" t="s">
        <v>8</v>
      </c>
      <c r="Q218" s="47" t="s">
        <v>242</v>
      </c>
      <c r="R218" s="47" t="s">
        <v>243</v>
      </c>
      <c r="S218" s="47" t="s">
        <v>244</v>
      </c>
      <c r="T218" s="50"/>
      <c r="U218" s="47" t="s">
        <v>457</v>
      </c>
      <c r="V218" s="47"/>
    </row>
    <row r="219" spans="1:22" s="51" customFormat="1" ht="63.75">
      <c r="A219" s="45">
        <v>216</v>
      </c>
      <c r="B219" s="46" t="s">
        <v>241</v>
      </c>
      <c r="C219" s="47" t="s">
        <v>71</v>
      </c>
      <c r="D219" s="47" t="s">
        <v>77</v>
      </c>
      <c r="E219" s="47" t="s">
        <v>107</v>
      </c>
      <c r="F219" s="47" t="s">
        <v>216</v>
      </c>
      <c r="G219" s="45" t="s">
        <v>451</v>
      </c>
      <c r="H219" s="47" t="s">
        <v>217</v>
      </c>
      <c r="I219" s="45" t="s">
        <v>75</v>
      </c>
      <c r="J219" s="47">
        <v>5</v>
      </c>
      <c r="K219" s="47">
        <v>5</v>
      </c>
      <c r="L219" s="48">
        <f t="shared" si="3"/>
        <v>0</v>
      </c>
      <c r="M219" s="52">
        <v>4024</v>
      </c>
      <c r="N219" s="52"/>
      <c r="O219" s="45" t="s">
        <v>258</v>
      </c>
      <c r="P219" s="45" t="s">
        <v>8</v>
      </c>
      <c r="Q219" s="47" t="s">
        <v>242</v>
      </c>
      <c r="R219" s="47" t="s">
        <v>243</v>
      </c>
      <c r="S219" s="47" t="s">
        <v>244</v>
      </c>
      <c r="T219" s="50"/>
      <c r="U219" s="47" t="s">
        <v>457</v>
      </c>
      <c r="V219" s="47"/>
    </row>
    <row r="220" spans="1:22" s="51" customFormat="1" ht="63.75">
      <c r="A220" s="45">
        <v>217</v>
      </c>
      <c r="B220" s="46" t="s">
        <v>241</v>
      </c>
      <c r="C220" s="47" t="s">
        <v>71</v>
      </c>
      <c r="D220" s="47" t="s">
        <v>77</v>
      </c>
      <c r="E220" s="47" t="s">
        <v>107</v>
      </c>
      <c r="F220" s="47" t="s">
        <v>216</v>
      </c>
      <c r="G220" s="45" t="s">
        <v>451</v>
      </c>
      <c r="H220" s="47" t="s">
        <v>218</v>
      </c>
      <c r="I220" s="45" t="s">
        <v>75</v>
      </c>
      <c r="J220" s="47">
        <v>5</v>
      </c>
      <c r="K220" s="47">
        <v>5</v>
      </c>
      <c r="L220" s="48">
        <f t="shared" si="3"/>
        <v>0</v>
      </c>
      <c r="M220" s="52">
        <v>13780.8</v>
      </c>
      <c r="N220" s="52"/>
      <c r="O220" s="45" t="s">
        <v>258</v>
      </c>
      <c r="P220" s="45" t="s">
        <v>8</v>
      </c>
      <c r="Q220" s="47" t="s">
        <v>242</v>
      </c>
      <c r="R220" s="47" t="s">
        <v>243</v>
      </c>
      <c r="S220" s="47" t="s">
        <v>244</v>
      </c>
      <c r="T220" s="50"/>
      <c r="U220" s="47" t="s">
        <v>457</v>
      </c>
      <c r="V220" s="47"/>
    </row>
    <row r="221" spans="1:22" s="51" customFormat="1" ht="63.75">
      <c r="A221" s="45">
        <v>218</v>
      </c>
      <c r="B221" s="46" t="s">
        <v>241</v>
      </c>
      <c r="C221" s="47" t="s">
        <v>71</v>
      </c>
      <c r="D221" s="47" t="s">
        <v>77</v>
      </c>
      <c r="E221" s="47" t="s">
        <v>107</v>
      </c>
      <c r="F221" s="47" t="s">
        <v>216</v>
      </c>
      <c r="G221" s="45" t="s">
        <v>451</v>
      </c>
      <c r="H221" s="47" t="s">
        <v>219</v>
      </c>
      <c r="I221" s="45" t="s">
        <v>75</v>
      </c>
      <c r="J221" s="47">
        <v>5</v>
      </c>
      <c r="K221" s="47">
        <v>5</v>
      </c>
      <c r="L221" s="48">
        <f t="shared" si="3"/>
        <v>0</v>
      </c>
      <c r="M221" s="52">
        <v>18108.099999999999</v>
      </c>
      <c r="N221" s="52"/>
      <c r="O221" s="45" t="s">
        <v>258</v>
      </c>
      <c r="P221" s="45" t="s">
        <v>8</v>
      </c>
      <c r="Q221" s="47" t="s">
        <v>242</v>
      </c>
      <c r="R221" s="47" t="s">
        <v>243</v>
      </c>
      <c r="S221" s="47" t="s">
        <v>244</v>
      </c>
      <c r="T221" s="50"/>
      <c r="U221" s="47" t="s">
        <v>457</v>
      </c>
      <c r="V221" s="47"/>
    </row>
    <row r="222" spans="1:22" s="51" customFormat="1" ht="63.75">
      <c r="A222" s="45">
        <v>219</v>
      </c>
      <c r="B222" s="46" t="s">
        <v>241</v>
      </c>
      <c r="C222" s="47" t="s">
        <v>71</v>
      </c>
      <c r="D222" s="47" t="s">
        <v>77</v>
      </c>
      <c r="E222" s="47" t="s">
        <v>107</v>
      </c>
      <c r="F222" s="47" t="s">
        <v>220</v>
      </c>
      <c r="G222" s="45" t="s">
        <v>451</v>
      </c>
      <c r="H222" s="47" t="s">
        <v>221</v>
      </c>
      <c r="I222" s="45" t="s">
        <v>75</v>
      </c>
      <c r="J222" s="47">
        <v>6</v>
      </c>
      <c r="K222" s="47">
        <v>6</v>
      </c>
      <c r="L222" s="48">
        <f t="shared" si="3"/>
        <v>0</v>
      </c>
      <c r="M222" s="52">
        <v>12969.78</v>
      </c>
      <c r="N222" s="52"/>
      <c r="O222" s="45" t="s">
        <v>258</v>
      </c>
      <c r="P222" s="45" t="s">
        <v>8</v>
      </c>
      <c r="Q222" s="47" t="s">
        <v>242</v>
      </c>
      <c r="R222" s="47" t="s">
        <v>243</v>
      </c>
      <c r="S222" s="47" t="s">
        <v>244</v>
      </c>
      <c r="T222" s="50"/>
      <c r="U222" s="47" t="s">
        <v>457</v>
      </c>
      <c r="V222" s="47"/>
    </row>
    <row r="223" spans="1:22" s="51" customFormat="1" ht="51">
      <c r="A223" s="45">
        <v>220</v>
      </c>
      <c r="B223" s="46" t="s">
        <v>241</v>
      </c>
      <c r="C223" s="47" t="s">
        <v>71</v>
      </c>
      <c r="D223" s="47" t="s">
        <v>72</v>
      </c>
      <c r="E223" s="47" t="s">
        <v>125</v>
      </c>
      <c r="F223" s="47" t="s">
        <v>220</v>
      </c>
      <c r="G223" s="45" t="s">
        <v>451</v>
      </c>
      <c r="H223" s="47" t="s">
        <v>222</v>
      </c>
      <c r="I223" s="45" t="s">
        <v>75</v>
      </c>
      <c r="J223" s="47">
        <v>10</v>
      </c>
      <c r="K223" s="47">
        <v>10</v>
      </c>
      <c r="L223" s="48">
        <f t="shared" si="3"/>
        <v>0</v>
      </c>
      <c r="M223" s="52">
        <v>74000</v>
      </c>
      <c r="N223" s="52"/>
      <c r="O223" s="45" t="s">
        <v>258</v>
      </c>
      <c r="P223" s="45" t="s">
        <v>8</v>
      </c>
      <c r="Q223" s="47" t="s">
        <v>245</v>
      </c>
      <c r="R223" s="47" t="s">
        <v>246</v>
      </c>
      <c r="S223" s="47" t="s">
        <v>428</v>
      </c>
      <c r="T223" s="50"/>
      <c r="U223" s="47" t="s">
        <v>457</v>
      </c>
      <c r="V223" s="47"/>
    </row>
    <row r="224" spans="1:22" s="51" customFormat="1" ht="51">
      <c r="A224" s="45">
        <v>221</v>
      </c>
      <c r="B224" s="46" t="s">
        <v>241</v>
      </c>
      <c r="C224" s="47" t="s">
        <v>71</v>
      </c>
      <c r="D224" s="47" t="s">
        <v>105</v>
      </c>
      <c r="E224" s="47" t="s">
        <v>134</v>
      </c>
      <c r="F224" s="47" t="s">
        <v>220</v>
      </c>
      <c r="G224" s="45" t="s">
        <v>451</v>
      </c>
      <c r="H224" s="47" t="s">
        <v>223</v>
      </c>
      <c r="I224" s="45" t="s">
        <v>75</v>
      </c>
      <c r="J224" s="47">
        <v>9</v>
      </c>
      <c r="K224" s="47">
        <v>9</v>
      </c>
      <c r="L224" s="48">
        <f t="shared" si="3"/>
        <v>0</v>
      </c>
      <c r="M224" s="52">
        <v>6030</v>
      </c>
      <c r="N224" s="52"/>
      <c r="O224" s="45" t="s">
        <v>258</v>
      </c>
      <c r="P224" s="45" t="s">
        <v>8</v>
      </c>
      <c r="Q224" s="47" t="s">
        <v>254</v>
      </c>
      <c r="R224" s="47" t="s">
        <v>433</v>
      </c>
      <c r="S224" s="47" t="s">
        <v>434</v>
      </c>
      <c r="T224" s="50"/>
      <c r="U224" s="47" t="s">
        <v>457</v>
      </c>
      <c r="V224" s="47"/>
    </row>
    <row r="225" spans="1:22" ht="51">
      <c r="A225" s="19">
        <v>222</v>
      </c>
      <c r="B225" s="22" t="s">
        <v>241</v>
      </c>
      <c r="C225" s="18" t="s">
        <v>71</v>
      </c>
      <c r="D225" s="18" t="s">
        <v>114</v>
      </c>
      <c r="E225" s="18" t="s">
        <v>115</v>
      </c>
      <c r="F225" s="18" t="s">
        <v>220</v>
      </c>
      <c r="G225" s="19" t="s">
        <v>451</v>
      </c>
      <c r="H225" s="18" t="s">
        <v>223</v>
      </c>
      <c r="I225" s="19" t="s">
        <v>75</v>
      </c>
      <c r="J225" s="18">
        <v>4</v>
      </c>
      <c r="K225" s="18">
        <v>6</v>
      </c>
      <c r="L225" s="21">
        <f t="shared" si="3"/>
        <v>2</v>
      </c>
      <c r="M225" s="23">
        <v>30038.880000000001</v>
      </c>
      <c r="N225" s="23">
        <v>40177.56</v>
      </c>
      <c r="O225" s="19" t="s">
        <v>258</v>
      </c>
      <c r="P225" s="19" t="s">
        <v>8</v>
      </c>
      <c r="Q225" s="18" t="s">
        <v>247</v>
      </c>
      <c r="R225" s="18" t="s">
        <v>248</v>
      </c>
      <c r="S225" s="18" t="s">
        <v>430</v>
      </c>
      <c r="T225" s="36"/>
      <c r="U225" s="38" t="s">
        <v>465</v>
      </c>
      <c r="V225" s="37" t="s">
        <v>455</v>
      </c>
    </row>
    <row r="226" spans="1:22" s="51" customFormat="1" ht="51">
      <c r="A226" s="45">
        <v>223</v>
      </c>
      <c r="B226" s="46" t="s">
        <v>241</v>
      </c>
      <c r="C226" s="47" t="s">
        <v>71</v>
      </c>
      <c r="D226" s="47" t="s">
        <v>114</v>
      </c>
      <c r="E226" s="47" t="s">
        <v>115</v>
      </c>
      <c r="F226" s="47" t="s">
        <v>216</v>
      </c>
      <c r="G226" s="45" t="s">
        <v>451</v>
      </c>
      <c r="H226" s="47" t="s">
        <v>224</v>
      </c>
      <c r="I226" s="45" t="s">
        <v>75</v>
      </c>
      <c r="J226" s="47">
        <v>4</v>
      </c>
      <c r="K226" s="47">
        <v>4</v>
      </c>
      <c r="L226" s="48">
        <f t="shared" si="3"/>
        <v>0</v>
      </c>
      <c r="M226" s="52">
        <v>234549.16</v>
      </c>
      <c r="N226" s="52"/>
      <c r="O226" s="45" t="s">
        <v>258</v>
      </c>
      <c r="P226" s="45" t="s">
        <v>8</v>
      </c>
      <c r="Q226" s="47" t="s">
        <v>247</v>
      </c>
      <c r="R226" s="47" t="s">
        <v>248</v>
      </c>
      <c r="S226" s="47" t="s">
        <v>430</v>
      </c>
      <c r="T226" s="50"/>
      <c r="U226" s="47" t="s">
        <v>457</v>
      </c>
      <c r="V226" s="47"/>
    </row>
    <row r="227" spans="1:22" s="51" customFormat="1" ht="51">
      <c r="A227" s="45">
        <v>224</v>
      </c>
      <c r="B227" s="46" t="s">
        <v>241</v>
      </c>
      <c r="C227" s="47" t="s">
        <v>71</v>
      </c>
      <c r="D227" s="47" t="s">
        <v>121</v>
      </c>
      <c r="E227" s="47" t="s">
        <v>122</v>
      </c>
      <c r="F227" s="47" t="s">
        <v>216</v>
      </c>
      <c r="G227" s="45" t="s">
        <v>451</v>
      </c>
      <c r="H227" s="47" t="s">
        <v>224</v>
      </c>
      <c r="I227" s="45" t="s">
        <v>75</v>
      </c>
      <c r="J227" s="47">
        <v>2</v>
      </c>
      <c r="K227" s="47">
        <v>2</v>
      </c>
      <c r="L227" s="48">
        <f t="shared" si="3"/>
        <v>0</v>
      </c>
      <c r="M227" s="52">
        <v>55040</v>
      </c>
      <c r="N227" s="52"/>
      <c r="O227" s="45" t="s">
        <v>258</v>
      </c>
      <c r="P227" s="45" t="s">
        <v>8</v>
      </c>
      <c r="Q227" s="47" t="s">
        <v>249</v>
      </c>
      <c r="R227" s="47" t="s">
        <v>250</v>
      </c>
      <c r="S227" s="47" t="s">
        <v>431</v>
      </c>
      <c r="T227" s="50"/>
      <c r="U227" s="47" t="s">
        <v>457</v>
      </c>
      <c r="V227" s="47"/>
    </row>
    <row r="228" spans="1:22" s="51" customFormat="1" ht="63.75">
      <c r="A228" s="45">
        <v>225</v>
      </c>
      <c r="B228" s="46" t="s">
        <v>241</v>
      </c>
      <c r="C228" s="47" t="s">
        <v>71</v>
      </c>
      <c r="D228" s="47" t="s">
        <v>77</v>
      </c>
      <c r="E228" s="47" t="s">
        <v>107</v>
      </c>
      <c r="F228" s="47" t="s">
        <v>35</v>
      </c>
      <c r="G228" s="45" t="s">
        <v>447</v>
      </c>
      <c r="H228" s="47" t="s">
        <v>226</v>
      </c>
      <c r="I228" s="45" t="s">
        <v>75</v>
      </c>
      <c r="J228" s="47">
        <v>1</v>
      </c>
      <c r="K228" s="47">
        <v>1</v>
      </c>
      <c r="L228" s="48">
        <f t="shared" si="3"/>
        <v>0</v>
      </c>
      <c r="M228" s="52">
        <v>22203</v>
      </c>
      <c r="N228" s="52"/>
      <c r="O228" s="45" t="s">
        <v>258</v>
      </c>
      <c r="P228" s="45" t="s">
        <v>8</v>
      </c>
      <c r="Q228" s="47" t="s">
        <v>242</v>
      </c>
      <c r="R228" s="47" t="s">
        <v>243</v>
      </c>
      <c r="S228" s="47" t="s">
        <v>244</v>
      </c>
      <c r="T228" s="50"/>
      <c r="U228" s="47" t="s">
        <v>457</v>
      </c>
      <c r="V228" s="47"/>
    </row>
    <row r="229" spans="1:22" s="51" customFormat="1" ht="51">
      <c r="A229" s="45">
        <v>226</v>
      </c>
      <c r="B229" s="46" t="s">
        <v>241</v>
      </c>
      <c r="C229" s="47" t="s">
        <v>71</v>
      </c>
      <c r="D229" s="47" t="s">
        <v>114</v>
      </c>
      <c r="E229" s="47" t="s">
        <v>115</v>
      </c>
      <c r="F229" s="47" t="s">
        <v>35</v>
      </c>
      <c r="G229" s="45" t="s">
        <v>447</v>
      </c>
      <c r="H229" s="47" t="s">
        <v>226</v>
      </c>
      <c r="I229" s="45" t="s">
        <v>75</v>
      </c>
      <c r="J229" s="47">
        <v>3</v>
      </c>
      <c r="K229" s="47">
        <v>3</v>
      </c>
      <c r="L229" s="48">
        <f t="shared" si="3"/>
        <v>0</v>
      </c>
      <c r="M229" s="52">
        <v>51531.360000000001</v>
      </c>
      <c r="N229" s="52"/>
      <c r="O229" s="45" t="s">
        <v>258</v>
      </c>
      <c r="P229" s="45" t="s">
        <v>8</v>
      </c>
      <c r="Q229" s="47" t="s">
        <v>247</v>
      </c>
      <c r="R229" s="47" t="s">
        <v>248</v>
      </c>
      <c r="S229" s="47" t="s">
        <v>430</v>
      </c>
      <c r="T229" s="50"/>
      <c r="U229" s="47" t="s">
        <v>457</v>
      </c>
      <c r="V229" s="47"/>
    </row>
    <row r="230" spans="1:22" s="51" customFormat="1" ht="63.75">
      <c r="A230" s="45">
        <v>227</v>
      </c>
      <c r="B230" s="46" t="s">
        <v>241</v>
      </c>
      <c r="C230" s="47" t="s">
        <v>71</v>
      </c>
      <c r="D230" s="47" t="s">
        <v>77</v>
      </c>
      <c r="E230" s="47" t="s">
        <v>107</v>
      </c>
      <c r="F230" s="47" t="s">
        <v>35</v>
      </c>
      <c r="G230" s="45" t="s">
        <v>446</v>
      </c>
      <c r="H230" s="47" t="s">
        <v>227</v>
      </c>
      <c r="I230" s="45" t="s">
        <v>75</v>
      </c>
      <c r="J230" s="47">
        <v>3</v>
      </c>
      <c r="K230" s="47">
        <v>3</v>
      </c>
      <c r="L230" s="48">
        <f t="shared" si="3"/>
        <v>0</v>
      </c>
      <c r="M230" s="52">
        <v>30000</v>
      </c>
      <c r="N230" s="52"/>
      <c r="O230" s="45" t="s">
        <v>258</v>
      </c>
      <c r="P230" s="45" t="s">
        <v>8</v>
      </c>
      <c r="Q230" s="47" t="s">
        <v>242</v>
      </c>
      <c r="R230" s="47" t="s">
        <v>243</v>
      </c>
      <c r="S230" s="47" t="s">
        <v>244</v>
      </c>
      <c r="T230" s="50"/>
      <c r="U230" s="47" t="s">
        <v>457</v>
      </c>
      <c r="V230" s="47"/>
    </row>
    <row r="231" spans="1:22" s="51" customFormat="1" ht="63.75">
      <c r="A231" s="45">
        <v>228</v>
      </c>
      <c r="B231" s="46" t="s">
        <v>241</v>
      </c>
      <c r="C231" s="47" t="s">
        <v>71</v>
      </c>
      <c r="D231" s="47" t="s">
        <v>77</v>
      </c>
      <c r="E231" s="47" t="s">
        <v>107</v>
      </c>
      <c r="F231" s="47" t="s">
        <v>35</v>
      </c>
      <c r="G231" s="45" t="s">
        <v>450</v>
      </c>
      <c r="H231" s="47" t="s">
        <v>228</v>
      </c>
      <c r="I231" s="45" t="s">
        <v>75</v>
      </c>
      <c r="J231" s="47">
        <v>3</v>
      </c>
      <c r="K231" s="47">
        <v>3</v>
      </c>
      <c r="L231" s="48">
        <f t="shared" si="3"/>
        <v>0</v>
      </c>
      <c r="M231" s="52">
        <v>50854.76</v>
      </c>
      <c r="N231" s="52"/>
      <c r="O231" s="45" t="s">
        <v>258</v>
      </c>
      <c r="P231" s="45" t="s">
        <v>8</v>
      </c>
      <c r="Q231" s="47" t="s">
        <v>242</v>
      </c>
      <c r="R231" s="47" t="s">
        <v>243</v>
      </c>
      <c r="S231" s="47" t="s">
        <v>244</v>
      </c>
      <c r="T231" s="50"/>
      <c r="U231" s="47" t="s">
        <v>457</v>
      </c>
      <c r="V231" s="47"/>
    </row>
    <row r="232" spans="1:22" s="51" customFormat="1" ht="63.75">
      <c r="A232" s="45">
        <v>229</v>
      </c>
      <c r="B232" s="46" t="s">
        <v>241</v>
      </c>
      <c r="C232" s="47" t="s">
        <v>71</v>
      </c>
      <c r="D232" s="47" t="s">
        <v>77</v>
      </c>
      <c r="E232" s="47" t="s">
        <v>107</v>
      </c>
      <c r="F232" s="47" t="s">
        <v>35</v>
      </c>
      <c r="G232" s="45" t="s">
        <v>445</v>
      </c>
      <c r="H232" s="47" t="s">
        <v>229</v>
      </c>
      <c r="I232" s="45" t="s">
        <v>75</v>
      </c>
      <c r="J232" s="47">
        <v>3</v>
      </c>
      <c r="K232" s="47">
        <v>3</v>
      </c>
      <c r="L232" s="48">
        <f t="shared" si="3"/>
        <v>0</v>
      </c>
      <c r="M232" s="52">
        <v>4830.51</v>
      </c>
      <c r="N232" s="52"/>
      <c r="O232" s="45" t="s">
        <v>258</v>
      </c>
      <c r="P232" s="45" t="s">
        <v>8</v>
      </c>
      <c r="Q232" s="47" t="s">
        <v>242</v>
      </c>
      <c r="R232" s="47" t="s">
        <v>243</v>
      </c>
      <c r="S232" s="47" t="s">
        <v>244</v>
      </c>
      <c r="T232" s="50"/>
      <c r="U232" s="47" t="s">
        <v>457</v>
      </c>
      <c r="V232" s="47"/>
    </row>
    <row r="233" spans="1:22" ht="76.5">
      <c r="A233" s="19">
        <v>230</v>
      </c>
      <c r="B233" s="22" t="s">
        <v>241</v>
      </c>
      <c r="C233" s="18" t="s">
        <v>71</v>
      </c>
      <c r="D233" s="18" t="s">
        <v>121</v>
      </c>
      <c r="E233" s="18" t="s">
        <v>122</v>
      </c>
      <c r="F233" s="18" t="s">
        <v>212</v>
      </c>
      <c r="G233" s="19" t="s">
        <v>447</v>
      </c>
      <c r="H233" s="18" t="s">
        <v>230</v>
      </c>
      <c r="I233" s="19" t="s">
        <v>75</v>
      </c>
      <c r="J233" s="18">
        <v>0</v>
      </c>
      <c r="K233" s="18">
        <v>1</v>
      </c>
      <c r="L233" s="21">
        <f t="shared" si="3"/>
        <v>1</v>
      </c>
      <c r="M233" s="23"/>
      <c r="N233" s="23">
        <v>38000</v>
      </c>
      <c r="O233" s="19" t="s">
        <v>258</v>
      </c>
      <c r="P233" s="19" t="s">
        <v>8</v>
      </c>
      <c r="Q233" s="18" t="s">
        <v>249</v>
      </c>
      <c r="R233" s="18" t="s">
        <v>250</v>
      </c>
      <c r="S233" s="18" t="s">
        <v>431</v>
      </c>
      <c r="T233" s="36"/>
      <c r="U233" s="39" t="s">
        <v>463</v>
      </c>
      <c r="V233" s="37" t="s">
        <v>464</v>
      </c>
    </row>
    <row r="234" spans="1:22" s="51" customFormat="1" ht="51">
      <c r="A234" s="45">
        <v>231</v>
      </c>
      <c r="B234" s="46" t="s">
        <v>241</v>
      </c>
      <c r="C234" s="47" t="s">
        <v>71</v>
      </c>
      <c r="D234" s="47" t="s">
        <v>72</v>
      </c>
      <c r="E234" s="47" t="s">
        <v>125</v>
      </c>
      <c r="F234" s="47" t="s">
        <v>27</v>
      </c>
      <c r="G234" s="45" t="s">
        <v>450</v>
      </c>
      <c r="H234" s="47" t="s">
        <v>231</v>
      </c>
      <c r="I234" s="45" t="s">
        <v>75</v>
      </c>
      <c r="J234" s="47">
        <v>1</v>
      </c>
      <c r="K234" s="47">
        <v>1</v>
      </c>
      <c r="L234" s="48">
        <f t="shared" si="3"/>
        <v>0</v>
      </c>
      <c r="M234" s="52">
        <v>176</v>
      </c>
      <c r="N234" s="52"/>
      <c r="O234" s="45" t="s">
        <v>258</v>
      </c>
      <c r="P234" s="45" t="s">
        <v>8</v>
      </c>
      <c r="Q234" s="47" t="s">
        <v>245</v>
      </c>
      <c r="R234" s="47" t="s">
        <v>246</v>
      </c>
      <c r="S234" s="47" t="s">
        <v>428</v>
      </c>
      <c r="T234" s="50"/>
      <c r="U234" s="47" t="s">
        <v>457</v>
      </c>
      <c r="V234" s="47"/>
    </row>
    <row r="235" spans="1:22" s="51" customFormat="1" ht="51">
      <c r="A235" s="45">
        <v>232</v>
      </c>
      <c r="B235" s="46" t="s">
        <v>241</v>
      </c>
      <c r="C235" s="47" t="s">
        <v>71</v>
      </c>
      <c r="D235" s="47" t="s">
        <v>72</v>
      </c>
      <c r="E235" s="47" t="s">
        <v>125</v>
      </c>
      <c r="F235" s="47" t="s">
        <v>27</v>
      </c>
      <c r="G235" s="45" t="s">
        <v>450</v>
      </c>
      <c r="H235" s="47" t="s">
        <v>232</v>
      </c>
      <c r="I235" s="45" t="s">
        <v>75</v>
      </c>
      <c r="J235" s="47">
        <v>1</v>
      </c>
      <c r="K235" s="47">
        <v>1</v>
      </c>
      <c r="L235" s="48">
        <f t="shared" si="3"/>
        <v>0</v>
      </c>
      <c r="M235" s="52">
        <v>5847.46</v>
      </c>
      <c r="N235" s="52"/>
      <c r="O235" s="45" t="s">
        <v>258</v>
      </c>
      <c r="P235" s="45" t="s">
        <v>8</v>
      </c>
      <c r="Q235" s="47" t="s">
        <v>245</v>
      </c>
      <c r="R235" s="47" t="s">
        <v>246</v>
      </c>
      <c r="S235" s="47" t="s">
        <v>428</v>
      </c>
      <c r="T235" s="50"/>
      <c r="U235" s="47" t="s">
        <v>457</v>
      </c>
      <c r="V235" s="47"/>
    </row>
    <row r="236" spans="1:22" s="51" customFormat="1" ht="51">
      <c r="A236" s="45">
        <v>233</v>
      </c>
      <c r="B236" s="46" t="s">
        <v>241</v>
      </c>
      <c r="C236" s="47" t="s">
        <v>71</v>
      </c>
      <c r="D236" s="47" t="s">
        <v>121</v>
      </c>
      <c r="E236" s="47" t="s">
        <v>122</v>
      </c>
      <c r="F236" s="47" t="s">
        <v>27</v>
      </c>
      <c r="G236" s="45" t="s">
        <v>450</v>
      </c>
      <c r="H236" s="47" t="s">
        <v>232</v>
      </c>
      <c r="I236" s="45" t="s">
        <v>75</v>
      </c>
      <c r="J236" s="47">
        <v>1</v>
      </c>
      <c r="K236" s="47">
        <v>1</v>
      </c>
      <c r="L236" s="48">
        <f t="shared" si="3"/>
        <v>0</v>
      </c>
      <c r="M236" s="52">
        <v>6650</v>
      </c>
      <c r="N236" s="52"/>
      <c r="O236" s="45" t="s">
        <v>258</v>
      </c>
      <c r="P236" s="45" t="s">
        <v>8</v>
      </c>
      <c r="Q236" s="47" t="s">
        <v>249</v>
      </c>
      <c r="R236" s="47" t="s">
        <v>250</v>
      </c>
      <c r="S236" s="47" t="s">
        <v>431</v>
      </c>
      <c r="T236" s="50"/>
      <c r="U236" s="47" t="s">
        <v>457</v>
      </c>
      <c r="V236" s="47"/>
    </row>
    <row r="237" spans="1:22" s="51" customFormat="1" ht="63.75">
      <c r="A237" s="45">
        <v>234</v>
      </c>
      <c r="B237" s="46" t="s">
        <v>241</v>
      </c>
      <c r="C237" s="47" t="s">
        <v>71</v>
      </c>
      <c r="D237" s="47" t="s">
        <v>77</v>
      </c>
      <c r="E237" s="47" t="s">
        <v>107</v>
      </c>
      <c r="F237" s="47" t="s">
        <v>234</v>
      </c>
      <c r="G237" s="45" t="s">
        <v>444</v>
      </c>
      <c r="H237" s="47" t="s">
        <v>235</v>
      </c>
      <c r="I237" s="45" t="s">
        <v>75</v>
      </c>
      <c r="J237" s="47">
        <v>8</v>
      </c>
      <c r="K237" s="47">
        <v>8</v>
      </c>
      <c r="L237" s="48">
        <f t="shared" si="3"/>
        <v>0</v>
      </c>
      <c r="M237" s="52">
        <v>1759</v>
      </c>
      <c r="N237" s="52"/>
      <c r="O237" s="45" t="s">
        <v>258</v>
      </c>
      <c r="P237" s="45" t="s">
        <v>8</v>
      </c>
      <c r="Q237" s="47" t="s">
        <v>242</v>
      </c>
      <c r="R237" s="47" t="s">
        <v>243</v>
      </c>
      <c r="S237" s="47" t="s">
        <v>244</v>
      </c>
      <c r="T237" s="50"/>
      <c r="U237" s="47" t="s">
        <v>457</v>
      </c>
      <c r="V237" s="47"/>
    </row>
    <row r="238" spans="1:22" s="51" customFormat="1" ht="63.75">
      <c r="A238" s="45">
        <v>235</v>
      </c>
      <c r="B238" s="46" t="s">
        <v>241</v>
      </c>
      <c r="C238" s="47" t="s">
        <v>71</v>
      </c>
      <c r="D238" s="47" t="s">
        <v>77</v>
      </c>
      <c r="E238" s="47" t="s">
        <v>107</v>
      </c>
      <c r="F238" s="47" t="s">
        <v>234</v>
      </c>
      <c r="G238" s="45" t="s">
        <v>444</v>
      </c>
      <c r="H238" s="47" t="s">
        <v>236</v>
      </c>
      <c r="I238" s="45" t="s">
        <v>75</v>
      </c>
      <c r="J238" s="47">
        <v>6</v>
      </c>
      <c r="K238" s="47">
        <v>6</v>
      </c>
      <c r="L238" s="48">
        <f t="shared" si="3"/>
        <v>0</v>
      </c>
      <c r="M238" s="52">
        <v>1382.88</v>
      </c>
      <c r="N238" s="52"/>
      <c r="O238" s="45" t="s">
        <v>258</v>
      </c>
      <c r="P238" s="45" t="s">
        <v>8</v>
      </c>
      <c r="Q238" s="47" t="s">
        <v>242</v>
      </c>
      <c r="R238" s="47" t="s">
        <v>243</v>
      </c>
      <c r="S238" s="47" t="s">
        <v>244</v>
      </c>
      <c r="T238" s="50"/>
      <c r="U238" s="47" t="s">
        <v>457</v>
      </c>
      <c r="V238" s="47"/>
    </row>
    <row r="239" spans="1:22" s="51" customFormat="1" ht="63.75">
      <c r="A239" s="45">
        <v>236</v>
      </c>
      <c r="B239" s="46" t="s">
        <v>241</v>
      </c>
      <c r="C239" s="47" t="s">
        <v>71</v>
      </c>
      <c r="D239" s="47" t="s">
        <v>77</v>
      </c>
      <c r="E239" s="47" t="s">
        <v>107</v>
      </c>
      <c r="F239" s="47" t="s">
        <v>234</v>
      </c>
      <c r="G239" s="45" t="s">
        <v>444</v>
      </c>
      <c r="H239" s="47" t="s">
        <v>237</v>
      </c>
      <c r="I239" s="45" t="s">
        <v>75</v>
      </c>
      <c r="J239" s="47">
        <v>6</v>
      </c>
      <c r="K239" s="47">
        <v>6</v>
      </c>
      <c r="L239" s="48">
        <f t="shared" si="3"/>
        <v>0</v>
      </c>
      <c r="M239" s="52">
        <v>1172.69</v>
      </c>
      <c r="N239" s="52"/>
      <c r="O239" s="45" t="s">
        <v>258</v>
      </c>
      <c r="P239" s="45" t="s">
        <v>8</v>
      </c>
      <c r="Q239" s="47" t="s">
        <v>242</v>
      </c>
      <c r="R239" s="47" t="s">
        <v>243</v>
      </c>
      <c r="S239" s="47" t="s">
        <v>244</v>
      </c>
      <c r="T239" s="50"/>
      <c r="U239" s="47" t="s">
        <v>457</v>
      </c>
      <c r="V239" s="47"/>
    </row>
    <row r="240" spans="1:22" s="51" customFormat="1" ht="51">
      <c r="A240" s="45">
        <v>237</v>
      </c>
      <c r="B240" s="46" t="s">
        <v>241</v>
      </c>
      <c r="C240" s="47" t="s">
        <v>71</v>
      </c>
      <c r="D240" s="47" t="s">
        <v>225</v>
      </c>
      <c r="E240" s="47" t="s">
        <v>238</v>
      </c>
      <c r="F240" s="47" t="s">
        <v>233</v>
      </c>
      <c r="G240" s="45" t="s">
        <v>445</v>
      </c>
      <c r="H240" s="47" t="s">
        <v>239</v>
      </c>
      <c r="I240" s="45" t="s">
        <v>75</v>
      </c>
      <c r="J240" s="47">
        <v>1</v>
      </c>
      <c r="K240" s="47">
        <v>1</v>
      </c>
      <c r="L240" s="48">
        <f t="shared" si="3"/>
        <v>0</v>
      </c>
      <c r="M240" s="52">
        <v>21500.57</v>
      </c>
      <c r="N240" s="52"/>
      <c r="O240" s="45" t="s">
        <v>258</v>
      </c>
      <c r="P240" s="45" t="s">
        <v>8</v>
      </c>
      <c r="Q240" s="47" t="s">
        <v>256</v>
      </c>
      <c r="R240" s="47" t="s">
        <v>255</v>
      </c>
      <c r="S240" s="47" t="s">
        <v>435</v>
      </c>
      <c r="T240" s="50"/>
      <c r="U240" s="47" t="s">
        <v>457</v>
      </c>
      <c r="V240" s="47"/>
    </row>
    <row r="241" spans="1:22" s="51" customFormat="1" ht="63.75">
      <c r="A241" s="45">
        <v>238</v>
      </c>
      <c r="B241" s="46" t="s">
        <v>241</v>
      </c>
      <c r="C241" s="47" t="s">
        <v>71</v>
      </c>
      <c r="D241" s="47" t="s">
        <v>77</v>
      </c>
      <c r="E241" s="47" t="s">
        <v>107</v>
      </c>
      <c r="F241" s="47" t="s">
        <v>233</v>
      </c>
      <c r="G241" s="45" t="s">
        <v>450</v>
      </c>
      <c r="H241" s="47" t="s">
        <v>240</v>
      </c>
      <c r="I241" s="45" t="s">
        <v>75</v>
      </c>
      <c r="J241" s="47">
        <v>2</v>
      </c>
      <c r="K241" s="47">
        <v>2</v>
      </c>
      <c r="L241" s="48">
        <f t="shared" si="3"/>
        <v>0</v>
      </c>
      <c r="M241" s="52">
        <v>60490.429999999993</v>
      </c>
      <c r="N241" s="52"/>
      <c r="O241" s="45" t="s">
        <v>258</v>
      </c>
      <c r="P241" s="45" t="s">
        <v>8</v>
      </c>
      <c r="Q241" s="47" t="s">
        <v>242</v>
      </c>
      <c r="R241" s="47" t="s">
        <v>243</v>
      </c>
      <c r="S241" s="47" t="s">
        <v>244</v>
      </c>
      <c r="T241" s="50"/>
      <c r="U241" s="47" t="s">
        <v>457</v>
      </c>
      <c r="V241" s="47"/>
    </row>
    <row r="242" spans="1:22">
      <c r="M242" s="33"/>
      <c r="N242" s="33"/>
    </row>
  </sheetData>
  <autoFilter ref="A3:T242"/>
  <customSheetViews>
    <customSheetView guid="{EA9A58EA-FCE0-44B8-A23D-4667D25E11A1}" scale="90" showAutoFilter="1">
      <selection activeCell="G9" sqref="G9"/>
      <pageMargins left="0.7" right="0.7" top="0.75" bottom="0.75" header="0.3" footer="0.3"/>
      <pageSetup paperSize="9" orientation="portrait" r:id="rId1"/>
      <autoFilter ref="A3:T242"/>
    </customSheetView>
    <customSheetView guid="{961A5108-A6C3-452E-B741-9E5906C69CA8}" scale="90" filter="1" showAutoFilter="1" hiddenColumns="1">
      <pane xSplit="8" ySplit="4" topLeftCell="I6" activePane="bottomRight" state="frozen"/>
      <selection pane="bottomRight" activeCell="M39" sqref="M39"/>
      <pageMargins left="0.7" right="0.7" top="0.75" bottom="0.75" header="0.3" footer="0.3"/>
      <pageSetup paperSize="9" orientation="portrait" r:id="rId2"/>
      <autoFilter ref="A3:T242">
        <filterColumn colId="11">
          <customFilters>
            <customFilter operator="greaterThan" val="0"/>
          </customFilters>
        </filterColumn>
      </autoFilter>
    </customSheetView>
    <customSheetView guid="{9DB7AB61-E22C-4B67-AB99-0E3AF7A96C3A}" scale="80" filter="1" showAutoFilter="1">
      <pane xSplit="8" ySplit="4" topLeftCell="T211" activePane="bottomRight" state="frozen"/>
      <selection pane="bottomRight" activeCell="U225" sqref="U225"/>
      <pageMargins left="0.7" right="0.7" top="0.75" bottom="0.75" header="0.3" footer="0.3"/>
      <pageSetup paperSize="9" orientation="portrait" r:id="rId3"/>
      <autoFilter ref="A3:T242">
        <filterColumn colId="11">
          <customFilters>
            <customFilter operator="greaterThan" val="0"/>
          </customFilters>
        </filterColumn>
      </autoFilter>
    </customSheetView>
    <customSheetView guid="{A6F1D2B3-78B4-4C92-BCD4-8121FE0D2C61}" scale="80" filter="1" showAutoFilter="1">
      <pane xSplit="8" ySplit="4" topLeftCell="S94" activePane="bottomRight" state="frozen"/>
      <selection pane="bottomRight" activeCell="U164" sqref="U164"/>
      <pageMargins left="0.7" right="0.7" top="0.75" bottom="0.75" header="0.3" footer="0.3"/>
      <pageSetup paperSize="9" orientation="portrait" r:id="rId4"/>
      <autoFilter ref="A3:T242">
        <filterColumn colId="11">
          <customFilters>
            <customFilter operator="greaterThan" val="0"/>
          </customFilters>
        </filterColumn>
      </autoFilter>
    </customSheetView>
    <customSheetView guid="{CF924B10-34D8-4259-B83A-4805920E5BD2}" scale="80" filter="1" showAutoFilter="1">
      <pane xSplit="8" ySplit="4" topLeftCell="R246" activePane="bottomRight" state="frozen"/>
      <selection pane="bottomRight" activeCell="T11" sqref="T11"/>
      <pageMargins left="0.7" right="0.7" top="0.75" bottom="0.75" header="0.3" footer="0.3"/>
      <pageSetup paperSize="9" orientation="portrait" r:id="rId5"/>
      <autoFilter ref="A3:T242">
        <filterColumn colId="11">
          <customFilters>
            <customFilter operator="greaterThan" val="0"/>
          </customFilters>
        </filterColumn>
      </autoFilter>
    </customSheetView>
    <customSheetView guid="{8F4121B1-2320-49DA-A77E-2EBF4EC10B16}" scale="90" showAutoFilter="1" topLeftCell="A223">
      <selection activeCell="Q5" sqref="Q5"/>
      <pageMargins left="0.7" right="0.7" top="0.75" bottom="0.75" header="0.3" footer="0.3"/>
      <pageSetup paperSize="9" orientation="portrait" r:id="rId6"/>
      <autoFilter ref="A3:T242"/>
    </customSheetView>
  </customSheetViews>
  <mergeCells count="4">
    <mergeCell ref="C1:T1"/>
    <mergeCell ref="Q2:S2"/>
    <mergeCell ref="U2:U3"/>
    <mergeCell ref="V2:V3"/>
  </mergeCells>
  <dataValidations count="1">
    <dataValidation type="list" allowBlank="1" showInputMessage="1" showErrorMessage="1" sqref="F4:F1493">
      <formula1>Наименование</formula1>
    </dataValidation>
  </dataValidations>
  <hyperlinks>
    <hyperlink ref="P3" location="Справочник!A1" display="Принадлежность (выбор из справочника)"/>
    <hyperlink ref="S119" r:id="rId7" display="zaykaal@mrsk-yuga.ru"/>
    <hyperlink ref="S97" r:id="rId8" display="shevcovaif@re.mrsk-yuga.ru"/>
    <hyperlink ref="S99" r:id="rId9" display="shevcovaif@re.mrsk-yuga.ru"/>
    <hyperlink ref="S183" r:id="rId10" display="shevcovaif@re.mrsk-yuga.ru"/>
    <hyperlink ref="S227" r:id="rId11" display="shevcovaif@re.mrsk-yuga.ru"/>
    <hyperlink ref="S233" r:id="rId12" display="shevcovaif@re.mrsk-yuga.ru"/>
    <hyperlink ref="S236" r:id="rId13" display="shevcovaif@re.mrsk-yuga.ru"/>
  </hyperlinks>
  <pageMargins left="0.7" right="0.7" top="0.75" bottom="0.75" header="0.3" footer="0.3"/>
  <pageSetup paperSize="9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C244"/>
  <sheetViews>
    <sheetView workbookViewId="0"/>
  </sheetViews>
  <sheetFormatPr defaultColWidth="9.140625" defaultRowHeight="15"/>
  <cols>
    <col min="1" max="1" width="37.140625" style="5" customWidth="1"/>
    <col min="2" max="2" width="26" style="5" customWidth="1"/>
    <col min="3" max="3" width="64.42578125" style="5" customWidth="1"/>
    <col min="4" max="16384" width="9.140625" style="5"/>
  </cols>
  <sheetData>
    <row r="1" spans="1:3" ht="34.5" customHeight="1"/>
    <row r="2" spans="1:3">
      <c r="A2" s="9" t="s">
        <v>2</v>
      </c>
      <c r="B2" s="7" t="s">
        <v>5</v>
      </c>
      <c r="C2" s="9" t="s">
        <v>3</v>
      </c>
    </row>
    <row r="3" spans="1:3">
      <c r="A3" s="5" t="s">
        <v>64</v>
      </c>
      <c r="B3" s="5" t="s">
        <v>8</v>
      </c>
      <c r="C3" s="10" t="s">
        <v>10</v>
      </c>
    </row>
    <row r="4" spans="1:3">
      <c r="A4" s="5" t="s">
        <v>60</v>
      </c>
      <c r="B4" s="5" t="s">
        <v>9</v>
      </c>
      <c r="C4" s="10" t="s">
        <v>11</v>
      </c>
    </row>
    <row r="5" spans="1:3">
      <c r="A5" s="5" t="s">
        <v>61</v>
      </c>
      <c r="C5" s="10" t="s">
        <v>12</v>
      </c>
    </row>
    <row r="6" spans="1:3">
      <c r="A6" s="16"/>
      <c r="C6" s="10" t="s">
        <v>13</v>
      </c>
    </row>
    <row r="7" spans="1:3">
      <c r="A7" s="16"/>
      <c r="C7" s="10" t="s">
        <v>14</v>
      </c>
    </row>
    <row r="8" spans="1:3">
      <c r="A8" s="16"/>
      <c r="C8" s="10" t="s">
        <v>15</v>
      </c>
    </row>
    <row r="9" spans="1:3">
      <c r="A9" s="16"/>
      <c r="C9" s="10" t="s">
        <v>29</v>
      </c>
    </row>
    <row r="10" spans="1:3">
      <c r="C10" s="10" t="s">
        <v>19</v>
      </c>
    </row>
    <row r="11" spans="1:3">
      <c r="C11" s="10" t="s">
        <v>20</v>
      </c>
    </row>
    <row r="12" spans="1:3">
      <c r="C12" s="10" t="s">
        <v>30</v>
      </c>
    </row>
    <row r="13" spans="1:3">
      <c r="C13" s="11" t="s">
        <v>31</v>
      </c>
    </row>
    <row r="14" spans="1:3">
      <c r="C14" s="11" t="s">
        <v>34</v>
      </c>
    </row>
    <row r="15" spans="1:3" ht="30">
      <c r="C15" s="6" t="s">
        <v>18</v>
      </c>
    </row>
    <row r="16" spans="1:3" ht="14.25" customHeight="1">
      <c r="C16" s="8" t="s">
        <v>17</v>
      </c>
    </row>
    <row r="17" spans="3:3" ht="15" customHeight="1">
      <c r="C17" s="5" t="s">
        <v>26</v>
      </c>
    </row>
    <row r="18" spans="3:3">
      <c r="C18" s="5" t="s">
        <v>24</v>
      </c>
    </row>
    <row r="19" spans="3:3">
      <c r="C19" s="5" t="s">
        <v>21</v>
      </c>
    </row>
    <row r="20" spans="3:3" ht="15.75" customHeight="1">
      <c r="C20" s="5" t="s">
        <v>23</v>
      </c>
    </row>
    <row r="21" spans="3:3">
      <c r="C21" s="5" t="s">
        <v>25</v>
      </c>
    </row>
    <row r="22" spans="3:3">
      <c r="C22" s="5" t="s">
        <v>22</v>
      </c>
    </row>
    <row r="23" spans="3:3">
      <c r="C23" s="5" t="s">
        <v>16</v>
      </c>
    </row>
    <row r="24" spans="3:3">
      <c r="C24" s="5" t="s">
        <v>27</v>
      </c>
    </row>
    <row r="25" spans="3:3">
      <c r="C25" s="5" t="s">
        <v>62</v>
      </c>
    </row>
    <row r="26" spans="3:3">
      <c r="C26" s="5" t="s">
        <v>28</v>
      </c>
    </row>
    <row r="27" spans="3:3">
      <c r="C27" s="5" t="s">
        <v>33</v>
      </c>
    </row>
    <row r="28" spans="3:3">
      <c r="C28" s="5" t="s">
        <v>63</v>
      </c>
    </row>
    <row r="29" spans="3:3">
      <c r="C29" s="5" t="s">
        <v>32</v>
      </c>
    </row>
    <row r="30" spans="3:3">
      <c r="C30" s="5" t="s">
        <v>35</v>
      </c>
    </row>
    <row r="31" spans="3:3">
      <c r="C31" s="5" t="s">
        <v>36</v>
      </c>
    </row>
    <row r="32" spans="3:3">
      <c r="C32" s="5" t="s">
        <v>37</v>
      </c>
    </row>
    <row r="33" spans="3:3">
      <c r="C33" s="16" t="s">
        <v>38</v>
      </c>
    </row>
    <row r="34" spans="3:3">
      <c r="C34" s="16" t="s">
        <v>52</v>
      </c>
    </row>
    <row r="35" spans="3:3">
      <c r="C35" s="16" t="s">
        <v>53</v>
      </c>
    </row>
    <row r="36" spans="3:3">
      <c r="C36" s="16" t="s">
        <v>54</v>
      </c>
    </row>
    <row r="37" spans="3:3">
      <c r="C37" s="16" t="s">
        <v>55</v>
      </c>
    </row>
    <row r="38" spans="3:3">
      <c r="C38" s="16" t="s">
        <v>56</v>
      </c>
    </row>
    <row r="39" spans="3:3">
      <c r="C39" s="16" t="s">
        <v>57</v>
      </c>
    </row>
    <row r="40" spans="3:3">
      <c r="C40" s="5" t="s">
        <v>39</v>
      </c>
    </row>
    <row r="41" spans="3:3">
      <c r="C41" s="5" t="s">
        <v>40</v>
      </c>
    </row>
    <row r="42" spans="3:3">
      <c r="C42" s="5" t="s">
        <v>41</v>
      </c>
    </row>
    <row r="43" spans="3:3">
      <c r="C43" s="5" t="s">
        <v>42</v>
      </c>
    </row>
    <row r="44" spans="3:3">
      <c r="C44" s="5" t="s">
        <v>43</v>
      </c>
    </row>
    <row r="45" spans="3:3">
      <c r="C45" s="5" t="s">
        <v>58</v>
      </c>
    </row>
    <row r="46" spans="3:3">
      <c r="C46" s="5" t="s">
        <v>45</v>
      </c>
    </row>
    <row r="244" ht="16.5" customHeight="1"/>
  </sheetData>
  <sheetProtection password="DC9B" sheet="1" objects="1" scenarios="1" autoFilter="0"/>
  <autoFilter ref="A2:C219"/>
  <customSheetViews>
    <customSheetView guid="{EA9A58EA-FCE0-44B8-A23D-4667D25E11A1}" showAutoFilter="1">
      <pageMargins left="0.7" right="0.7" top="0.75" bottom="0.75" header="0.3" footer="0.3"/>
      <autoFilter ref="A2:C219"/>
    </customSheetView>
    <customSheetView guid="{961A5108-A6C3-452E-B741-9E5906C69CA8}" showAutoFilter="1">
      <pageMargins left="0.7" right="0.7" top="0.75" bottom="0.75" header="0.3" footer="0.3"/>
      <autoFilter ref="A2:C219"/>
    </customSheetView>
    <customSheetView guid="{9DB7AB61-E22C-4B67-AB99-0E3AF7A96C3A}" showAutoFilter="1">
      <pageMargins left="0.7" right="0.7" top="0.75" bottom="0.75" header="0.3" footer="0.3"/>
      <autoFilter ref="A2:C219"/>
    </customSheetView>
    <customSheetView guid="{A6F1D2B3-78B4-4C92-BCD4-8121FE0D2C61}" showAutoFilter="1">
      <pageMargins left="0.7" right="0.7" top="0.75" bottom="0.75" header="0.3" footer="0.3"/>
      <autoFilter ref="A2:C219"/>
    </customSheetView>
    <customSheetView guid="{CF924B10-34D8-4259-B83A-4805920E5BD2}" showAutoFilter="1">
      <pageMargins left="0.7" right="0.7" top="0.75" bottom="0.75" header="0.3" footer="0.3"/>
      <autoFilter ref="A2:C219"/>
    </customSheetView>
    <customSheetView guid="{8F4121B1-2320-49DA-A77E-2EBF4EC10B16}" showAutoFilter="1">
      <pageMargins left="0.7" right="0.7" top="0.75" bottom="0.75" header="0.3" footer="0.3"/>
      <autoFilter ref="A2:C219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9FF66"/>
  </sheetPr>
  <dimension ref="A1:R1500"/>
  <sheetViews>
    <sheetView topLeftCell="F1" workbookViewId="0">
      <selection activeCell="F16" sqref="F16"/>
    </sheetView>
  </sheetViews>
  <sheetFormatPr defaultRowHeight="15"/>
  <cols>
    <col min="1" max="1" width="7.5703125" style="3" customWidth="1"/>
    <col min="2" max="2" width="18.140625" style="3" customWidth="1"/>
    <col min="3" max="5" width="20.7109375" customWidth="1"/>
    <col min="6" max="6" width="31.42578125" customWidth="1"/>
    <col min="7" max="7" width="40.7109375" customWidth="1"/>
    <col min="8" max="8" width="12" customWidth="1"/>
    <col min="9" max="9" width="35.7109375" customWidth="1"/>
    <col min="10" max="10" width="10" customWidth="1"/>
    <col min="11" max="11" width="14.140625" customWidth="1"/>
    <col min="12" max="12" width="14.42578125" customWidth="1"/>
    <col min="13" max="13" width="14.42578125" style="1" customWidth="1"/>
    <col min="14" max="14" width="15" customWidth="1"/>
    <col min="15" max="15" width="21" customWidth="1"/>
    <col min="16" max="16" width="22" customWidth="1"/>
    <col min="17" max="17" width="15.42578125" customWidth="1"/>
    <col min="18" max="18" width="20.7109375" customWidth="1"/>
  </cols>
  <sheetData>
    <row r="1" spans="1:18" ht="30.75" customHeight="1">
      <c r="C1" s="63" t="s">
        <v>66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</row>
    <row r="2" spans="1:18">
      <c r="C2" s="2"/>
      <c r="D2" s="1"/>
      <c r="E2" s="1"/>
      <c r="F2" s="1"/>
      <c r="G2" s="1"/>
      <c r="H2" s="1"/>
      <c r="I2" s="1"/>
      <c r="J2" s="1"/>
      <c r="K2" s="4">
        <f>SUBTOTAL(9,K4:K1998)</f>
        <v>0</v>
      </c>
      <c r="L2" s="4">
        <f>SUBTOTAL(9,L4:L1998)</f>
        <v>0</v>
      </c>
      <c r="M2" s="2"/>
      <c r="N2" s="4">
        <f>SUBTOTAL(3,N4:N1998)</f>
        <v>0</v>
      </c>
      <c r="O2" s="1"/>
      <c r="P2" s="64" t="s">
        <v>67</v>
      </c>
      <c r="Q2" s="65"/>
      <c r="R2" s="66"/>
    </row>
    <row r="3" spans="1:18" ht="45.75" customHeight="1">
      <c r="A3" s="14" t="s">
        <v>47</v>
      </c>
      <c r="B3" s="14" t="s">
        <v>48</v>
      </c>
      <c r="C3" s="14" t="s">
        <v>49</v>
      </c>
      <c r="D3" s="14" t="s">
        <v>0</v>
      </c>
      <c r="E3" s="14" t="s">
        <v>1</v>
      </c>
      <c r="F3" s="14" t="s">
        <v>2</v>
      </c>
      <c r="G3" s="14" t="s">
        <v>3</v>
      </c>
      <c r="H3" s="14" t="s">
        <v>4</v>
      </c>
      <c r="I3" s="12" t="s">
        <v>44</v>
      </c>
      <c r="J3" s="14" t="s">
        <v>50</v>
      </c>
      <c r="K3" s="14" t="s">
        <v>51</v>
      </c>
      <c r="L3" s="15" t="s">
        <v>7</v>
      </c>
      <c r="M3" s="14" t="s">
        <v>59</v>
      </c>
      <c r="N3" s="15" t="s">
        <v>5</v>
      </c>
      <c r="O3" s="15" t="s">
        <v>6</v>
      </c>
      <c r="P3" s="17" t="s">
        <v>68</v>
      </c>
      <c r="Q3" s="17" t="s">
        <v>69</v>
      </c>
      <c r="R3" s="17" t="s">
        <v>70</v>
      </c>
    </row>
    <row r="4" spans="1:18">
      <c r="D4" s="13"/>
    </row>
    <row r="1000" spans="7:7">
      <c r="G1000" s="3"/>
    </row>
    <row r="1001" spans="7:7">
      <c r="G1001" s="3"/>
    </row>
    <row r="1002" spans="7:7">
      <c r="G1002" s="3"/>
    </row>
    <row r="1003" spans="7:7">
      <c r="G1003" s="3"/>
    </row>
    <row r="1004" spans="7:7">
      <c r="G1004" s="3"/>
    </row>
    <row r="1005" spans="7:7">
      <c r="G1005" s="3"/>
    </row>
    <row r="1006" spans="7:7">
      <c r="G1006" s="3"/>
    </row>
    <row r="1007" spans="7:7">
      <c r="G1007" s="3"/>
    </row>
    <row r="1008" spans="7:7">
      <c r="G1008" s="3"/>
    </row>
    <row r="1009" spans="7:7">
      <c r="G1009" s="3"/>
    </row>
    <row r="1010" spans="7:7">
      <c r="G1010" s="3"/>
    </row>
    <row r="1011" spans="7:7">
      <c r="G1011" s="3"/>
    </row>
    <row r="1012" spans="7:7">
      <c r="G1012" s="3"/>
    </row>
    <row r="1013" spans="7:7">
      <c r="G1013" s="3"/>
    </row>
    <row r="1014" spans="7:7">
      <c r="G1014" s="3"/>
    </row>
    <row r="1015" spans="7:7">
      <c r="G1015" s="3"/>
    </row>
    <row r="1016" spans="7:7">
      <c r="G1016" s="3"/>
    </row>
    <row r="1017" spans="7:7">
      <c r="G1017" s="3"/>
    </row>
    <row r="1018" spans="7:7">
      <c r="G1018" s="3"/>
    </row>
    <row r="1019" spans="7:7">
      <c r="G1019" s="3"/>
    </row>
    <row r="1020" spans="7:7">
      <c r="G1020" s="3"/>
    </row>
    <row r="1021" spans="7:7">
      <c r="G1021" s="3"/>
    </row>
    <row r="1022" spans="7:7">
      <c r="G1022" s="3"/>
    </row>
    <row r="1023" spans="7:7">
      <c r="G1023" s="3"/>
    </row>
    <row r="1024" spans="7:7">
      <c r="G1024" s="3"/>
    </row>
    <row r="1025" spans="7:7">
      <c r="G1025" s="3"/>
    </row>
    <row r="1026" spans="7:7">
      <c r="G1026" s="3"/>
    </row>
    <row r="1027" spans="7:7">
      <c r="G1027" s="3"/>
    </row>
    <row r="1028" spans="7:7">
      <c r="G1028" s="3"/>
    </row>
    <row r="1029" spans="7:7">
      <c r="G1029" s="3"/>
    </row>
    <row r="1030" spans="7:7">
      <c r="G1030" s="3"/>
    </row>
    <row r="1031" spans="7:7">
      <c r="G1031" s="3"/>
    </row>
    <row r="1032" spans="7:7">
      <c r="G1032" s="3"/>
    </row>
    <row r="1033" spans="7:7">
      <c r="G1033" s="3"/>
    </row>
    <row r="1034" spans="7:7">
      <c r="G1034" s="3"/>
    </row>
    <row r="1035" spans="7:7">
      <c r="G1035" s="3"/>
    </row>
    <row r="1036" spans="7:7">
      <c r="G1036" s="3"/>
    </row>
    <row r="1037" spans="7:7">
      <c r="G1037" s="3"/>
    </row>
    <row r="1038" spans="7:7">
      <c r="G1038" s="3"/>
    </row>
    <row r="1039" spans="7:7">
      <c r="G1039" s="3"/>
    </row>
    <row r="1040" spans="7:7">
      <c r="G1040" s="3"/>
    </row>
    <row r="1041" spans="7:7">
      <c r="G1041" s="3"/>
    </row>
    <row r="1042" spans="7:7">
      <c r="G1042" s="3"/>
    </row>
    <row r="1043" spans="7:7">
      <c r="G1043" s="3"/>
    </row>
    <row r="1044" spans="7:7">
      <c r="G1044" s="3"/>
    </row>
    <row r="1045" spans="7:7">
      <c r="G1045" s="3"/>
    </row>
    <row r="1046" spans="7:7">
      <c r="G1046" s="3"/>
    </row>
    <row r="1047" spans="7:7">
      <c r="G1047" s="3"/>
    </row>
    <row r="1048" spans="7:7">
      <c r="G1048" s="3"/>
    </row>
    <row r="1049" spans="7:7">
      <c r="G1049" s="3"/>
    </row>
    <row r="1050" spans="7:7">
      <c r="G1050" s="3"/>
    </row>
    <row r="1051" spans="7:7">
      <c r="G1051" s="3"/>
    </row>
    <row r="1052" spans="7:7">
      <c r="G1052" s="3"/>
    </row>
    <row r="1053" spans="7:7">
      <c r="G1053" s="3"/>
    </row>
    <row r="1054" spans="7:7">
      <c r="G1054" s="3"/>
    </row>
    <row r="1055" spans="7:7">
      <c r="G1055" s="3"/>
    </row>
    <row r="1056" spans="7:7">
      <c r="G1056" s="3"/>
    </row>
    <row r="1057" spans="7:7">
      <c r="G1057" s="3"/>
    </row>
    <row r="1058" spans="7:7">
      <c r="G1058" s="3"/>
    </row>
    <row r="1059" spans="7:7">
      <c r="G1059" s="3"/>
    </row>
    <row r="1060" spans="7:7">
      <c r="G1060" s="3"/>
    </row>
    <row r="1061" spans="7:7">
      <c r="G1061" s="3"/>
    </row>
    <row r="1062" spans="7:7">
      <c r="G1062" s="3"/>
    </row>
    <row r="1063" spans="7:7">
      <c r="G1063" s="3"/>
    </row>
    <row r="1064" spans="7:7">
      <c r="G1064" s="3"/>
    </row>
    <row r="1065" spans="7:7">
      <c r="G1065" s="3"/>
    </row>
    <row r="1066" spans="7:7">
      <c r="G1066" s="3"/>
    </row>
    <row r="1067" spans="7:7">
      <c r="G1067" s="3"/>
    </row>
    <row r="1068" spans="7:7">
      <c r="G1068" s="3"/>
    </row>
    <row r="1069" spans="7:7">
      <c r="G1069" s="3"/>
    </row>
    <row r="1070" spans="7:7">
      <c r="G1070" s="3"/>
    </row>
    <row r="1071" spans="7:7">
      <c r="G1071" s="3"/>
    </row>
    <row r="1072" spans="7:7">
      <c r="G1072" s="3"/>
    </row>
    <row r="1073" spans="7:7">
      <c r="G1073" s="3"/>
    </row>
    <row r="1074" spans="7:7">
      <c r="G1074" s="3"/>
    </row>
    <row r="1075" spans="7:7">
      <c r="G1075" s="3"/>
    </row>
    <row r="1076" spans="7:7">
      <c r="G1076" s="3"/>
    </row>
    <row r="1077" spans="7:7">
      <c r="G1077" s="3"/>
    </row>
    <row r="1078" spans="7:7">
      <c r="G1078" s="3"/>
    </row>
    <row r="1079" spans="7:7">
      <c r="G1079" s="3"/>
    </row>
    <row r="1080" spans="7:7">
      <c r="G1080" s="3"/>
    </row>
    <row r="1081" spans="7:7">
      <c r="G1081" s="3"/>
    </row>
    <row r="1082" spans="7:7">
      <c r="G1082" s="3"/>
    </row>
    <row r="1083" spans="7:7">
      <c r="G1083" s="3"/>
    </row>
    <row r="1084" spans="7:7">
      <c r="G1084" s="3"/>
    </row>
    <row r="1085" spans="7:7">
      <c r="G1085" s="3"/>
    </row>
    <row r="1086" spans="7:7">
      <c r="G1086" s="3"/>
    </row>
    <row r="1087" spans="7:7">
      <c r="G1087" s="3"/>
    </row>
    <row r="1088" spans="7:7">
      <c r="G1088" s="3"/>
    </row>
    <row r="1089" spans="7:7">
      <c r="G1089" s="3"/>
    </row>
    <row r="1090" spans="7:7">
      <c r="G1090" s="3"/>
    </row>
    <row r="1091" spans="7:7">
      <c r="G1091" s="3"/>
    </row>
    <row r="1092" spans="7:7">
      <c r="G1092" s="3"/>
    </row>
    <row r="1093" spans="7:7">
      <c r="G1093" s="3"/>
    </row>
    <row r="1094" spans="7:7">
      <c r="G1094" s="3"/>
    </row>
    <row r="1095" spans="7:7">
      <c r="G1095" s="3"/>
    </row>
    <row r="1096" spans="7:7">
      <c r="G1096" s="3"/>
    </row>
    <row r="1097" spans="7:7">
      <c r="G1097" s="3"/>
    </row>
    <row r="1098" spans="7:7">
      <c r="G1098" s="3"/>
    </row>
    <row r="1099" spans="7:7">
      <c r="G1099" s="3"/>
    </row>
    <row r="1100" spans="7:7">
      <c r="G1100" s="3"/>
    </row>
    <row r="1101" spans="7:7">
      <c r="G1101" s="3"/>
    </row>
    <row r="1102" spans="7:7">
      <c r="G1102" s="3"/>
    </row>
    <row r="1103" spans="7:7">
      <c r="G1103" s="3"/>
    </row>
    <row r="1104" spans="7:7">
      <c r="G1104" s="3"/>
    </row>
    <row r="1105" spans="7:7">
      <c r="G1105" s="3"/>
    </row>
    <row r="1106" spans="7:7">
      <c r="G1106" s="3"/>
    </row>
    <row r="1107" spans="7:7">
      <c r="G1107" s="3"/>
    </row>
    <row r="1108" spans="7:7">
      <c r="G1108" s="3"/>
    </row>
    <row r="1109" spans="7:7">
      <c r="G1109" s="3"/>
    </row>
    <row r="1110" spans="7:7">
      <c r="G1110" s="3"/>
    </row>
    <row r="1111" spans="7:7">
      <c r="G1111" s="3"/>
    </row>
    <row r="1112" spans="7:7">
      <c r="G1112" s="3"/>
    </row>
    <row r="1113" spans="7:7">
      <c r="G1113" s="3"/>
    </row>
    <row r="1114" spans="7:7">
      <c r="G1114" s="3"/>
    </row>
    <row r="1115" spans="7:7">
      <c r="G1115" s="3"/>
    </row>
    <row r="1116" spans="7:7">
      <c r="G1116" s="3"/>
    </row>
    <row r="1117" spans="7:7">
      <c r="G1117" s="3"/>
    </row>
    <row r="1118" spans="7:7">
      <c r="G1118" s="3"/>
    </row>
    <row r="1119" spans="7:7">
      <c r="G1119" s="3"/>
    </row>
    <row r="1120" spans="7:7">
      <c r="G1120" s="3"/>
    </row>
    <row r="1121" spans="7:7">
      <c r="G1121" s="3"/>
    </row>
    <row r="1122" spans="7:7">
      <c r="G1122" s="3"/>
    </row>
    <row r="1123" spans="7:7">
      <c r="G1123" s="3"/>
    </row>
    <row r="1124" spans="7:7">
      <c r="G1124" s="3"/>
    </row>
    <row r="1125" spans="7:7">
      <c r="G1125" s="3"/>
    </row>
    <row r="1126" spans="7:7">
      <c r="G1126" s="3"/>
    </row>
    <row r="1127" spans="7:7">
      <c r="G1127" s="3"/>
    </row>
    <row r="1128" spans="7:7">
      <c r="G1128" s="3"/>
    </row>
    <row r="1129" spans="7:7">
      <c r="G1129" s="3"/>
    </row>
    <row r="1130" spans="7:7">
      <c r="G1130" s="3"/>
    </row>
    <row r="1131" spans="7:7">
      <c r="G1131" s="3"/>
    </row>
    <row r="1132" spans="7:7">
      <c r="G1132" s="3"/>
    </row>
    <row r="1133" spans="7:7">
      <c r="G1133" s="3"/>
    </row>
    <row r="1134" spans="7:7">
      <c r="G1134" s="3"/>
    </row>
    <row r="1135" spans="7:7">
      <c r="G1135" s="3"/>
    </row>
    <row r="1136" spans="7:7">
      <c r="G1136" s="3"/>
    </row>
    <row r="1137" spans="7:7">
      <c r="G1137" s="3"/>
    </row>
    <row r="1138" spans="7:7">
      <c r="G1138" s="3"/>
    </row>
    <row r="1139" spans="7:7">
      <c r="G1139" s="3"/>
    </row>
    <row r="1140" spans="7:7">
      <c r="G1140" s="3"/>
    </row>
    <row r="1141" spans="7:7">
      <c r="G1141" s="3"/>
    </row>
    <row r="1142" spans="7:7">
      <c r="G1142" s="3"/>
    </row>
    <row r="1143" spans="7:7">
      <c r="G1143" s="3"/>
    </row>
    <row r="1144" spans="7:7">
      <c r="G1144" s="3"/>
    </row>
    <row r="1145" spans="7:7">
      <c r="G1145" s="3"/>
    </row>
    <row r="1146" spans="7:7">
      <c r="G1146" s="3"/>
    </row>
    <row r="1147" spans="7:7">
      <c r="G1147" s="3"/>
    </row>
    <row r="1148" spans="7:7">
      <c r="G1148" s="3"/>
    </row>
    <row r="1149" spans="7:7">
      <c r="G1149" s="3"/>
    </row>
    <row r="1150" spans="7:7">
      <c r="G1150" s="3"/>
    </row>
    <row r="1151" spans="7:7">
      <c r="G1151" s="3"/>
    </row>
    <row r="1152" spans="7:7">
      <c r="G1152" s="3"/>
    </row>
    <row r="1153" spans="7:7">
      <c r="G1153" s="3"/>
    </row>
    <row r="1154" spans="7:7">
      <c r="G1154" s="3"/>
    </row>
    <row r="1155" spans="7:7">
      <c r="G1155" s="3"/>
    </row>
    <row r="1156" spans="7:7">
      <c r="G1156" s="3"/>
    </row>
    <row r="1157" spans="7:7">
      <c r="G1157" s="3"/>
    </row>
    <row r="1158" spans="7:7">
      <c r="G1158" s="3"/>
    </row>
    <row r="1159" spans="7:7">
      <c r="G1159" s="3"/>
    </row>
    <row r="1160" spans="7:7">
      <c r="G1160" s="3"/>
    </row>
    <row r="1161" spans="7:7">
      <c r="G1161" s="3"/>
    </row>
    <row r="1162" spans="7:7">
      <c r="G1162" s="3"/>
    </row>
    <row r="1163" spans="7:7">
      <c r="G1163" s="3"/>
    </row>
    <row r="1164" spans="7:7">
      <c r="G1164" s="3"/>
    </row>
    <row r="1165" spans="7:7">
      <c r="G1165" s="3"/>
    </row>
    <row r="1166" spans="7:7">
      <c r="G1166" s="3"/>
    </row>
    <row r="1167" spans="7:7">
      <c r="G1167" s="3"/>
    </row>
    <row r="1168" spans="7:7">
      <c r="G1168" s="3"/>
    </row>
    <row r="1169" spans="7:7">
      <c r="G1169" s="3"/>
    </row>
    <row r="1170" spans="7:7">
      <c r="G1170" s="3"/>
    </row>
    <row r="1171" spans="7:7">
      <c r="G1171" s="3"/>
    </row>
    <row r="1172" spans="7:7">
      <c r="G1172" s="3"/>
    </row>
    <row r="1173" spans="7:7">
      <c r="G1173" s="3"/>
    </row>
    <row r="1174" spans="7:7">
      <c r="G1174" s="3"/>
    </row>
    <row r="1175" spans="7:7">
      <c r="G1175" s="3"/>
    </row>
    <row r="1176" spans="7:7">
      <c r="G1176" s="3"/>
    </row>
    <row r="1177" spans="7:7">
      <c r="G1177" s="3"/>
    </row>
    <row r="1178" spans="7:7">
      <c r="G1178" s="3"/>
    </row>
    <row r="1179" spans="7:7">
      <c r="G1179" s="3"/>
    </row>
    <row r="1180" spans="7:7">
      <c r="G1180" s="3"/>
    </row>
    <row r="1181" spans="7:7">
      <c r="G1181" s="3"/>
    </row>
    <row r="1182" spans="7:7">
      <c r="G1182" s="3"/>
    </row>
    <row r="1183" spans="7:7">
      <c r="G1183" s="3"/>
    </row>
    <row r="1184" spans="7:7">
      <c r="G1184" s="3"/>
    </row>
    <row r="1185" spans="7:7">
      <c r="G1185" s="3"/>
    </row>
    <row r="1186" spans="7:7">
      <c r="G1186" s="3"/>
    </row>
    <row r="1187" spans="7:7">
      <c r="G1187" s="3"/>
    </row>
    <row r="1188" spans="7:7">
      <c r="G1188" s="3"/>
    </row>
    <row r="1189" spans="7:7">
      <c r="G1189" s="3"/>
    </row>
    <row r="1190" spans="7:7">
      <c r="G1190" s="3"/>
    </row>
    <row r="1191" spans="7:7">
      <c r="G1191" s="3"/>
    </row>
    <row r="1192" spans="7:7">
      <c r="G1192" s="3"/>
    </row>
    <row r="1193" spans="7:7">
      <c r="G1193" s="3"/>
    </row>
    <row r="1194" spans="7:7">
      <c r="G1194" s="3"/>
    </row>
    <row r="1195" spans="7:7">
      <c r="G1195" s="3"/>
    </row>
    <row r="1196" spans="7:7">
      <c r="G1196" s="3"/>
    </row>
    <row r="1197" spans="7:7">
      <c r="G1197" s="3"/>
    </row>
    <row r="1198" spans="7:7">
      <c r="G1198" s="3"/>
    </row>
    <row r="1199" spans="7:7">
      <c r="G1199" s="3"/>
    </row>
    <row r="1200" spans="7:7">
      <c r="G1200" s="3"/>
    </row>
    <row r="1201" spans="7:7">
      <c r="G1201" s="3"/>
    </row>
    <row r="1202" spans="7:7">
      <c r="G1202" s="3"/>
    </row>
    <row r="1203" spans="7:7">
      <c r="G1203" s="3"/>
    </row>
    <row r="1204" spans="7:7">
      <c r="G1204" s="3"/>
    </row>
    <row r="1205" spans="7:7">
      <c r="G1205" s="3"/>
    </row>
    <row r="1206" spans="7:7">
      <c r="G1206" s="3"/>
    </row>
    <row r="1207" spans="7:7">
      <c r="G1207" s="3"/>
    </row>
    <row r="1208" spans="7:7">
      <c r="G1208" s="3"/>
    </row>
    <row r="1209" spans="7:7">
      <c r="G1209" s="3"/>
    </row>
    <row r="1210" spans="7:7">
      <c r="G1210" s="3"/>
    </row>
    <row r="1211" spans="7:7">
      <c r="G1211" s="3"/>
    </row>
    <row r="1212" spans="7:7">
      <c r="G1212" s="3"/>
    </row>
    <row r="1213" spans="7:7">
      <c r="G1213" s="3"/>
    </row>
    <row r="1214" spans="7:7">
      <c r="G1214" s="3"/>
    </row>
    <row r="1215" spans="7:7">
      <c r="G1215" s="3"/>
    </row>
    <row r="1216" spans="7:7">
      <c r="G1216" s="3"/>
    </row>
    <row r="1217" spans="7:7">
      <c r="G1217" s="3"/>
    </row>
    <row r="1218" spans="7:7">
      <c r="G1218" s="3"/>
    </row>
    <row r="1219" spans="7:7">
      <c r="G1219" s="3"/>
    </row>
    <row r="1220" spans="7:7">
      <c r="G1220" s="3"/>
    </row>
    <row r="1221" spans="7:7">
      <c r="G1221" s="3"/>
    </row>
    <row r="1222" spans="7:7">
      <c r="G1222" s="3"/>
    </row>
    <row r="1223" spans="7:7">
      <c r="G1223" s="3"/>
    </row>
    <row r="1224" spans="7:7">
      <c r="G1224" s="3"/>
    </row>
    <row r="1225" spans="7:7">
      <c r="G1225" s="3"/>
    </row>
    <row r="1226" spans="7:7">
      <c r="G1226" s="3"/>
    </row>
    <row r="1227" spans="7:7">
      <c r="G1227" s="3"/>
    </row>
    <row r="1228" spans="7:7">
      <c r="G1228" s="3"/>
    </row>
    <row r="1229" spans="7:7">
      <c r="G1229" s="3"/>
    </row>
    <row r="1230" spans="7:7">
      <c r="G1230" s="3"/>
    </row>
    <row r="1231" spans="7:7">
      <c r="G1231" s="3"/>
    </row>
    <row r="1232" spans="7:7">
      <c r="G1232" s="3"/>
    </row>
    <row r="1233" spans="7:7">
      <c r="G1233" s="3"/>
    </row>
    <row r="1234" spans="7:7">
      <c r="G1234" s="3"/>
    </row>
    <row r="1235" spans="7:7">
      <c r="G1235" s="3"/>
    </row>
    <row r="1236" spans="7:7">
      <c r="G1236" s="3"/>
    </row>
    <row r="1237" spans="7:7">
      <c r="G1237" s="3"/>
    </row>
    <row r="1238" spans="7:7">
      <c r="G1238" s="3"/>
    </row>
    <row r="1239" spans="7:7">
      <c r="G1239" s="3"/>
    </row>
    <row r="1240" spans="7:7">
      <c r="G1240" s="3"/>
    </row>
    <row r="1241" spans="7:7">
      <c r="G1241" s="3"/>
    </row>
    <row r="1242" spans="7:7">
      <c r="G1242" s="3"/>
    </row>
    <row r="1243" spans="7:7">
      <c r="G1243" s="3"/>
    </row>
    <row r="1244" spans="7:7">
      <c r="G1244" s="3"/>
    </row>
    <row r="1245" spans="7:7">
      <c r="G1245" s="3"/>
    </row>
    <row r="1246" spans="7:7">
      <c r="G1246" s="3"/>
    </row>
    <row r="1247" spans="7:7">
      <c r="G1247" s="3"/>
    </row>
    <row r="1248" spans="7:7">
      <c r="G1248" s="3"/>
    </row>
    <row r="1249" spans="7:7">
      <c r="G1249" s="3"/>
    </row>
    <row r="1250" spans="7:7">
      <c r="G1250" s="3"/>
    </row>
    <row r="1251" spans="7:7">
      <c r="G1251" s="3"/>
    </row>
    <row r="1252" spans="7:7">
      <c r="G1252" s="3"/>
    </row>
    <row r="1253" spans="7:7">
      <c r="G1253" s="3"/>
    </row>
    <row r="1254" spans="7:7">
      <c r="G1254" s="3"/>
    </row>
    <row r="1255" spans="7:7">
      <c r="G1255" s="3"/>
    </row>
    <row r="1256" spans="7:7">
      <c r="G1256" s="3"/>
    </row>
    <row r="1257" spans="7:7">
      <c r="G1257" s="3"/>
    </row>
    <row r="1258" spans="7:7">
      <c r="G1258" s="3"/>
    </row>
    <row r="1259" spans="7:7">
      <c r="G1259" s="3"/>
    </row>
    <row r="1260" spans="7:7">
      <c r="G1260" s="3"/>
    </row>
    <row r="1261" spans="7:7">
      <c r="G1261" s="3"/>
    </row>
    <row r="1262" spans="7:7">
      <c r="G1262" s="3"/>
    </row>
    <row r="1263" spans="7:7">
      <c r="G1263" s="3"/>
    </row>
    <row r="1264" spans="7:7">
      <c r="G1264" s="3"/>
    </row>
    <row r="1265" spans="7:7">
      <c r="G1265" s="3"/>
    </row>
    <row r="1266" spans="7:7">
      <c r="G1266" s="3"/>
    </row>
    <row r="1267" spans="7:7">
      <c r="G1267" s="3"/>
    </row>
    <row r="1268" spans="7:7">
      <c r="G1268" s="3"/>
    </row>
    <row r="1269" spans="7:7">
      <c r="G1269" s="3"/>
    </row>
    <row r="1270" spans="7:7">
      <c r="G1270" s="3"/>
    </row>
    <row r="1271" spans="7:7">
      <c r="G1271" s="3"/>
    </row>
    <row r="1272" spans="7:7">
      <c r="G1272" s="3"/>
    </row>
    <row r="1273" spans="7:7">
      <c r="G1273" s="3"/>
    </row>
    <row r="1274" spans="7:7">
      <c r="G1274" s="3"/>
    </row>
    <row r="1275" spans="7:7">
      <c r="G1275" s="3"/>
    </row>
    <row r="1276" spans="7:7">
      <c r="G1276" s="3"/>
    </row>
    <row r="1277" spans="7:7">
      <c r="G1277" s="3"/>
    </row>
    <row r="1278" spans="7:7">
      <c r="G1278" s="3"/>
    </row>
    <row r="1279" spans="7:7">
      <c r="G1279" s="3"/>
    </row>
    <row r="1280" spans="7:7">
      <c r="G1280" s="3"/>
    </row>
    <row r="1281" spans="7:7">
      <c r="G1281" s="3"/>
    </row>
    <row r="1282" spans="7:7">
      <c r="G1282" s="3"/>
    </row>
    <row r="1283" spans="7:7">
      <c r="G1283" s="3"/>
    </row>
    <row r="1284" spans="7:7">
      <c r="G1284" s="3"/>
    </row>
    <row r="1285" spans="7:7">
      <c r="G1285" s="3"/>
    </row>
    <row r="1286" spans="7:7">
      <c r="G1286" s="3"/>
    </row>
    <row r="1287" spans="7:7">
      <c r="G1287" s="3"/>
    </row>
    <row r="1288" spans="7:7">
      <c r="G1288" s="3"/>
    </row>
    <row r="1289" spans="7:7">
      <c r="G1289" s="3"/>
    </row>
    <row r="1290" spans="7:7">
      <c r="G1290" s="3"/>
    </row>
    <row r="1291" spans="7:7">
      <c r="G1291" s="3"/>
    </row>
    <row r="1292" spans="7:7">
      <c r="G1292" s="3"/>
    </row>
    <row r="1293" spans="7:7">
      <c r="G1293" s="3"/>
    </row>
    <row r="1294" spans="7:7">
      <c r="G1294" s="3"/>
    </row>
    <row r="1295" spans="7:7">
      <c r="G1295" s="3"/>
    </row>
    <row r="1296" spans="7:7">
      <c r="G1296" s="3"/>
    </row>
    <row r="1297" spans="7:7">
      <c r="G1297" s="3"/>
    </row>
    <row r="1298" spans="7:7">
      <c r="G1298" s="3"/>
    </row>
    <row r="1299" spans="7:7">
      <c r="G1299" s="3"/>
    </row>
    <row r="1300" spans="7:7">
      <c r="G1300" s="3"/>
    </row>
    <row r="1301" spans="7:7">
      <c r="G1301" s="3"/>
    </row>
    <row r="1302" spans="7:7">
      <c r="G1302" s="3"/>
    </row>
    <row r="1303" spans="7:7">
      <c r="G1303" s="3"/>
    </row>
    <row r="1304" spans="7:7">
      <c r="G1304" s="3"/>
    </row>
    <row r="1305" spans="7:7">
      <c r="G1305" s="3"/>
    </row>
    <row r="1306" spans="7:7">
      <c r="G1306" s="3"/>
    </row>
    <row r="1307" spans="7:7">
      <c r="G1307" s="3"/>
    </row>
    <row r="1308" spans="7:7">
      <c r="G1308" s="3"/>
    </row>
    <row r="1309" spans="7:7">
      <c r="G1309" s="3"/>
    </row>
    <row r="1310" spans="7:7">
      <c r="G1310" s="3"/>
    </row>
    <row r="1311" spans="7:7">
      <c r="G1311" s="3"/>
    </row>
    <row r="1312" spans="7:7">
      <c r="G1312" s="3"/>
    </row>
    <row r="1313" spans="7:7">
      <c r="G1313" s="3"/>
    </row>
    <row r="1314" spans="7:7">
      <c r="G1314" s="3"/>
    </row>
    <row r="1315" spans="7:7">
      <c r="G1315" s="3"/>
    </row>
    <row r="1316" spans="7:7">
      <c r="G1316" s="3"/>
    </row>
    <row r="1317" spans="7:7">
      <c r="G1317" s="3"/>
    </row>
    <row r="1318" spans="7:7">
      <c r="G1318" s="3"/>
    </row>
    <row r="1319" spans="7:7">
      <c r="G1319" s="3"/>
    </row>
    <row r="1320" spans="7:7">
      <c r="G1320" s="3"/>
    </row>
    <row r="1321" spans="7:7">
      <c r="G1321" s="3"/>
    </row>
    <row r="1322" spans="7:7">
      <c r="G1322" s="3"/>
    </row>
    <row r="1323" spans="7:7">
      <c r="G1323" s="3"/>
    </row>
    <row r="1324" spans="7:7">
      <c r="G1324" s="3"/>
    </row>
    <row r="1325" spans="7:7">
      <c r="G1325" s="3"/>
    </row>
    <row r="1326" spans="7:7">
      <c r="G1326" s="3"/>
    </row>
    <row r="1327" spans="7:7">
      <c r="G1327" s="3"/>
    </row>
    <row r="1328" spans="7:7">
      <c r="G1328" s="3"/>
    </row>
    <row r="1329" spans="7:7">
      <c r="G1329" s="3"/>
    </row>
    <row r="1330" spans="7:7">
      <c r="G1330" s="3"/>
    </row>
    <row r="1331" spans="7:7">
      <c r="G1331" s="3"/>
    </row>
    <row r="1332" spans="7:7">
      <c r="G1332" s="3"/>
    </row>
    <row r="1333" spans="7:7">
      <c r="G1333" s="3"/>
    </row>
    <row r="1334" spans="7:7">
      <c r="G1334" s="3"/>
    </row>
    <row r="1335" spans="7:7">
      <c r="G1335" s="3"/>
    </row>
    <row r="1336" spans="7:7">
      <c r="G1336" s="3"/>
    </row>
    <row r="1337" spans="7:7">
      <c r="G1337" s="3"/>
    </row>
    <row r="1338" spans="7:7">
      <c r="G1338" s="3"/>
    </row>
    <row r="1339" spans="7:7">
      <c r="G1339" s="3"/>
    </row>
    <row r="1340" spans="7:7">
      <c r="G1340" s="3"/>
    </row>
    <row r="1341" spans="7:7">
      <c r="G1341" s="3"/>
    </row>
    <row r="1342" spans="7:7">
      <c r="G1342" s="3"/>
    </row>
    <row r="1343" spans="7:7">
      <c r="G1343" s="3"/>
    </row>
    <row r="1344" spans="7:7">
      <c r="G1344" s="3"/>
    </row>
    <row r="1345" spans="7:7">
      <c r="G1345" s="3"/>
    </row>
    <row r="1346" spans="7:7">
      <c r="G1346" s="3"/>
    </row>
    <row r="1347" spans="7:7">
      <c r="G1347" s="3"/>
    </row>
    <row r="1348" spans="7:7">
      <c r="G1348" s="3"/>
    </row>
    <row r="1349" spans="7:7">
      <c r="G1349" s="3"/>
    </row>
    <row r="1350" spans="7:7">
      <c r="G1350" s="3"/>
    </row>
    <row r="1351" spans="7:7">
      <c r="G1351" s="3"/>
    </row>
    <row r="1352" spans="7:7">
      <c r="G1352" s="3"/>
    </row>
    <row r="1353" spans="7:7">
      <c r="G1353" s="3"/>
    </row>
    <row r="1354" spans="7:7">
      <c r="G1354" s="3"/>
    </row>
    <row r="1355" spans="7:7">
      <c r="G1355" s="3"/>
    </row>
    <row r="1356" spans="7:7">
      <c r="G1356" s="3"/>
    </row>
    <row r="1357" spans="7:7">
      <c r="G1357" s="3"/>
    </row>
    <row r="1358" spans="7:7">
      <c r="G1358" s="3"/>
    </row>
    <row r="1359" spans="7:7">
      <c r="G1359" s="3"/>
    </row>
    <row r="1360" spans="7:7">
      <c r="G1360" s="3"/>
    </row>
    <row r="1361" spans="7:7">
      <c r="G1361" s="3"/>
    </row>
    <row r="1362" spans="7:7">
      <c r="G1362" s="3"/>
    </row>
    <row r="1363" spans="7:7">
      <c r="G1363" s="3"/>
    </row>
    <row r="1364" spans="7:7">
      <c r="G1364" s="3"/>
    </row>
    <row r="1365" spans="7:7">
      <c r="G1365" s="3"/>
    </row>
    <row r="1366" spans="7:7">
      <c r="G1366" s="3"/>
    </row>
    <row r="1367" spans="7:7">
      <c r="G1367" s="3"/>
    </row>
    <row r="1368" spans="7:7">
      <c r="G1368" s="3"/>
    </row>
    <row r="1369" spans="7:7">
      <c r="G1369" s="3"/>
    </row>
    <row r="1370" spans="7:7">
      <c r="G1370" s="3"/>
    </row>
    <row r="1371" spans="7:7">
      <c r="G1371" s="3"/>
    </row>
    <row r="1372" spans="7:7">
      <c r="G1372" s="3"/>
    </row>
    <row r="1373" spans="7:7">
      <c r="G1373" s="3"/>
    </row>
    <row r="1374" spans="7:7">
      <c r="G1374" s="3"/>
    </row>
    <row r="1375" spans="7:7">
      <c r="G1375" s="3"/>
    </row>
    <row r="1376" spans="7:7">
      <c r="G1376" s="3"/>
    </row>
    <row r="1377" spans="7:7">
      <c r="G1377" s="3"/>
    </row>
    <row r="1378" spans="7:7">
      <c r="G1378" s="3"/>
    </row>
    <row r="1379" spans="7:7">
      <c r="G1379" s="3"/>
    </row>
    <row r="1380" spans="7:7">
      <c r="G1380" s="3"/>
    </row>
    <row r="1381" spans="7:7">
      <c r="G1381" s="3"/>
    </row>
    <row r="1382" spans="7:7">
      <c r="G1382" s="3"/>
    </row>
    <row r="1383" spans="7:7">
      <c r="G1383" s="3"/>
    </row>
    <row r="1384" spans="7:7">
      <c r="G1384" s="3"/>
    </row>
    <row r="1385" spans="7:7">
      <c r="G1385" s="3"/>
    </row>
    <row r="1386" spans="7:7">
      <c r="G1386" s="3"/>
    </row>
    <row r="1387" spans="7:7">
      <c r="G1387" s="3"/>
    </row>
    <row r="1388" spans="7:7">
      <c r="G1388" s="3"/>
    </row>
    <row r="1389" spans="7:7">
      <c r="G1389" s="3"/>
    </row>
    <row r="1390" spans="7:7">
      <c r="G1390" s="3"/>
    </row>
    <row r="1391" spans="7:7">
      <c r="G1391" s="3"/>
    </row>
    <row r="1392" spans="7:7">
      <c r="G1392" s="3"/>
    </row>
    <row r="1393" spans="7:7">
      <c r="G1393" s="3"/>
    </row>
    <row r="1394" spans="7:7">
      <c r="G1394" s="3"/>
    </row>
    <row r="1395" spans="7:7">
      <c r="G1395" s="3"/>
    </row>
    <row r="1396" spans="7:7">
      <c r="G1396" s="3"/>
    </row>
    <row r="1397" spans="7:7">
      <c r="G1397" s="3"/>
    </row>
    <row r="1398" spans="7:7">
      <c r="G1398" s="3"/>
    </row>
    <row r="1399" spans="7:7">
      <c r="G1399" s="3"/>
    </row>
    <row r="1400" spans="7:7">
      <c r="G1400" s="3"/>
    </row>
    <row r="1401" spans="7:7">
      <c r="G1401" s="3"/>
    </row>
    <row r="1402" spans="7:7">
      <c r="G1402" s="3"/>
    </row>
    <row r="1403" spans="7:7">
      <c r="G1403" s="3"/>
    </row>
    <row r="1404" spans="7:7">
      <c r="G1404" s="3"/>
    </row>
    <row r="1405" spans="7:7">
      <c r="G1405" s="3"/>
    </row>
    <row r="1406" spans="7:7">
      <c r="G1406" s="3"/>
    </row>
    <row r="1407" spans="7:7">
      <c r="G1407" s="3"/>
    </row>
    <row r="1408" spans="7:7">
      <c r="G1408" s="3"/>
    </row>
    <row r="1409" spans="7:7">
      <c r="G1409" s="3"/>
    </row>
    <row r="1410" spans="7:7">
      <c r="G1410" s="3"/>
    </row>
    <row r="1411" spans="7:7">
      <c r="G1411" s="3"/>
    </row>
    <row r="1412" spans="7:7">
      <c r="G1412" s="3"/>
    </row>
    <row r="1413" spans="7:7">
      <c r="G1413" s="3"/>
    </row>
    <row r="1414" spans="7:7">
      <c r="G1414" s="3"/>
    </row>
    <row r="1415" spans="7:7">
      <c r="G1415" s="3"/>
    </row>
    <row r="1416" spans="7:7">
      <c r="G1416" s="3"/>
    </row>
    <row r="1417" spans="7:7">
      <c r="G1417" s="3"/>
    </row>
    <row r="1418" spans="7:7">
      <c r="G1418" s="3"/>
    </row>
    <row r="1419" spans="7:7">
      <c r="G1419" s="3"/>
    </row>
    <row r="1420" spans="7:7">
      <c r="G1420" s="3"/>
    </row>
    <row r="1421" spans="7:7">
      <c r="G1421" s="3"/>
    </row>
    <row r="1422" spans="7:7">
      <c r="G1422" s="3"/>
    </row>
    <row r="1423" spans="7:7">
      <c r="G1423" s="3"/>
    </row>
    <row r="1424" spans="7:7">
      <c r="G1424" s="3"/>
    </row>
    <row r="1425" spans="7:7">
      <c r="G1425" s="3"/>
    </row>
    <row r="1426" spans="7:7">
      <c r="G1426" s="3"/>
    </row>
    <row r="1427" spans="7:7">
      <c r="G1427" s="3"/>
    </row>
    <row r="1428" spans="7:7">
      <c r="G1428" s="3"/>
    </row>
    <row r="1429" spans="7:7">
      <c r="G1429" s="3"/>
    </row>
    <row r="1430" spans="7:7">
      <c r="G1430" s="3"/>
    </row>
    <row r="1431" spans="7:7">
      <c r="G1431" s="3"/>
    </row>
    <row r="1432" spans="7:7">
      <c r="G1432" s="3"/>
    </row>
    <row r="1433" spans="7:7">
      <c r="G1433" s="3"/>
    </row>
    <row r="1434" spans="7:7">
      <c r="G1434" s="3"/>
    </row>
    <row r="1435" spans="7:7">
      <c r="G1435" s="3"/>
    </row>
    <row r="1436" spans="7:7">
      <c r="G1436" s="3"/>
    </row>
    <row r="1437" spans="7:7">
      <c r="G1437" s="3"/>
    </row>
    <row r="1438" spans="7:7">
      <c r="G1438" s="3"/>
    </row>
    <row r="1439" spans="7:7">
      <c r="G1439" s="3"/>
    </row>
    <row r="1440" spans="7:7">
      <c r="G1440" s="3"/>
    </row>
    <row r="1441" spans="7:7">
      <c r="G1441" s="3"/>
    </row>
    <row r="1442" spans="7:7">
      <c r="G1442" s="3"/>
    </row>
    <row r="1443" spans="7:7">
      <c r="G1443" s="3"/>
    </row>
    <row r="1444" spans="7:7">
      <c r="G1444" s="3"/>
    </row>
    <row r="1445" spans="7:7">
      <c r="G1445" s="3"/>
    </row>
    <row r="1446" spans="7:7">
      <c r="G1446" s="3"/>
    </row>
    <row r="1447" spans="7:7">
      <c r="G1447" s="3"/>
    </row>
    <row r="1448" spans="7:7">
      <c r="G1448" s="3"/>
    </row>
    <row r="1449" spans="7:7">
      <c r="G1449" s="3"/>
    </row>
    <row r="1450" spans="7:7">
      <c r="G1450" s="3"/>
    </row>
    <row r="1451" spans="7:7">
      <c r="G1451" s="3"/>
    </row>
    <row r="1452" spans="7:7">
      <c r="G1452" s="3"/>
    </row>
    <row r="1453" spans="7:7">
      <c r="G1453" s="3"/>
    </row>
    <row r="1454" spans="7:7">
      <c r="G1454" s="3"/>
    </row>
    <row r="1455" spans="7:7">
      <c r="G1455" s="3"/>
    </row>
    <row r="1456" spans="7:7">
      <c r="G1456" s="3"/>
    </row>
    <row r="1457" spans="7:7">
      <c r="G1457" s="3"/>
    </row>
    <row r="1458" spans="7:7">
      <c r="G1458" s="3"/>
    </row>
    <row r="1459" spans="7:7">
      <c r="G1459" s="3"/>
    </row>
    <row r="1460" spans="7:7">
      <c r="G1460" s="3"/>
    </row>
    <row r="1461" spans="7:7">
      <c r="G1461" s="3"/>
    </row>
    <row r="1462" spans="7:7">
      <c r="G1462" s="3"/>
    </row>
    <row r="1463" spans="7:7">
      <c r="G1463" s="3"/>
    </row>
    <row r="1464" spans="7:7">
      <c r="G1464" s="3"/>
    </row>
    <row r="1465" spans="7:7">
      <c r="G1465" s="3"/>
    </row>
    <row r="1466" spans="7:7">
      <c r="G1466" s="3"/>
    </row>
    <row r="1467" spans="7:7">
      <c r="G1467" s="3"/>
    </row>
    <row r="1468" spans="7:7">
      <c r="G1468" s="3"/>
    </row>
    <row r="1469" spans="7:7">
      <c r="G1469" s="3"/>
    </row>
    <row r="1470" spans="7:7">
      <c r="G1470" s="3"/>
    </row>
    <row r="1471" spans="7:7">
      <c r="G1471" s="3"/>
    </row>
    <row r="1472" spans="7:7">
      <c r="G1472" s="3"/>
    </row>
    <row r="1473" spans="7:7">
      <c r="G1473" s="3"/>
    </row>
    <row r="1474" spans="7:7">
      <c r="G1474" s="3"/>
    </row>
    <row r="1475" spans="7:7">
      <c r="G1475" s="3"/>
    </row>
    <row r="1476" spans="7:7">
      <c r="G1476" s="3"/>
    </row>
    <row r="1477" spans="7:7">
      <c r="G1477" s="3"/>
    </row>
    <row r="1478" spans="7:7">
      <c r="G1478" s="3"/>
    </row>
    <row r="1479" spans="7:7">
      <c r="G1479" s="3"/>
    </row>
    <row r="1480" spans="7:7">
      <c r="G1480" s="3"/>
    </row>
    <row r="1481" spans="7:7">
      <c r="G1481" s="3"/>
    </row>
    <row r="1482" spans="7:7">
      <c r="G1482" s="3"/>
    </row>
    <row r="1483" spans="7:7">
      <c r="G1483" s="3"/>
    </row>
    <row r="1484" spans="7:7">
      <c r="G1484" s="3"/>
    </row>
    <row r="1485" spans="7:7">
      <c r="G1485" s="3"/>
    </row>
    <row r="1486" spans="7:7">
      <c r="G1486" s="3"/>
    </row>
    <row r="1487" spans="7:7">
      <c r="G1487" s="3"/>
    </row>
    <row r="1488" spans="7:7">
      <c r="G1488" s="3"/>
    </row>
    <row r="1489" spans="7:7">
      <c r="G1489" s="3"/>
    </row>
    <row r="1490" spans="7:7">
      <c r="G1490" s="3"/>
    </row>
    <row r="1491" spans="7:7">
      <c r="G1491" s="3"/>
    </row>
    <row r="1492" spans="7:7">
      <c r="G1492" s="3"/>
    </row>
    <row r="1493" spans="7:7">
      <c r="G1493" s="3"/>
    </row>
    <row r="1494" spans="7:7">
      <c r="G1494" s="3"/>
    </row>
    <row r="1495" spans="7:7">
      <c r="G1495" s="3"/>
    </row>
    <row r="1496" spans="7:7">
      <c r="G1496" s="3"/>
    </row>
    <row r="1497" spans="7:7">
      <c r="G1497" s="3"/>
    </row>
    <row r="1498" spans="7:7">
      <c r="G1498" s="3"/>
    </row>
    <row r="1499" spans="7:7">
      <c r="G1499" s="3"/>
    </row>
    <row r="1500" spans="7:7">
      <c r="G1500" s="3"/>
    </row>
  </sheetData>
  <customSheetViews>
    <customSheetView guid="{EA9A58EA-FCE0-44B8-A23D-4667D25E11A1}" topLeftCell="F1">
      <selection activeCell="F16" sqref="F16"/>
      <pageMargins left="0.7" right="0.7" top="0.75" bottom="0.75" header="0.3" footer="0.3"/>
      <pageSetup paperSize="9" orientation="portrait" r:id="rId1"/>
    </customSheetView>
    <customSheetView guid="{961A5108-A6C3-452E-B741-9E5906C69CA8}" topLeftCell="F1">
      <selection activeCell="F16" sqref="F16"/>
      <pageMargins left="0.7" right="0.7" top="0.75" bottom="0.75" header="0.3" footer="0.3"/>
      <pageSetup paperSize="9" orientation="portrait" r:id="rId2"/>
    </customSheetView>
    <customSheetView guid="{9DB7AB61-E22C-4B67-AB99-0E3AF7A96C3A}" topLeftCell="F1">
      <selection activeCell="F16" sqref="F16"/>
      <pageMargins left="0.7" right="0.7" top="0.75" bottom="0.75" header="0.3" footer="0.3"/>
      <pageSetup paperSize="9" orientation="portrait" r:id="rId3"/>
    </customSheetView>
    <customSheetView guid="{A6F1D2B3-78B4-4C92-BCD4-8121FE0D2C61}" topLeftCell="F1">
      <selection activeCell="F16" sqref="F16"/>
      <pageMargins left="0.7" right="0.7" top="0.75" bottom="0.75" header="0.3" footer="0.3"/>
      <pageSetup paperSize="9" orientation="portrait" r:id="rId4"/>
    </customSheetView>
    <customSheetView guid="{CF924B10-34D8-4259-B83A-4805920E5BD2}" topLeftCell="F1">
      <selection activeCell="F16" sqref="F16"/>
      <pageMargins left="0.7" right="0.7" top="0.75" bottom="0.75" header="0.3" footer="0.3"/>
      <pageSetup paperSize="9" orientation="portrait" r:id="rId5"/>
    </customSheetView>
    <customSheetView guid="{8F4121B1-2320-49DA-A77E-2EBF4EC10B16}" topLeftCell="F1">
      <selection activeCell="F16" sqref="F16"/>
      <pageMargins left="0.7" right="0.7" top="0.75" bottom="0.75" header="0.3" footer="0.3"/>
      <pageSetup paperSize="9" orientation="portrait" r:id="rId6"/>
    </customSheetView>
  </customSheetViews>
  <mergeCells count="2">
    <mergeCell ref="C1:O1"/>
    <mergeCell ref="P2:R2"/>
  </mergeCell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Ростовэнерго</vt:lpstr>
      <vt:lpstr>Справочник</vt:lpstr>
      <vt:lpstr>ОАО "МРСК Юга"</vt:lpstr>
      <vt:lpstr>Наименование</vt:lpstr>
      <vt:lpstr>Принадлежность</vt:lpstr>
    </vt:vector>
  </TitlesOfParts>
  <Company>MRSK-YUGA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Жаров Андрей Владимирович</dc:creator>
  <cp:lastModifiedBy>IRONMANN (AKA SHAMAN)</cp:lastModifiedBy>
  <dcterms:created xsi:type="dcterms:W3CDTF">2015-02-18T10:36:57Z</dcterms:created>
  <dcterms:modified xsi:type="dcterms:W3CDTF">2015-07-30T12:05:09Z</dcterms:modified>
</cp:coreProperties>
</file>