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"/>
    </mc:Choice>
  </mc:AlternateContent>
  <xr:revisionPtr revIDLastSave="0" documentId="13_ncr:1_{76B164CC-3171-4446-A47E-2548B77D5948}" xr6:coauthVersionLast="47" xr6:coauthVersionMax="47" xr10:uidLastSave="{00000000-0000-0000-0000-000000000000}"/>
  <bookViews>
    <workbookView xWindow="0" yWindow="860" windowWidth="34200" windowHeight="20280" xr2:uid="{00000000-000D-0000-FFFF-FFFF00000000}"/>
  </bookViews>
  <sheets>
    <sheet name="PERBEDAAN JAM" sheetId="1" r:id="rId1"/>
    <sheet name="PERBEDAAN KP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2" l="1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O19" i="2"/>
  <c r="N19" i="2"/>
  <c r="P19" i="2" s="1"/>
  <c r="K19" i="2"/>
  <c r="J19" i="2"/>
  <c r="L19" i="2" s="1"/>
  <c r="G19" i="2"/>
  <c r="F19" i="2"/>
  <c r="H19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C19" i="2"/>
  <c r="B19" i="2"/>
  <c r="S20" i="1"/>
  <c r="R20" i="1"/>
  <c r="T20" i="1" s="1"/>
  <c r="L20" i="1"/>
  <c r="K20" i="1"/>
  <c r="M20" i="1" s="1"/>
  <c r="E20" i="1"/>
  <c r="D20" i="1"/>
  <c r="F20" i="1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D19" i="2" l="1"/>
</calcChain>
</file>

<file path=xl/sharedStrings.xml><?xml version="1.0" encoding="utf-8"?>
<sst xmlns="http://schemas.openxmlformats.org/spreadsheetml/2006/main" count="112" uniqueCount="30">
  <si>
    <t>NODE3 TOTAL HOURS</t>
  </si>
  <si>
    <t>UNIT</t>
  </si>
  <si>
    <t>WORKING HOURS</t>
  </si>
  <si>
    <t>ACTUAL WORKING HOURS</t>
  </si>
  <si>
    <t>TOTAL B/D</t>
  </si>
  <si>
    <t>TOTAL STANDBY</t>
  </si>
  <si>
    <t>KOBELCO SK SK200-16</t>
  </si>
  <si>
    <t>KOMATSU D8 D85-11</t>
  </si>
  <si>
    <t>KOMATSU HM HM400-06</t>
  </si>
  <si>
    <t>KOMATSU HM HM400-07</t>
  </si>
  <si>
    <t>KOMATSU HM HM400-08</t>
  </si>
  <si>
    <t>KOMATSU HM HM400-10</t>
  </si>
  <si>
    <t>KOMATSU PC PC200-11</t>
  </si>
  <si>
    <t>KOMATSU PC PC200-15</t>
  </si>
  <si>
    <t>KOMATSU PC PC200-21</t>
  </si>
  <si>
    <t>KOMATSU PC PC200-23</t>
  </si>
  <si>
    <t>KOMATSU PC PC200-24</t>
  </si>
  <si>
    <t>KOMATSU PC PC300-12</t>
  </si>
  <si>
    <t>KOMATSU PC PC300-17</t>
  </si>
  <si>
    <t>KOMATSU PC PC400-03</t>
  </si>
  <si>
    <t>KOMATSU PC PC400-07</t>
  </si>
  <si>
    <t>KOMATSU PC PC500-03</t>
  </si>
  <si>
    <t>NODE3</t>
  </si>
  <si>
    <t>MPE</t>
  </si>
  <si>
    <t>NODE3 - MPE</t>
  </si>
  <si>
    <t>TOTAL</t>
  </si>
  <si>
    <t>PA</t>
  </si>
  <si>
    <t>MA</t>
  </si>
  <si>
    <t>UA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</si>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</sst>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9" fontId="0" fillId="0" borderId="0" xfId="0" applyNumberFormat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3" fillId="7" borderId="1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9" fontId="0" fillId="0" borderId="3" xfId="1" applyFont="1" applyFill="1" applyBorder="1" applyAlignment="1">
      <alignment horizontal="center" vertical="center"/>
    </xf>
    <xf numFmtId="9" fontId="3" fillId="0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1" fillId="7" borderId="0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topLeftCell="E1" zoomScale="131" zoomScaleNormal="125" workbookViewId="0">
      <selection activeCell="I25" sqref="I25"/>
    </sheetView>
  </sheetViews>
  <sheetFormatPr baseColWidth="10" defaultColWidth="8.83203125" defaultRowHeight="15" x14ac:dyDescent="0.2"/>
  <cols>
    <col min="1" max="1" width="24.6640625" customWidth="1"/>
    <col min="2" max="2" width="10.33203125" style="2" customWidth="1"/>
    <col min="3" max="3" width="13" style="2" customWidth="1"/>
    <col min="4" max="6" width="18.5" style="2" customWidth="1"/>
    <col min="7" max="7" width="3" style="2" customWidth="1"/>
    <col min="8" max="8" width="20.5" style="2" bestFit="1" customWidth="1"/>
    <col min="9" max="12" width="12.1640625" style="2" bestFit="1" customWidth="1"/>
    <col min="13" max="13" width="12.1640625" style="2" customWidth="1"/>
    <col min="14" max="14" width="2.5" customWidth="1"/>
    <col min="15" max="15" width="22" style="2" customWidth="1"/>
    <col min="16" max="17" width="11.1640625" style="2" customWidth="1"/>
    <col min="18" max="18" width="18.5" customWidth="1"/>
    <col min="19" max="19" width="18.5" style="2" customWidth="1"/>
    <col min="20" max="20" width="16.1640625" customWidth="1"/>
  </cols>
  <sheetData>
    <row r="1" spans="1:20" ht="37" customHeight="1" x14ac:dyDescent="0.2">
      <c r="A1" s="15" t="s">
        <v>3</v>
      </c>
      <c r="B1" s="15"/>
      <c r="C1" s="15"/>
      <c r="D1" s="15"/>
      <c r="E1" s="15"/>
      <c r="F1" s="15"/>
      <c r="H1" s="16" t="s">
        <v>4</v>
      </c>
      <c r="I1" s="16"/>
      <c r="J1" s="16"/>
      <c r="K1" s="16"/>
      <c r="L1" s="16"/>
      <c r="M1" s="16"/>
      <c r="O1" s="10" t="s">
        <v>5</v>
      </c>
      <c r="P1" s="10"/>
      <c r="Q1" s="10"/>
      <c r="R1" s="10"/>
      <c r="S1" s="10"/>
      <c r="T1" s="10"/>
    </row>
    <row r="2" spans="1:20" ht="39" customHeight="1" x14ac:dyDescent="0.2">
      <c r="A2" s="11" t="s">
        <v>1</v>
      </c>
      <c r="B2" s="12" t="s">
        <v>2</v>
      </c>
      <c r="C2" s="13" t="s">
        <v>0</v>
      </c>
      <c r="D2" s="4" t="s">
        <v>22</v>
      </c>
      <c r="E2" s="5" t="s">
        <v>23</v>
      </c>
      <c r="F2" s="11" t="s">
        <v>24</v>
      </c>
      <c r="H2" s="11" t="s">
        <v>1</v>
      </c>
      <c r="I2" s="12" t="s">
        <v>2</v>
      </c>
      <c r="J2" s="13" t="s">
        <v>0</v>
      </c>
      <c r="K2" s="4" t="s">
        <v>22</v>
      </c>
      <c r="L2" s="5" t="s">
        <v>23</v>
      </c>
      <c r="M2" s="11" t="s">
        <v>24</v>
      </c>
      <c r="O2" s="11" t="s">
        <v>1</v>
      </c>
      <c r="P2" s="12" t="s">
        <v>2</v>
      </c>
      <c r="Q2" s="13" t="s">
        <v>0</v>
      </c>
      <c r="R2" s="4" t="s">
        <v>22</v>
      </c>
      <c r="S2" s="5" t="s">
        <v>23</v>
      </c>
      <c r="T2" s="11" t="s">
        <v>24</v>
      </c>
    </row>
    <row r="3" spans="1:20" s="1" customFormat="1" ht="32" x14ac:dyDescent="0.2">
      <c r="A3" s="11"/>
      <c r="B3" s="12"/>
      <c r="C3" s="13"/>
      <c r="D3" s="6" t="s">
        <v>3</v>
      </c>
      <c r="E3" s="6" t="s">
        <v>3</v>
      </c>
      <c r="F3" s="11"/>
      <c r="H3" s="11"/>
      <c r="I3" s="12"/>
      <c r="J3" s="13"/>
      <c r="K3" s="6" t="s">
        <v>4</v>
      </c>
      <c r="L3" s="6" t="s">
        <v>4</v>
      </c>
      <c r="M3" s="11"/>
      <c r="O3" s="11"/>
      <c r="P3" s="12"/>
      <c r="Q3" s="13"/>
      <c r="R3" s="6" t="s">
        <v>5</v>
      </c>
      <c r="S3" s="6" t="s">
        <v>5</v>
      </c>
      <c r="T3" s="11"/>
    </row>
    <row r="4" spans="1:20" x14ac:dyDescent="0.2">
      <c r="A4" s="7" t="s">
        <v>6</v>
      </c>
      <c r="B4" s="8">
        <v>310</v>
      </c>
      <c r="C4" s="9">
        <v>326</v>
      </c>
      <c r="D4" s="8">
        <v>214</v>
      </c>
      <c r="E4" s="8">
        <v>167</v>
      </c>
      <c r="F4" s="8">
        <f>D4-E4</f>
        <v>47</v>
      </c>
      <c r="G4"/>
      <c r="H4" s="7" t="s">
        <v>6</v>
      </c>
      <c r="I4" s="8">
        <v>310</v>
      </c>
      <c r="J4" s="9">
        <v>326</v>
      </c>
      <c r="K4" s="8">
        <v>29</v>
      </c>
      <c r="L4" s="8">
        <v>57</v>
      </c>
      <c r="M4" s="8">
        <f>K4-L4</f>
        <v>-28</v>
      </c>
      <c r="O4" s="7" t="s">
        <v>6</v>
      </c>
      <c r="P4" s="8">
        <v>310</v>
      </c>
      <c r="Q4" s="9">
        <v>326</v>
      </c>
      <c r="R4" s="8">
        <v>83</v>
      </c>
      <c r="S4" s="8">
        <v>86</v>
      </c>
      <c r="T4" s="8">
        <f>R4-S4</f>
        <v>-3</v>
      </c>
    </row>
    <row r="5" spans="1:20" x14ac:dyDescent="0.2">
      <c r="A5" s="7" t="s">
        <v>7</v>
      </c>
      <c r="B5" s="8">
        <v>310</v>
      </c>
      <c r="C5" s="9">
        <v>310</v>
      </c>
      <c r="D5" s="8">
        <v>248</v>
      </c>
      <c r="E5" s="8">
        <v>187</v>
      </c>
      <c r="F5" s="8">
        <f t="shared" ref="F5:F19" si="0">D5-E5</f>
        <v>61</v>
      </c>
      <c r="G5"/>
      <c r="H5" s="7" t="s">
        <v>7</v>
      </c>
      <c r="I5" s="8">
        <v>310</v>
      </c>
      <c r="J5" s="9">
        <v>310</v>
      </c>
      <c r="K5" s="8">
        <v>10</v>
      </c>
      <c r="L5" s="8">
        <v>0</v>
      </c>
      <c r="M5" s="8">
        <f t="shared" ref="M5:M19" si="1">K5-L5</f>
        <v>10</v>
      </c>
      <c r="O5" s="7" t="s">
        <v>7</v>
      </c>
      <c r="P5" s="8">
        <v>310</v>
      </c>
      <c r="Q5" s="9">
        <v>310</v>
      </c>
      <c r="R5" s="8">
        <v>52</v>
      </c>
      <c r="S5" s="8">
        <v>123</v>
      </c>
      <c r="T5" s="8">
        <f t="shared" ref="T5:T19" si="2">R5-S5</f>
        <v>-71</v>
      </c>
    </row>
    <row r="6" spans="1:20" x14ac:dyDescent="0.2">
      <c r="A6" s="7" t="s">
        <v>8</v>
      </c>
      <c r="B6" s="8">
        <v>310</v>
      </c>
      <c r="C6" s="9">
        <v>321</v>
      </c>
      <c r="D6" s="8">
        <v>280</v>
      </c>
      <c r="E6" s="8">
        <v>196</v>
      </c>
      <c r="F6" s="8">
        <f t="shared" si="0"/>
        <v>84</v>
      </c>
      <c r="G6"/>
      <c r="H6" s="7" t="s">
        <v>8</v>
      </c>
      <c r="I6" s="8">
        <v>310</v>
      </c>
      <c r="J6" s="9">
        <v>321</v>
      </c>
      <c r="K6" s="8">
        <v>1</v>
      </c>
      <c r="L6" s="8">
        <v>7</v>
      </c>
      <c r="M6" s="8">
        <f t="shared" si="1"/>
        <v>-6</v>
      </c>
      <c r="O6" s="7" t="s">
        <v>8</v>
      </c>
      <c r="P6" s="8">
        <v>310</v>
      </c>
      <c r="Q6" s="9">
        <v>321</v>
      </c>
      <c r="R6" s="8">
        <v>40</v>
      </c>
      <c r="S6" s="8">
        <v>107</v>
      </c>
      <c r="T6" s="8">
        <f t="shared" si="2"/>
        <v>-67</v>
      </c>
    </row>
    <row r="7" spans="1:20" x14ac:dyDescent="0.2">
      <c r="A7" s="7" t="s">
        <v>9</v>
      </c>
      <c r="B7" s="8">
        <v>310</v>
      </c>
      <c r="C7" s="9">
        <v>322</v>
      </c>
      <c r="D7" s="8">
        <v>280</v>
      </c>
      <c r="E7" s="8">
        <v>181</v>
      </c>
      <c r="F7" s="8">
        <f t="shared" si="0"/>
        <v>99</v>
      </c>
      <c r="G7"/>
      <c r="H7" s="7" t="s">
        <v>9</v>
      </c>
      <c r="I7" s="8">
        <v>310</v>
      </c>
      <c r="J7" s="9">
        <v>322</v>
      </c>
      <c r="K7" s="8">
        <v>2</v>
      </c>
      <c r="L7" s="8">
        <v>9</v>
      </c>
      <c r="M7" s="8">
        <f t="shared" si="1"/>
        <v>-7</v>
      </c>
      <c r="O7" s="7" t="s">
        <v>9</v>
      </c>
      <c r="P7" s="8">
        <v>310</v>
      </c>
      <c r="Q7" s="9">
        <v>322</v>
      </c>
      <c r="R7" s="8">
        <v>40</v>
      </c>
      <c r="S7" s="8">
        <v>120</v>
      </c>
      <c r="T7" s="8">
        <f t="shared" si="2"/>
        <v>-80</v>
      </c>
    </row>
    <row r="8" spans="1:20" x14ac:dyDescent="0.2">
      <c r="A8" s="7" t="s">
        <v>10</v>
      </c>
      <c r="B8" s="8">
        <v>310</v>
      </c>
      <c r="C8" s="9">
        <v>321</v>
      </c>
      <c r="D8" s="8">
        <v>280</v>
      </c>
      <c r="E8" s="8">
        <v>190</v>
      </c>
      <c r="F8" s="8">
        <f t="shared" si="0"/>
        <v>90</v>
      </c>
      <c r="G8"/>
      <c r="H8" s="7" t="s">
        <v>10</v>
      </c>
      <c r="I8" s="8">
        <v>310</v>
      </c>
      <c r="J8" s="9">
        <v>321</v>
      </c>
      <c r="K8" s="8">
        <v>5</v>
      </c>
      <c r="L8" s="8">
        <v>3</v>
      </c>
      <c r="M8" s="8">
        <f t="shared" si="1"/>
        <v>2</v>
      </c>
      <c r="O8" s="7" t="s">
        <v>10</v>
      </c>
      <c r="P8" s="8">
        <v>310</v>
      </c>
      <c r="Q8" s="9">
        <v>321</v>
      </c>
      <c r="R8" s="8">
        <v>36</v>
      </c>
      <c r="S8" s="8">
        <v>117</v>
      </c>
      <c r="T8" s="8">
        <f t="shared" si="2"/>
        <v>-81</v>
      </c>
    </row>
    <row r="9" spans="1:20" x14ac:dyDescent="0.2">
      <c r="A9" s="7" t="s">
        <v>11</v>
      </c>
      <c r="B9" s="8">
        <v>310</v>
      </c>
      <c r="C9" s="9">
        <v>336</v>
      </c>
      <c r="D9" s="8">
        <v>223</v>
      </c>
      <c r="E9" s="8">
        <v>153</v>
      </c>
      <c r="F9" s="8">
        <f t="shared" si="0"/>
        <v>70</v>
      </c>
      <c r="G9"/>
      <c r="H9" s="7" t="s">
        <v>11</v>
      </c>
      <c r="I9" s="8">
        <v>310</v>
      </c>
      <c r="J9" s="9">
        <v>336</v>
      </c>
      <c r="K9" s="8">
        <v>23</v>
      </c>
      <c r="L9" s="8">
        <v>51</v>
      </c>
      <c r="M9" s="8">
        <f t="shared" si="1"/>
        <v>-28</v>
      </c>
      <c r="O9" s="7" t="s">
        <v>11</v>
      </c>
      <c r="P9" s="8">
        <v>310</v>
      </c>
      <c r="Q9" s="9">
        <v>336</v>
      </c>
      <c r="R9" s="8">
        <v>89</v>
      </c>
      <c r="S9" s="8">
        <v>106</v>
      </c>
      <c r="T9" s="8">
        <f t="shared" si="2"/>
        <v>-17</v>
      </c>
    </row>
    <row r="10" spans="1:20" x14ac:dyDescent="0.2">
      <c r="A10" s="7" t="s">
        <v>12</v>
      </c>
      <c r="B10" s="8">
        <v>310</v>
      </c>
      <c r="C10" s="9">
        <v>312</v>
      </c>
      <c r="D10" s="8">
        <v>200</v>
      </c>
      <c r="E10" s="8">
        <v>187</v>
      </c>
      <c r="F10" s="8">
        <f t="shared" si="0"/>
        <v>13</v>
      </c>
      <c r="G10"/>
      <c r="H10" s="7" t="s">
        <v>12</v>
      </c>
      <c r="I10" s="8">
        <v>310</v>
      </c>
      <c r="J10" s="9">
        <v>312</v>
      </c>
      <c r="K10" s="8">
        <v>13</v>
      </c>
      <c r="L10" s="8">
        <v>14</v>
      </c>
      <c r="M10" s="8">
        <f t="shared" si="1"/>
        <v>-1</v>
      </c>
      <c r="O10" s="7" t="s">
        <v>12</v>
      </c>
      <c r="P10" s="8">
        <v>310</v>
      </c>
      <c r="Q10" s="9">
        <v>312</v>
      </c>
      <c r="R10" s="8">
        <v>99</v>
      </c>
      <c r="S10" s="8">
        <v>109</v>
      </c>
      <c r="T10" s="8">
        <f t="shared" si="2"/>
        <v>-10</v>
      </c>
    </row>
    <row r="11" spans="1:20" x14ac:dyDescent="0.2">
      <c r="A11" s="7" t="s">
        <v>13</v>
      </c>
      <c r="B11" s="8">
        <v>310</v>
      </c>
      <c r="C11" s="9">
        <v>310</v>
      </c>
      <c r="D11" s="8">
        <v>0</v>
      </c>
      <c r="E11" s="8">
        <v>0</v>
      </c>
      <c r="F11" s="8">
        <f t="shared" si="0"/>
        <v>0</v>
      </c>
      <c r="G11"/>
      <c r="H11" s="7" t="s">
        <v>13</v>
      </c>
      <c r="I11" s="8">
        <v>310</v>
      </c>
      <c r="J11" s="9">
        <v>310</v>
      </c>
      <c r="K11" s="8">
        <v>0</v>
      </c>
      <c r="L11" s="8">
        <v>0</v>
      </c>
      <c r="M11" s="8">
        <f t="shared" si="1"/>
        <v>0</v>
      </c>
      <c r="O11" s="7" t="s">
        <v>13</v>
      </c>
      <c r="P11" s="8">
        <v>310</v>
      </c>
      <c r="Q11" s="9">
        <v>310</v>
      </c>
      <c r="R11" s="8">
        <v>310</v>
      </c>
      <c r="S11" s="8">
        <v>310</v>
      </c>
      <c r="T11" s="8">
        <f t="shared" si="2"/>
        <v>0</v>
      </c>
    </row>
    <row r="12" spans="1:20" x14ac:dyDescent="0.2">
      <c r="A12" s="7" t="s">
        <v>14</v>
      </c>
      <c r="B12" s="8">
        <v>310</v>
      </c>
      <c r="C12" s="9">
        <v>338</v>
      </c>
      <c r="D12" s="8">
        <v>260</v>
      </c>
      <c r="E12" s="8">
        <v>223</v>
      </c>
      <c r="F12" s="8">
        <f t="shared" si="0"/>
        <v>37</v>
      </c>
      <c r="G12"/>
      <c r="H12" s="7" t="s">
        <v>14</v>
      </c>
      <c r="I12" s="8">
        <v>310</v>
      </c>
      <c r="J12" s="9">
        <v>338</v>
      </c>
      <c r="K12" s="8">
        <v>18</v>
      </c>
      <c r="L12" s="8">
        <v>10</v>
      </c>
      <c r="M12" s="8">
        <f t="shared" si="1"/>
        <v>8</v>
      </c>
      <c r="O12" s="7" t="s">
        <v>14</v>
      </c>
      <c r="P12" s="8">
        <v>310</v>
      </c>
      <c r="Q12" s="9">
        <v>338</v>
      </c>
      <c r="R12" s="8">
        <v>60</v>
      </c>
      <c r="S12" s="8">
        <v>77</v>
      </c>
      <c r="T12" s="8">
        <f t="shared" si="2"/>
        <v>-17</v>
      </c>
    </row>
    <row r="13" spans="1:20" x14ac:dyDescent="0.2">
      <c r="A13" s="7" t="s">
        <v>15</v>
      </c>
      <c r="B13" s="8">
        <v>310</v>
      </c>
      <c r="C13" s="9">
        <v>329</v>
      </c>
      <c r="D13" s="8">
        <v>270</v>
      </c>
      <c r="E13" s="8">
        <v>221</v>
      </c>
      <c r="F13" s="8">
        <f t="shared" si="0"/>
        <v>49</v>
      </c>
      <c r="G13"/>
      <c r="H13" s="7" t="s">
        <v>15</v>
      </c>
      <c r="I13" s="8">
        <v>310</v>
      </c>
      <c r="J13" s="9">
        <v>329</v>
      </c>
      <c r="K13" s="8">
        <v>9</v>
      </c>
      <c r="L13" s="8">
        <v>2</v>
      </c>
      <c r="M13" s="8">
        <f t="shared" si="1"/>
        <v>7</v>
      </c>
      <c r="O13" s="7" t="s">
        <v>15</v>
      </c>
      <c r="P13" s="8">
        <v>310</v>
      </c>
      <c r="Q13" s="9">
        <v>329</v>
      </c>
      <c r="R13" s="8">
        <v>50</v>
      </c>
      <c r="S13" s="8">
        <v>87</v>
      </c>
      <c r="T13" s="8">
        <f t="shared" si="2"/>
        <v>-37</v>
      </c>
    </row>
    <row r="14" spans="1:20" x14ac:dyDescent="0.2">
      <c r="A14" s="7" t="s">
        <v>16</v>
      </c>
      <c r="B14" s="8">
        <v>310</v>
      </c>
      <c r="C14" s="9">
        <v>321</v>
      </c>
      <c r="D14" s="8">
        <v>270</v>
      </c>
      <c r="E14" s="8">
        <v>0</v>
      </c>
      <c r="F14" s="8">
        <f t="shared" si="0"/>
        <v>270</v>
      </c>
      <c r="G14"/>
      <c r="H14" s="7" t="s">
        <v>16</v>
      </c>
      <c r="I14" s="8">
        <v>310</v>
      </c>
      <c r="J14" s="9">
        <v>321</v>
      </c>
      <c r="K14" s="8">
        <v>1</v>
      </c>
      <c r="L14" s="8">
        <v>0</v>
      </c>
      <c r="M14" s="8">
        <f t="shared" si="1"/>
        <v>1</v>
      </c>
      <c r="O14" s="7" t="s">
        <v>16</v>
      </c>
      <c r="P14" s="8">
        <v>310</v>
      </c>
      <c r="Q14" s="9">
        <v>321</v>
      </c>
      <c r="R14" s="8">
        <v>50</v>
      </c>
      <c r="S14" s="8">
        <v>310</v>
      </c>
      <c r="T14" s="8">
        <f t="shared" si="2"/>
        <v>-260</v>
      </c>
    </row>
    <row r="15" spans="1:20" x14ac:dyDescent="0.2">
      <c r="A15" s="7" t="s">
        <v>17</v>
      </c>
      <c r="B15" s="8">
        <v>310</v>
      </c>
      <c r="C15" s="9">
        <v>324</v>
      </c>
      <c r="D15" s="8">
        <v>281</v>
      </c>
      <c r="E15" s="8">
        <v>270</v>
      </c>
      <c r="F15" s="8">
        <f t="shared" si="0"/>
        <v>11</v>
      </c>
      <c r="G15"/>
      <c r="H15" s="7" t="s">
        <v>17</v>
      </c>
      <c r="I15" s="8">
        <v>310</v>
      </c>
      <c r="J15" s="9">
        <v>324</v>
      </c>
      <c r="K15" s="8">
        <v>3</v>
      </c>
      <c r="L15" s="8">
        <v>0</v>
      </c>
      <c r="M15" s="8">
        <f t="shared" si="1"/>
        <v>3</v>
      </c>
      <c r="O15" s="7" t="s">
        <v>17</v>
      </c>
      <c r="P15" s="8">
        <v>310</v>
      </c>
      <c r="Q15" s="9">
        <v>324</v>
      </c>
      <c r="R15" s="8">
        <v>40</v>
      </c>
      <c r="S15" s="8">
        <v>40</v>
      </c>
      <c r="T15" s="8">
        <f t="shared" si="2"/>
        <v>0</v>
      </c>
    </row>
    <row r="16" spans="1:20" x14ac:dyDescent="0.2">
      <c r="A16" s="7" t="s">
        <v>18</v>
      </c>
      <c r="B16" s="8">
        <v>310</v>
      </c>
      <c r="C16" s="9">
        <v>339</v>
      </c>
      <c r="D16" s="8">
        <v>267</v>
      </c>
      <c r="E16" s="8">
        <v>232</v>
      </c>
      <c r="F16" s="8">
        <f t="shared" si="0"/>
        <v>35</v>
      </c>
      <c r="G16"/>
      <c r="H16" s="7" t="s">
        <v>18</v>
      </c>
      <c r="I16" s="8">
        <v>310</v>
      </c>
      <c r="J16" s="9">
        <v>339</v>
      </c>
      <c r="K16" s="8">
        <v>19</v>
      </c>
      <c r="L16" s="8">
        <v>1</v>
      </c>
      <c r="M16" s="8">
        <f t="shared" si="1"/>
        <v>18</v>
      </c>
      <c r="O16" s="7" t="s">
        <v>18</v>
      </c>
      <c r="P16" s="8">
        <v>310</v>
      </c>
      <c r="Q16" s="9">
        <v>339</v>
      </c>
      <c r="R16" s="8">
        <v>53</v>
      </c>
      <c r="S16" s="8">
        <v>77</v>
      </c>
      <c r="T16" s="8">
        <f t="shared" si="2"/>
        <v>-24</v>
      </c>
    </row>
    <row r="17" spans="1:20" x14ac:dyDescent="0.2">
      <c r="A17" s="7" t="s">
        <v>19</v>
      </c>
      <c r="B17" s="8">
        <v>310</v>
      </c>
      <c r="C17" s="9">
        <v>310</v>
      </c>
      <c r="D17" s="8">
        <v>20</v>
      </c>
      <c r="E17" s="8">
        <v>9</v>
      </c>
      <c r="F17" s="8">
        <f t="shared" si="0"/>
        <v>11</v>
      </c>
      <c r="G17"/>
      <c r="H17" s="7" t="s">
        <v>19</v>
      </c>
      <c r="I17" s="8">
        <v>310</v>
      </c>
      <c r="J17" s="9">
        <v>310</v>
      </c>
      <c r="K17" s="8">
        <v>0</v>
      </c>
      <c r="L17" s="8">
        <v>1</v>
      </c>
      <c r="M17" s="8">
        <f t="shared" si="1"/>
        <v>-1</v>
      </c>
      <c r="O17" s="7" t="s">
        <v>19</v>
      </c>
      <c r="P17" s="8">
        <v>310</v>
      </c>
      <c r="Q17" s="9">
        <v>310</v>
      </c>
      <c r="R17" s="8">
        <v>290</v>
      </c>
      <c r="S17" s="8">
        <v>300</v>
      </c>
      <c r="T17" s="8">
        <f t="shared" si="2"/>
        <v>-10</v>
      </c>
    </row>
    <row r="18" spans="1:20" x14ac:dyDescent="0.2">
      <c r="A18" s="7" t="s">
        <v>20</v>
      </c>
      <c r="B18" s="8">
        <v>310</v>
      </c>
      <c r="C18" s="9">
        <v>321</v>
      </c>
      <c r="D18" s="8">
        <v>280</v>
      </c>
      <c r="E18" s="8">
        <v>243</v>
      </c>
      <c r="F18" s="8">
        <f t="shared" si="0"/>
        <v>37</v>
      </c>
      <c r="G18"/>
      <c r="H18" s="7" t="s">
        <v>20</v>
      </c>
      <c r="I18" s="8">
        <v>310</v>
      </c>
      <c r="J18" s="9">
        <v>321</v>
      </c>
      <c r="K18" s="8">
        <v>1</v>
      </c>
      <c r="L18" s="8">
        <v>0</v>
      </c>
      <c r="M18" s="8">
        <f t="shared" si="1"/>
        <v>1</v>
      </c>
      <c r="O18" s="7" t="s">
        <v>20</v>
      </c>
      <c r="P18" s="8">
        <v>310</v>
      </c>
      <c r="Q18" s="9">
        <v>321</v>
      </c>
      <c r="R18" s="8">
        <v>40</v>
      </c>
      <c r="S18" s="8">
        <v>67</v>
      </c>
      <c r="T18" s="8">
        <f t="shared" si="2"/>
        <v>-27</v>
      </c>
    </row>
    <row r="19" spans="1:20" x14ac:dyDescent="0.2">
      <c r="A19" s="7" t="s">
        <v>21</v>
      </c>
      <c r="B19" s="8">
        <v>310</v>
      </c>
      <c r="C19" s="9">
        <v>321</v>
      </c>
      <c r="D19" s="8">
        <v>270</v>
      </c>
      <c r="E19" s="8">
        <v>195</v>
      </c>
      <c r="F19" s="8">
        <f t="shared" si="0"/>
        <v>75</v>
      </c>
      <c r="G19"/>
      <c r="H19" s="7" t="s">
        <v>21</v>
      </c>
      <c r="I19" s="8">
        <v>310</v>
      </c>
      <c r="J19" s="9">
        <v>321</v>
      </c>
      <c r="K19" s="8">
        <v>1</v>
      </c>
      <c r="L19" s="8">
        <v>0</v>
      </c>
      <c r="M19" s="8">
        <f t="shared" si="1"/>
        <v>1</v>
      </c>
      <c r="O19" s="7" t="s">
        <v>21</v>
      </c>
      <c r="P19" s="8">
        <v>310</v>
      </c>
      <c r="Q19" s="9">
        <v>321</v>
      </c>
      <c r="R19" s="8">
        <v>50</v>
      </c>
      <c r="S19" s="8">
        <v>115</v>
      </c>
      <c r="T19" s="8">
        <f t="shared" si="2"/>
        <v>-65</v>
      </c>
    </row>
    <row r="20" spans="1:20" ht="31" customHeight="1" x14ac:dyDescent="0.2">
      <c r="A20" s="17" t="s">
        <v>25</v>
      </c>
      <c r="B20" s="17"/>
      <c r="C20" s="17"/>
      <c r="D20" s="18">
        <f>SUM(D4:D19)</f>
        <v>3643</v>
      </c>
      <c r="E20" s="18">
        <f>SUM(E4:E19)</f>
        <v>2654</v>
      </c>
      <c r="F20" s="18">
        <f>D20-E20</f>
        <v>989</v>
      </c>
      <c r="H20" s="17" t="s">
        <v>25</v>
      </c>
      <c r="I20" s="17"/>
      <c r="J20" s="17"/>
      <c r="K20" s="18">
        <f>SUM(K4:K19)</f>
        <v>135</v>
      </c>
      <c r="L20" s="18">
        <f>SUM(L4:L19)</f>
        <v>155</v>
      </c>
      <c r="M20" s="18">
        <f>K20-L20</f>
        <v>-20</v>
      </c>
      <c r="O20" s="17" t="s">
        <v>25</v>
      </c>
      <c r="P20" s="17"/>
      <c r="Q20" s="17"/>
      <c r="R20" s="18">
        <f>SUM(R4:R19)</f>
        <v>1382</v>
      </c>
      <c r="S20" s="18">
        <f>SUM(S4:S19)</f>
        <v>2151</v>
      </c>
      <c r="T20" s="18">
        <f>R20-S20</f>
        <v>-769</v>
      </c>
    </row>
    <row r="22" spans="1:20" ht="15" customHeight="1" x14ac:dyDescent="0.2"/>
    <row r="28" spans="1:20" x14ac:dyDescent="0.2">
      <c r="N28" s="14"/>
    </row>
    <row r="29" spans="1:20" x14ac:dyDescent="0.2">
      <c r="N29" s="14"/>
    </row>
  </sheetData>
  <mergeCells count="19">
    <mergeCell ref="T2:T3"/>
    <mergeCell ref="O1:T1"/>
    <mergeCell ref="A20:C20"/>
    <mergeCell ref="H20:J20"/>
    <mergeCell ref="O20:Q20"/>
    <mergeCell ref="N28:N29"/>
    <mergeCell ref="A2:A3"/>
    <mergeCell ref="B2:B3"/>
    <mergeCell ref="C2:C3"/>
    <mergeCell ref="H2:H3"/>
    <mergeCell ref="I2:I3"/>
    <mergeCell ref="J2:J3"/>
    <mergeCell ref="F2:F3"/>
    <mergeCell ref="M2:M3"/>
    <mergeCell ref="O2:O3"/>
    <mergeCell ref="P2:P3"/>
    <mergeCell ref="Q2:Q3"/>
    <mergeCell ref="A1:F1"/>
    <mergeCell ref="H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E078-7F50-6949-8789-17C5FB290E3E}">
  <dimension ref="A1:P33"/>
  <sheetViews>
    <sheetView zoomScale="182" workbookViewId="0">
      <selection activeCell="H13" sqref="H13"/>
    </sheetView>
  </sheetViews>
  <sheetFormatPr baseColWidth="10" defaultRowHeight="15" x14ac:dyDescent="0.2"/>
  <cols>
    <col min="1" max="1" width="21.6640625" customWidth="1"/>
    <col min="2" max="2" width="12.83203125" customWidth="1"/>
    <col min="3" max="3" width="11" bestFit="1" customWidth="1"/>
    <col min="4" max="4" width="12.6640625" style="31" customWidth="1"/>
    <col min="5" max="5" width="1.5" style="32" customWidth="1"/>
    <col min="6" max="7" width="11" style="31" bestFit="1" customWidth="1"/>
    <col min="8" max="8" width="12.6640625" style="31" customWidth="1"/>
    <col min="9" max="9" width="1.5" style="32" customWidth="1"/>
    <col min="10" max="11" width="11" style="31" bestFit="1" customWidth="1"/>
    <col min="12" max="12" width="12.6640625" style="31" customWidth="1"/>
    <col min="13" max="13" width="1.5" style="32" customWidth="1"/>
    <col min="14" max="14" width="11.6640625" style="31" bestFit="1" customWidth="1"/>
    <col min="15" max="15" width="11" style="31" bestFit="1" customWidth="1"/>
    <col min="16" max="16" width="12.6640625" style="31" customWidth="1"/>
    <col min="17" max="16384" width="10.83203125" style="31"/>
  </cols>
  <sheetData>
    <row r="1" spans="1:16" ht="21" customHeight="1" x14ac:dyDescent="0.2">
      <c r="A1" s="33" t="s">
        <v>1</v>
      </c>
      <c r="B1" s="35" t="s">
        <v>26</v>
      </c>
      <c r="C1" s="35"/>
      <c r="D1" s="35"/>
      <c r="F1" s="36" t="s">
        <v>27</v>
      </c>
      <c r="G1" s="36"/>
      <c r="H1" s="36"/>
      <c r="J1" s="37" t="s">
        <v>28</v>
      </c>
      <c r="K1" s="37"/>
      <c r="L1" s="37"/>
      <c r="N1" s="38" t="s">
        <v>29</v>
      </c>
      <c r="O1" s="38"/>
      <c r="P1" s="38"/>
    </row>
    <row r="2" spans="1:16" customFormat="1" ht="21" customHeight="1" x14ac:dyDescent="0.2">
      <c r="A2" s="34"/>
      <c r="B2" s="6" t="s">
        <v>22</v>
      </c>
      <c r="C2" s="6" t="s">
        <v>23</v>
      </c>
      <c r="D2" s="24" t="s">
        <v>24</v>
      </c>
      <c r="E2" s="28"/>
      <c r="F2" s="26" t="s">
        <v>22</v>
      </c>
      <c r="G2" s="3" t="s">
        <v>23</v>
      </c>
      <c r="H2" s="3" t="s">
        <v>24</v>
      </c>
      <c r="I2" s="28"/>
      <c r="J2" s="20" t="s">
        <v>22</v>
      </c>
      <c r="K2" s="20" t="s">
        <v>23</v>
      </c>
      <c r="L2" s="20" t="s">
        <v>24</v>
      </c>
      <c r="M2" s="28"/>
      <c r="N2" s="21" t="s">
        <v>22</v>
      </c>
      <c r="O2" s="21" t="s">
        <v>23</v>
      </c>
      <c r="P2" s="21" t="s">
        <v>24</v>
      </c>
    </row>
    <row r="3" spans="1:16" customFormat="1" x14ac:dyDescent="0.2">
      <c r="A3" s="7" t="s">
        <v>6</v>
      </c>
      <c r="B3" s="22">
        <v>0.91192834790851351</v>
      </c>
      <c r="C3" s="22">
        <v>0.81612903225806455</v>
      </c>
      <c r="D3" s="25">
        <f>B3-C3</f>
        <v>9.5799315650448968E-2</v>
      </c>
      <c r="E3" s="29"/>
      <c r="F3" s="27">
        <v>0.88174903115192771</v>
      </c>
      <c r="G3" s="22">
        <v>0.7455357142857143</v>
      </c>
      <c r="H3" s="22">
        <f>F3-G3</f>
        <v>0.13621331686621341</v>
      </c>
      <c r="I3" s="29"/>
      <c r="J3" s="22">
        <v>0.72013797035880711</v>
      </c>
      <c r="K3" s="22">
        <v>0.66007905138339917</v>
      </c>
      <c r="L3" s="22">
        <f>J3-K3</f>
        <v>6.0058918975407938E-2</v>
      </c>
      <c r="M3" s="29"/>
      <c r="N3" s="22">
        <v>0.65671422957549697</v>
      </c>
      <c r="O3" s="22">
        <v>0.53870967741935483</v>
      </c>
      <c r="P3" s="22">
        <f>N3-O3</f>
        <v>0.11800455215614214</v>
      </c>
    </row>
    <row r="4" spans="1:16" customFormat="1" x14ac:dyDescent="0.2">
      <c r="A4" s="7" t="s">
        <v>7</v>
      </c>
      <c r="B4" s="22">
        <v>0.96674833303047847</v>
      </c>
      <c r="C4" s="22">
        <v>1</v>
      </c>
      <c r="D4" s="25">
        <f t="shared" ref="D4:D18" si="0">B4-C4</f>
        <v>-3.3251666969521532E-2</v>
      </c>
      <c r="E4" s="29"/>
      <c r="F4" s="27">
        <v>0.96005471279546029</v>
      </c>
      <c r="G4" s="22">
        <v>1</v>
      </c>
      <c r="H4" s="22">
        <f t="shared" ref="H4:H18" si="1">F4-G4</f>
        <v>-3.9945287204539714E-2</v>
      </c>
      <c r="I4" s="29"/>
      <c r="J4" s="22">
        <v>0.82666666666666666</v>
      </c>
      <c r="K4" s="22">
        <v>0.60322580645161294</v>
      </c>
      <c r="L4" s="22">
        <f t="shared" ref="L4:L18" si="2">J4-K4</f>
        <v>0.22344086021505372</v>
      </c>
      <c r="M4" s="29"/>
      <c r="N4" s="22">
        <v>0.79917862197186218</v>
      </c>
      <c r="O4" s="22">
        <v>0.60322580645161294</v>
      </c>
      <c r="P4" s="22">
        <f t="shared" ref="P4:P18" si="3">N4-O4</f>
        <v>0.19595281552024923</v>
      </c>
    </row>
    <row r="5" spans="1:16" customFormat="1" x14ac:dyDescent="0.2">
      <c r="A5" s="7" t="s">
        <v>8</v>
      </c>
      <c r="B5" s="22">
        <v>0.99777319887646587</v>
      </c>
      <c r="C5" s="22">
        <v>0.97741935483870968</v>
      </c>
      <c r="D5" s="25">
        <f t="shared" si="0"/>
        <v>2.0353844037756197E-2</v>
      </c>
      <c r="E5" s="29"/>
      <c r="F5" s="27">
        <v>0.99745589374719845</v>
      </c>
      <c r="G5" s="22">
        <v>0.96551724137931039</v>
      </c>
      <c r="H5" s="22">
        <f t="shared" si="1"/>
        <v>3.1938652367888065E-2</v>
      </c>
      <c r="I5" s="29"/>
      <c r="J5" s="22">
        <v>0.875</v>
      </c>
      <c r="K5" s="22">
        <v>0.64686468646864681</v>
      </c>
      <c r="L5" s="22">
        <f t="shared" si="2"/>
        <v>0.22813531353135319</v>
      </c>
      <c r="M5" s="29"/>
      <c r="N5" s="22">
        <v>0.87305154901690762</v>
      </c>
      <c r="O5" s="22">
        <v>0.63225806451612898</v>
      </c>
      <c r="P5" s="22">
        <f t="shared" si="3"/>
        <v>0.24079348450077864</v>
      </c>
    </row>
    <row r="6" spans="1:16" customFormat="1" x14ac:dyDescent="0.2">
      <c r="A6" s="7" t="s">
        <v>9</v>
      </c>
      <c r="B6" s="22">
        <v>0.99313060565447808</v>
      </c>
      <c r="C6" s="22">
        <v>0.97096774193548385</v>
      </c>
      <c r="D6" s="25">
        <f t="shared" si="0"/>
        <v>2.216286371899423E-2</v>
      </c>
      <c r="E6" s="29"/>
      <c r="F6" s="27">
        <v>0.99216504586794751</v>
      </c>
      <c r="G6" s="22">
        <v>0.95263157894736838</v>
      </c>
      <c r="H6" s="22">
        <f t="shared" si="1"/>
        <v>3.953346692057913E-2</v>
      </c>
      <c r="I6" s="29"/>
      <c r="J6" s="22">
        <v>0.87591012536463664</v>
      </c>
      <c r="K6" s="22">
        <v>0.6013289036544851</v>
      </c>
      <c r="L6" s="22">
        <f t="shared" si="2"/>
        <v>0.27458122171015154</v>
      </c>
      <c r="M6" s="29"/>
      <c r="N6" s="22">
        <v>0.86989315330227146</v>
      </c>
      <c r="O6" s="22">
        <v>0.58387096774193548</v>
      </c>
      <c r="P6" s="22">
        <f t="shared" si="3"/>
        <v>0.28602218556033598</v>
      </c>
    </row>
    <row r="7" spans="1:16" customFormat="1" x14ac:dyDescent="0.2">
      <c r="A7" s="7" t="s">
        <v>10</v>
      </c>
      <c r="B7" s="22">
        <v>0.98404666635528082</v>
      </c>
      <c r="C7" s="22">
        <v>0.99032258064516132</v>
      </c>
      <c r="D7" s="25">
        <f t="shared" si="0"/>
        <v>-6.275914289880502E-3</v>
      </c>
      <c r="E7" s="29"/>
      <c r="F7" s="27">
        <v>0.98203116779873034</v>
      </c>
      <c r="G7" s="22">
        <v>0.98445595854922274</v>
      </c>
      <c r="H7" s="22">
        <f t="shared" si="1"/>
        <v>-2.4247907504924004E-3</v>
      </c>
      <c r="I7" s="29"/>
      <c r="J7" s="22">
        <v>0.88601519937978945</v>
      </c>
      <c r="K7" s="22">
        <v>0.61889250814332253</v>
      </c>
      <c r="L7" s="22">
        <f t="shared" si="2"/>
        <v>0.26712269123646692</v>
      </c>
      <c r="M7" s="29"/>
      <c r="N7" s="22">
        <v>0.87188030328979127</v>
      </c>
      <c r="O7" s="22">
        <v>0.61290322580645162</v>
      </c>
      <c r="P7" s="22">
        <f t="shared" si="3"/>
        <v>0.25897707748333965</v>
      </c>
    </row>
    <row r="8" spans="1:16" customFormat="1" x14ac:dyDescent="0.2">
      <c r="A8" s="7" t="s">
        <v>11</v>
      </c>
      <c r="B8" s="22">
        <v>0.93019283108460238</v>
      </c>
      <c r="C8" s="22">
        <v>0.8354838709677419</v>
      </c>
      <c r="D8" s="25">
        <f t="shared" si="0"/>
        <v>9.4708960116860474E-2</v>
      </c>
      <c r="E8" s="29"/>
      <c r="F8" s="27">
        <v>0.90488455057287942</v>
      </c>
      <c r="G8" s="22">
        <v>0.75</v>
      </c>
      <c r="H8" s="22">
        <f t="shared" si="1"/>
        <v>0.15488455057287942</v>
      </c>
      <c r="I8" s="29"/>
      <c r="J8" s="22">
        <v>0.71395221642677065</v>
      </c>
      <c r="K8" s="22">
        <v>0.59073359073359077</v>
      </c>
      <c r="L8" s="22">
        <f t="shared" si="2"/>
        <v>0.12321862569317987</v>
      </c>
      <c r="M8" s="29"/>
      <c r="N8" s="22">
        <v>0.66411323345714457</v>
      </c>
      <c r="O8" s="22">
        <v>0.49354838709677418</v>
      </c>
      <c r="P8" s="22">
        <f t="shared" si="3"/>
        <v>0.17056484636037039</v>
      </c>
    </row>
    <row r="9" spans="1:16" customFormat="1" x14ac:dyDescent="0.2">
      <c r="A9" s="7" t="s">
        <v>12</v>
      </c>
      <c r="B9" s="22">
        <v>0.958767018602671</v>
      </c>
      <c r="C9" s="22">
        <v>0.95483870967741935</v>
      </c>
      <c r="D9" s="25">
        <f t="shared" si="0"/>
        <v>3.9283089252516445E-3</v>
      </c>
      <c r="E9" s="29"/>
      <c r="F9" s="27">
        <v>0.93958715584357955</v>
      </c>
      <c r="G9" s="22">
        <v>0.93034825870646765</v>
      </c>
      <c r="H9" s="22">
        <f t="shared" si="1"/>
        <v>9.2388971371119011E-3</v>
      </c>
      <c r="I9" s="29"/>
      <c r="J9" s="22">
        <v>0.66886649424774813</v>
      </c>
      <c r="K9" s="22">
        <v>0.6317567567567568</v>
      </c>
      <c r="L9" s="22">
        <f t="shared" si="2"/>
        <v>3.7109737490991335E-2</v>
      </c>
      <c r="M9" s="29"/>
      <c r="N9" s="22">
        <v>0.64128713453313413</v>
      </c>
      <c r="O9" s="22">
        <v>0.60322580645161294</v>
      </c>
      <c r="P9" s="22">
        <f t="shared" si="3"/>
        <v>3.8061328081521184E-2</v>
      </c>
    </row>
    <row r="10" spans="1:16" customFormat="1" x14ac:dyDescent="0.2">
      <c r="A10" s="7" t="s">
        <v>13</v>
      </c>
      <c r="B10" s="22">
        <v>1</v>
      </c>
      <c r="C10" s="22">
        <v>1</v>
      </c>
      <c r="D10" s="25">
        <f t="shared" si="0"/>
        <v>0</v>
      </c>
      <c r="E10" s="29"/>
      <c r="F10" s="27">
        <v>0</v>
      </c>
      <c r="G10" s="22">
        <v>0</v>
      </c>
      <c r="H10" s="22">
        <f t="shared" si="1"/>
        <v>0</v>
      </c>
      <c r="I10" s="29"/>
      <c r="J10" s="22">
        <v>0</v>
      </c>
      <c r="K10" s="22">
        <v>0</v>
      </c>
      <c r="L10" s="22">
        <f t="shared" si="2"/>
        <v>0</v>
      </c>
      <c r="M10" s="29"/>
      <c r="N10" s="22">
        <v>0</v>
      </c>
      <c r="O10" s="22">
        <v>0</v>
      </c>
      <c r="P10" s="22">
        <f t="shared" si="3"/>
        <v>0</v>
      </c>
    </row>
    <row r="11" spans="1:16" customFormat="1" x14ac:dyDescent="0.2">
      <c r="A11" s="7" t="s">
        <v>14</v>
      </c>
      <c r="B11" s="22">
        <v>0.94657685942667724</v>
      </c>
      <c r="C11" s="22">
        <v>0.967741935483871</v>
      </c>
      <c r="D11" s="25">
        <f t="shared" si="0"/>
        <v>-2.1165076057193755E-2</v>
      </c>
      <c r="E11" s="29"/>
      <c r="F11" s="27">
        <v>0.93508081555830613</v>
      </c>
      <c r="G11" s="22">
        <v>0.9570815450643777</v>
      </c>
      <c r="H11" s="22">
        <f t="shared" si="1"/>
        <v>-2.200072950607157E-2</v>
      </c>
      <c r="I11" s="29"/>
      <c r="J11" s="22">
        <v>0.81292339760291821</v>
      </c>
      <c r="K11" s="22">
        <v>0.74333333333333329</v>
      </c>
      <c r="L11" s="22">
        <f t="shared" si="2"/>
        <v>6.9590064269584917E-2</v>
      </c>
      <c r="M11" s="29"/>
      <c r="N11" s="22">
        <v>0.76949447665743442</v>
      </c>
      <c r="O11" s="22">
        <v>0.71935483870967742</v>
      </c>
      <c r="P11" s="22">
        <f t="shared" si="3"/>
        <v>5.0139637947756999E-2</v>
      </c>
    </row>
    <row r="12" spans="1:16" customFormat="1" x14ac:dyDescent="0.2">
      <c r="A12" s="7" t="s">
        <v>15</v>
      </c>
      <c r="B12" s="22">
        <v>0.97362013432915295</v>
      </c>
      <c r="C12" s="22">
        <v>0.99354838709677418</v>
      </c>
      <c r="D12" s="25">
        <f t="shared" si="0"/>
        <v>-1.9928252767621224E-2</v>
      </c>
      <c r="E12" s="29"/>
      <c r="F12" s="27">
        <v>0.96888696617767123</v>
      </c>
      <c r="G12" s="22">
        <v>0.99103139013452912</v>
      </c>
      <c r="H12" s="22">
        <f t="shared" si="1"/>
        <v>-2.2144423956857895E-2</v>
      </c>
      <c r="I12" s="29"/>
      <c r="J12" s="22">
        <v>0.84375</v>
      </c>
      <c r="K12" s="22">
        <v>0.71753246753246758</v>
      </c>
      <c r="L12" s="22">
        <f t="shared" si="2"/>
        <v>0.12621753246753242</v>
      </c>
      <c r="M12" s="29"/>
      <c r="N12" s="22">
        <v>0.82149198834022286</v>
      </c>
      <c r="O12" s="22">
        <v>0.7129032258064516</v>
      </c>
      <c r="P12" s="22">
        <f t="shared" si="3"/>
        <v>0.10858876253377125</v>
      </c>
    </row>
    <row r="13" spans="1:16" customFormat="1" x14ac:dyDescent="0.2">
      <c r="A13" s="7" t="s">
        <v>16</v>
      </c>
      <c r="B13" s="22">
        <v>0.9969097528408033</v>
      </c>
      <c r="C13" s="22">
        <v>1</v>
      </c>
      <c r="D13" s="25">
        <f t="shared" si="0"/>
        <v>-3.0902471591967018E-3</v>
      </c>
      <c r="E13" s="29"/>
      <c r="F13" s="27">
        <v>0.99633957958979913</v>
      </c>
      <c r="G13" s="22">
        <v>0</v>
      </c>
      <c r="H13" s="22">
        <f t="shared" si="1"/>
        <v>0.99633957958979913</v>
      </c>
      <c r="I13" s="29"/>
      <c r="J13" s="22">
        <v>0.84375</v>
      </c>
      <c r="K13" s="22">
        <v>0</v>
      </c>
      <c r="L13" s="22">
        <f t="shared" si="2"/>
        <v>0.84375</v>
      </c>
      <c r="M13" s="29"/>
      <c r="N13" s="22">
        <v>0.84114260395942775</v>
      </c>
      <c r="O13" s="22">
        <v>0</v>
      </c>
      <c r="P13" s="22">
        <f t="shared" si="3"/>
        <v>0.84114260395942775</v>
      </c>
    </row>
    <row r="14" spans="1:16" customFormat="1" x14ac:dyDescent="0.2">
      <c r="A14" s="7" t="s">
        <v>17</v>
      </c>
      <c r="B14" s="22">
        <v>0.99016518176163038</v>
      </c>
      <c r="C14" s="22">
        <v>1</v>
      </c>
      <c r="D14" s="25">
        <f t="shared" si="0"/>
        <v>-9.8348182383696248E-3</v>
      </c>
      <c r="E14" s="29"/>
      <c r="F14" s="27">
        <v>0.98878091406520319</v>
      </c>
      <c r="G14" s="22">
        <v>1</v>
      </c>
      <c r="H14" s="22">
        <f t="shared" si="1"/>
        <v>-1.1219085934796813E-2</v>
      </c>
      <c r="I14" s="29"/>
      <c r="J14" s="22">
        <v>0.87538940809968846</v>
      </c>
      <c r="K14" s="22">
        <v>0.87096774193548387</v>
      </c>
      <c r="L14" s="22">
        <f t="shared" si="2"/>
        <v>4.4216661642045851E-3</v>
      </c>
      <c r="M14" s="29"/>
      <c r="N14" s="22">
        <v>0.86678011238323405</v>
      </c>
      <c r="O14" s="22">
        <v>0.87096774193548387</v>
      </c>
      <c r="P14" s="22">
        <f t="shared" si="3"/>
        <v>-4.1876295522498275E-3</v>
      </c>
    </row>
    <row r="15" spans="1:16" customFormat="1" x14ac:dyDescent="0.2">
      <c r="A15" s="7" t="s">
        <v>18</v>
      </c>
      <c r="B15" s="22">
        <v>0.94365046924494045</v>
      </c>
      <c r="C15" s="22">
        <v>0.99677419354838714</v>
      </c>
      <c r="D15" s="25">
        <f t="shared" si="0"/>
        <v>-5.3123724303446695E-2</v>
      </c>
      <c r="E15" s="29"/>
      <c r="F15" s="27">
        <v>0.93321203777508743</v>
      </c>
      <c r="G15" s="22">
        <v>0.99570815450643779</v>
      </c>
      <c r="H15" s="22">
        <f t="shared" si="1"/>
        <v>-6.249611673135036E-2</v>
      </c>
      <c r="I15" s="29"/>
      <c r="J15" s="22">
        <v>0.83437499999999998</v>
      </c>
      <c r="K15" s="22">
        <v>0.7508090614886731</v>
      </c>
      <c r="L15" s="22">
        <f t="shared" si="2"/>
        <v>8.3565938511326876E-2</v>
      </c>
      <c r="M15" s="29"/>
      <c r="N15" s="22">
        <v>0.78735836027624717</v>
      </c>
      <c r="O15" s="22">
        <v>0.74838709677419357</v>
      </c>
      <c r="P15" s="22">
        <f t="shared" si="3"/>
        <v>3.8971263502053599E-2</v>
      </c>
    </row>
    <row r="16" spans="1:16" customFormat="1" x14ac:dyDescent="0.2">
      <c r="A16" s="7" t="s">
        <v>19</v>
      </c>
      <c r="B16" s="22">
        <v>1</v>
      </c>
      <c r="C16" s="22">
        <v>0.99677419354838714</v>
      </c>
      <c r="D16" s="25">
        <f t="shared" si="0"/>
        <v>3.225806451612856E-3</v>
      </c>
      <c r="E16" s="29"/>
      <c r="F16" s="27">
        <v>1</v>
      </c>
      <c r="G16" s="22">
        <v>0.9</v>
      </c>
      <c r="H16" s="22">
        <f t="shared" si="1"/>
        <v>9.9999999999999978E-2</v>
      </c>
      <c r="I16" s="29"/>
      <c r="J16" s="22">
        <v>6.4516129032258063E-2</v>
      </c>
      <c r="K16" s="22">
        <v>2.9126213592233011E-2</v>
      </c>
      <c r="L16" s="22">
        <f t="shared" si="2"/>
        <v>3.5389915440025052E-2</v>
      </c>
      <c r="M16" s="29"/>
      <c r="N16" s="22">
        <v>6.4516129032258063E-2</v>
      </c>
      <c r="O16" s="22">
        <v>2.903225806451613E-2</v>
      </c>
      <c r="P16" s="22">
        <f t="shared" si="3"/>
        <v>3.5483870967741929E-2</v>
      </c>
    </row>
    <row r="17" spans="1:16" customFormat="1" x14ac:dyDescent="0.2">
      <c r="A17" s="7" t="s">
        <v>20</v>
      </c>
      <c r="B17" s="22">
        <v>0.9953919917603663</v>
      </c>
      <c r="C17" s="22">
        <v>1</v>
      </c>
      <c r="D17" s="25">
        <f t="shared" si="0"/>
        <v>-4.6080082396336985E-3</v>
      </c>
      <c r="E17" s="29"/>
      <c r="F17" s="27">
        <v>0.9947371693214373</v>
      </c>
      <c r="G17" s="22">
        <v>1</v>
      </c>
      <c r="H17" s="22">
        <f t="shared" si="1"/>
        <v>-5.2628306785627021E-3</v>
      </c>
      <c r="I17" s="29"/>
      <c r="J17" s="22">
        <v>0.875</v>
      </c>
      <c r="K17" s="22">
        <v>0.78387096774193543</v>
      </c>
      <c r="L17" s="22">
        <f t="shared" si="2"/>
        <v>9.1129032258064568E-2</v>
      </c>
      <c r="M17" s="29"/>
      <c r="N17" s="22">
        <v>0.87096799279032056</v>
      </c>
      <c r="O17" s="22">
        <v>0.78387096774193543</v>
      </c>
      <c r="P17" s="22">
        <f t="shared" si="3"/>
        <v>8.7097025048385124E-2</v>
      </c>
    </row>
    <row r="18" spans="1:16" customFormat="1" x14ac:dyDescent="0.2">
      <c r="A18" s="7" t="s">
        <v>21</v>
      </c>
      <c r="B18" s="22">
        <v>0.99562291338262676</v>
      </c>
      <c r="C18" s="22">
        <v>1</v>
      </c>
      <c r="D18" s="25">
        <f t="shared" si="0"/>
        <v>-4.3770866173732381E-3</v>
      </c>
      <c r="E18" s="29"/>
      <c r="F18" s="27">
        <v>0.99481916193649944</v>
      </c>
      <c r="G18" s="22">
        <v>1</v>
      </c>
      <c r="H18" s="22">
        <f t="shared" si="1"/>
        <v>-5.1808380635005591E-3</v>
      </c>
      <c r="I18" s="29"/>
      <c r="J18" s="22">
        <v>0.84417868448821676</v>
      </c>
      <c r="K18" s="22">
        <v>0.62903225806451613</v>
      </c>
      <c r="L18" s="22">
        <f t="shared" si="2"/>
        <v>0.21514642642370063</v>
      </c>
      <c r="M18" s="29"/>
      <c r="N18" s="22">
        <v>0.84048364126567165</v>
      </c>
      <c r="O18" s="22">
        <v>0.62903225806451613</v>
      </c>
      <c r="P18" s="22">
        <f t="shared" si="3"/>
        <v>0.21145138320115553</v>
      </c>
    </row>
    <row r="19" spans="1:16" customFormat="1" ht="25" customHeight="1" x14ac:dyDescent="0.2">
      <c r="A19" s="18" t="s">
        <v>25</v>
      </c>
      <c r="B19" s="23">
        <f>SUM(B3:B18)</f>
        <v>15.584524304258688</v>
      </c>
      <c r="C19" s="23">
        <f>SUM(C3:C18)</f>
        <v>15.499999999999998</v>
      </c>
      <c r="D19" s="23">
        <f>B19-C19</f>
        <v>8.4524304258689398E-2</v>
      </c>
      <c r="E19" s="30"/>
      <c r="F19" s="23">
        <f>SUM(F3:F18)</f>
        <v>14.469784202201726</v>
      </c>
      <c r="G19" s="23">
        <f>SUM(G3:G18)</f>
        <v>13.172309841573428</v>
      </c>
      <c r="H19" s="23">
        <f>F19-G19</f>
        <v>1.2974743606282981</v>
      </c>
      <c r="I19" s="30"/>
      <c r="J19" s="23">
        <f>SUM(J3:J18)</f>
        <v>11.560431291667498</v>
      </c>
      <c r="K19" s="23">
        <f>SUM(K3:K18)</f>
        <v>8.8775533472804558</v>
      </c>
      <c r="L19" s="23">
        <f>J19-K19</f>
        <v>2.6828779443870427</v>
      </c>
      <c r="M19" s="30"/>
      <c r="N19" s="23">
        <f>SUM(N3:N18)</f>
        <v>11.238353529851427</v>
      </c>
      <c r="O19" s="23">
        <f>SUM(O3:O18)</f>
        <v>8.5612903225806463</v>
      </c>
      <c r="P19" s="23">
        <f>N19-O19</f>
        <v>2.6770632072707805</v>
      </c>
    </row>
    <row r="20" spans="1:16" x14ac:dyDescent="0.2">
      <c r="C20" s="19"/>
      <c r="E20" s="31"/>
      <c r="I20" s="31"/>
      <c r="M20" s="31"/>
    </row>
    <row r="21" spans="1:16" x14ac:dyDescent="0.2">
      <c r="E21" s="31"/>
      <c r="I21" s="31"/>
      <c r="M21" s="31"/>
    </row>
    <row r="22" spans="1:16" x14ac:dyDescent="0.2">
      <c r="E22" s="31"/>
      <c r="I22" s="31"/>
      <c r="M22" s="31"/>
    </row>
    <row r="23" spans="1:16" x14ac:dyDescent="0.2">
      <c r="E23" s="31"/>
      <c r="I23" s="31"/>
      <c r="M23" s="31"/>
    </row>
    <row r="24" spans="1:16" x14ac:dyDescent="0.2">
      <c r="E24" s="31"/>
      <c r="I24" s="31"/>
      <c r="M24" s="31"/>
    </row>
    <row r="25" spans="1:16" x14ac:dyDescent="0.2">
      <c r="E25" s="31"/>
      <c r="I25" s="31"/>
      <c r="M25" s="31"/>
    </row>
    <row r="26" spans="1:16" x14ac:dyDescent="0.2">
      <c r="E26" s="31"/>
      <c r="I26" s="31"/>
      <c r="M26" s="31"/>
    </row>
    <row r="27" spans="1:16" x14ac:dyDescent="0.2">
      <c r="E27" s="31"/>
      <c r="I27" s="31"/>
      <c r="M27" s="31"/>
    </row>
    <row r="28" spans="1:16" x14ac:dyDescent="0.2">
      <c r="E28" s="31"/>
      <c r="I28" s="31"/>
      <c r="M28" s="31"/>
    </row>
    <row r="29" spans="1:16" x14ac:dyDescent="0.2">
      <c r="E29" s="31"/>
      <c r="I29" s="31"/>
      <c r="M29" s="31"/>
    </row>
    <row r="30" spans="1:16" x14ac:dyDescent="0.2">
      <c r="E30" s="31"/>
      <c r="I30" s="31"/>
      <c r="M30" s="31"/>
    </row>
    <row r="31" spans="1:16" x14ac:dyDescent="0.2">
      <c r="E31" s="31"/>
      <c r="I31" s="31"/>
      <c r="M31" s="31"/>
    </row>
    <row r="32" spans="1:16" x14ac:dyDescent="0.2">
      <c r="E32" s="31"/>
      <c r="I32" s="31"/>
      <c r="M32" s="31"/>
    </row>
    <row r="33" spans="1:3" s="31" customFormat="1" x14ac:dyDescent="0.2">
      <c r="A33"/>
      <c r="B33"/>
      <c r="C33"/>
    </row>
  </sheetData>
  <mergeCells count="5">
    <mergeCell ref="A1:A2"/>
    <mergeCell ref="B1:D1"/>
    <mergeCell ref="F1:H1"/>
    <mergeCell ref="J1:L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PERBEDAAN JAM</vt:lpstr>
      <vt:lpstr>PERBEDAAN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dicky02102000</cp:lastModifiedBy>
  <dcterms:created xsi:type="dcterms:W3CDTF">2024-05-07T00:41:41Z</dcterms:created>
  <dcterms:modified xsi:type="dcterms:W3CDTF">2024-05-07T08:50:43Z</dcterms:modified>
</cp:coreProperties>
</file>