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dickyaryanto/Documents/PT Sentosa Abadi Mining/Data Analyst/analisa site/"/>
    </mc:Choice>
  </mc:AlternateContent>
  <xr:revisionPtr revIDLastSave="0" documentId="13_ncr:1_{ED5E66FF-384E-6C4E-981F-49888A8A5CDA}" xr6:coauthVersionLast="47" xr6:coauthVersionMax="47" xr10:uidLastSave="{00000000-0000-0000-0000-000000000000}"/>
  <bookViews>
    <workbookView xWindow="0" yWindow="860" windowWidth="34200" windowHeight="20000" xr2:uid="{00000000-000D-0000-FFFF-FFFF00000000}"/>
  </bookViews>
  <sheets>
    <sheet name="Sheet1" sheetId="1" r:id="rId1"/>
  </sheets>
  <definedNames>
    <definedName name="_xlnm._FilterDatabase" localSheetId="0" hidden="1">Sheet1!$A$1:$T$24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" i="1"/>
</calcChain>
</file>

<file path=xl/sharedStrings.xml><?xml version="1.0" encoding="utf-8"?>
<sst xmlns="http://schemas.openxmlformats.org/spreadsheetml/2006/main" count="90" uniqueCount="36">
  <si>
    <t>semester</t>
  </si>
  <si>
    <t>years</t>
  </si>
  <si>
    <t>month</t>
  </si>
  <si>
    <t>my</t>
  </si>
  <si>
    <t>kontrak</t>
  </si>
  <si>
    <t>rm</t>
  </si>
  <si>
    <t>fuel</t>
  </si>
  <si>
    <t>tyre</t>
  </si>
  <si>
    <t>depresiasi</t>
  </si>
  <si>
    <t>insurance</t>
  </si>
  <si>
    <t>interest</t>
  </si>
  <si>
    <t>tax</t>
  </si>
  <si>
    <t>ovh</t>
  </si>
  <si>
    <t>hm</t>
  </si>
  <si>
    <t>retase</t>
  </si>
  <si>
    <t>produksi</t>
  </si>
  <si>
    <t>cost_all</t>
  </si>
  <si>
    <t>Semester-1</t>
  </si>
  <si>
    <t>01/23</t>
  </si>
  <si>
    <t>Mining BDM</t>
  </si>
  <si>
    <t>Mining KBM</t>
  </si>
  <si>
    <t>02/23</t>
  </si>
  <si>
    <t>03/23</t>
  </si>
  <si>
    <t>04/23</t>
  </si>
  <si>
    <t>05/23</t>
  </si>
  <si>
    <t>06/23</t>
  </si>
  <si>
    <t>01/24</t>
  </si>
  <si>
    <t>02/24</t>
  </si>
  <si>
    <t>03/24</t>
  </si>
  <si>
    <t>04/24</t>
  </si>
  <si>
    <t>05/24</t>
  </si>
  <si>
    <t>06/24</t>
  </si>
  <si>
    <t>cost all kondisi BDM tanpa cost fuel</t>
  </si>
  <si>
    <t>km</t>
  </si>
  <si>
    <t>cost/produksi x km bdm tanpa fuel</t>
  </si>
  <si>
    <t>cost/produksi x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</si>
</sst>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4"/>
  <sheetViews>
    <sheetView tabSelected="1" topLeftCell="J1" zoomScale="164" workbookViewId="0">
      <selection activeCell="T8" sqref="T8"/>
    </sheetView>
  </sheetViews>
  <sheetFormatPr baseColWidth="10" defaultColWidth="8.83203125" defaultRowHeight="15" x14ac:dyDescent="0.2"/>
  <cols>
    <col min="1" max="1" width="9.5" bestFit="1" customWidth="1"/>
    <col min="2" max="2" width="5.1640625" bestFit="1" customWidth="1"/>
    <col min="3" max="3" width="6.33203125" bestFit="1" customWidth="1"/>
    <col min="4" max="4" width="5.83203125" bestFit="1" customWidth="1"/>
    <col min="5" max="5" width="10.5" bestFit="1" customWidth="1"/>
    <col min="6" max="7" width="12.1640625" bestFit="1" customWidth="1"/>
    <col min="8" max="8" width="11.1640625" bestFit="1" customWidth="1"/>
    <col min="9" max="14" width="12.1640625" bestFit="1" customWidth="1"/>
    <col min="15" max="15" width="6" bestFit="1" customWidth="1"/>
    <col min="16" max="16" width="10.1640625" bestFit="1" customWidth="1"/>
    <col min="17" max="18" width="12.1640625" bestFit="1" customWidth="1"/>
    <col min="19" max="19" width="28.5" bestFit="1" customWidth="1"/>
    <col min="20" max="20" width="24.1640625" bestFit="1" customWidth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35</v>
      </c>
      <c r="S1" s="2" t="s">
        <v>32</v>
      </c>
      <c r="T1" s="2" t="s">
        <v>34</v>
      </c>
      <c r="U1" s="3" t="s">
        <v>33</v>
      </c>
    </row>
    <row r="2" spans="1:21" x14ac:dyDescent="0.2">
      <c r="A2" t="s">
        <v>17</v>
      </c>
      <c r="B2">
        <v>2023</v>
      </c>
      <c r="C2">
        <v>1</v>
      </c>
      <c r="D2" t="s">
        <v>18</v>
      </c>
      <c r="E2" t="s">
        <v>19</v>
      </c>
      <c r="F2">
        <v>703001488.97000003</v>
      </c>
      <c r="G2">
        <v>0</v>
      </c>
      <c r="H2">
        <v>269330000</v>
      </c>
      <c r="I2">
        <v>418408602.08516133</v>
      </c>
      <c r="J2">
        <v>13531726.451612899</v>
      </c>
      <c r="K2">
        <v>98413189.960670948</v>
      </c>
      <c r="L2">
        <v>261505376.33362579</v>
      </c>
      <c r="M2">
        <v>330982899.58457643</v>
      </c>
      <c r="N2">
        <v>4772.2838888888919</v>
      </c>
      <c r="O2">
        <v>601</v>
      </c>
      <c r="P2">
        <v>22022.93</v>
      </c>
      <c r="Q2">
        <v>2095173283.3856471</v>
      </c>
      <c r="R2">
        <f>Q2/(P2*U2)</f>
        <v>5.9480069270491427</v>
      </c>
      <c r="S2">
        <v>2095173283.3856471</v>
      </c>
      <c r="T2">
        <f>S2/(P2*U2)</f>
        <v>5.9480069270491427</v>
      </c>
      <c r="U2">
        <v>15994.6</v>
      </c>
    </row>
    <row r="3" spans="1:21" x14ac:dyDescent="0.2">
      <c r="A3" t="s">
        <v>17</v>
      </c>
      <c r="B3">
        <v>2023</v>
      </c>
      <c r="C3">
        <v>1</v>
      </c>
      <c r="D3" t="s">
        <v>18</v>
      </c>
      <c r="E3" t="s">
        <v>20</v>
      </c>
      <c r="F3">
        <v>978903951.95599997</v>
      </c>
      <c r="G3">
        <v>948970207.06451619</v>
      </c>
      <c r="H3">
        <v>1493025000</v>
      </c>
      <c r="I3">
        <v>1903236559.349355</v>
      </c>
      <c r="J3">
        <v>52745136.548387103</v>
      </c>
      <c r="K3">
        <v>526981467.26233882</v>
      </c>
      <c r="L3">
        <v>1189522849.4147849</v>
      </c>
      <c r="M3">
        <v>815132148.33563185</v>
      </c>
      <c r="N3">
        <v>11753</v>
      </c>
      <c r="O3">
        <v>1411</v>
      </c>
      <c r="P3">
        <v>66554.02</v>
      </c>
      <c r="Q3">
        <v>7908517319.9310141</v>
      </c>
      <c r="R3">
        <f t="shared" ref="R3:R24" si="0">Q3/(P3*U3)</f>
        <v>3.3686334341721249</v>
      </c>
      <c r="S3">
        <v>7908517319.9310141</v>
      </c>
      <c r="T3">
        <f t="shared" ref="T3:T24" si="1">S3/(P3*U3)</f>
        <v>3.3686334341721249</v>
      </c>
      <c r="U3">
        <v>35275</v>
      </c>
    </row>
    <row r="4" spans="1:21" x14ac:dyDescent="0.2">
      <c r="A4" t="s">
        <v>17</v>
      </c>
      <c r="B4">
        <v>2023</v>
      </c>
      <c r="C4">
        <v>2</v>
      </c>
      <c r="D4" t="s">
        <v>21</v>
      </c>
      <c r="E4" t="s">
        <v>19</v>
      </c>
      <c r="F4">
        <v>558605233.90999997</v>
      </c>
      <c r="G4">
        <v>0</v>
      </c>
      <c r="H4">
        <v>269964000</v>
      </c>
      <c r="I4">
        <v>512761904.68178558</v>
      </c>
      <c r="J4">
        <v>16583200.71428572</v>
      </c>
      <c r="K4">
        <v>120605873.0116</v>
      </c>
      <c r="L4">
        <v>320476190.4633714</v>
      </c>
      <c r="M4">
        <v>356099721.43750483</v>
      </c>
      <c r="N4">
        <v>5042.9999999999982</v>
      </c>
      <c r="O4">
        <v>606</v>
      </c>
      <c r="P4">
        <v>22084.959999999999</v>
      </c>
      <c r="Q4">
        <v>2155096124.2185469</v>
      </c>
      <c r="R4">
        <f t="shared" si="0"/>
        <v>6.4410607605967876</v>
      </c>
      <c r="S4">
        <v>2155096124.2185469</v>
      </c>
      <c r="T4">
        <f t="shared" si="1"/>
        <v>6.4410607605967876</v>
      </c>
      <c r="U4">
        <v>15150</v>
      </c>
    </row>
    <row r="5" spans="1:21" x14ac:dyDescent="0.2">
      <c r="A5" t="s">
        <v>17</v>
      </c>
      <c r="B5">
        <v>2023</v>
      </c>
      <c r="C5">
        <v>2</v>
      </c>
      <c r="D5" t="s">
        <v>21</v>
      </c>
      <c r="E5" t="s">
        <v>20</v>
      </c>
      <c r="F5">
        <v>916004994.53999996</v>
      </c>
      <c r="G5">
        <v>4279607484.4285712</v>
      </c>
      <c r="H5">
        <v>1320574820</v>
      </c>
      <c r="I5">
        <v>1924500000.210357</v>
      </c>
      <c r="J5">
        <v>53458768.464285709</v>
      </c>
      <c r="K5">
        <v>532758050.56333929</v>
      </c>
      <c r="L5">
        <v>1202812499.9518869</v>
      </c>
      <c r="M5">
        <v>771217516.87411094</v>
      </c>
      <c r="N5">
        <v>10921.8</v>
      </c>
      <c r="O5">
        <v>1272</v>
      </c>
      <c r="P5">
        <v>58868.24</v>
      </c>
      <c r="Q5">
        <v>11000934135.032551</v>
      </c>
      <c r="R5">
        <f t="shared" si="0"/>
        <v>5.8765358876199389</v>
      </c>
      <c r="S5">
        <v>11000934135.032551</v>
      </c>
      <c r="T5">
        <f t="shared" si="1"/>
        <v>5.8765358876199389</v>
      </c>
      <c r="U5">
        <v>31800</v>
      </c>
    </row>
    <row r="6" spans="1:21" x14ac:dyDescent="0.2">
      <c r="A6" t="s">
        <v>17</v>
      </c>
      <c r="B6">
        <v>2023</v>
      </c>
      <c r="C6">
        <v>3</v>
      </c>
      <c r="D6" t="s">
        <v>22</v>
      </c>
      <c r="E6" t="s">
        <v>19</v>
      </c>
      <c r="F6">
        <v>110329025.485</v>
      </c>
      <c r="G6">
        <v>0</v>
      </c>
      <c r="H6">
        <v>378660929</v>
      </c>
      <c r="I6">
        <v>455569892.40193552</v>
      </c>
      <c r="J6">
        <v>14733557.419354839</v>
      </c>
      <c r="K6">
        <v>107153835.1216516</v>
      </c>
      <c r="L6">
        <v>284731182.78430963</v>
      </c>
      <c r="M6">
        <v>394191225.95565188</v>
      </c>
      <c r="N6">
        <v>4659.6972222222203</v>
      </c>
      <c r="O6">
        <v>657</v>
      </c>
      <c r="P6">
        <v>21426.6</v>
      </c>
      <c r="Q6">
        <v>1745369648.1679029</v>
      </c>
      <c r="R6">
        <f t="shared" si="0"/>
        <v>4.9593959040681543</v>
      </c>
      <c r="S6">
        <v>1745369648.1679029</v>
      </c>
      <c r="T6">
        <f t="shared" si="1"/>
        <v>4.9593959040681543</v>
      </c>
      <c r="U6">
        <v>16425</v>
      </c>
    </row>
    <row r="7" spans="1:21" x14ac:dyDescent="0.2">
      <c r="A7" t="s">
        <v>17</v>
      </c>
      <c r="B7">
        <v>2023</v>
      </c>
      <c r="C7">
        <v>3</v>
      </c>
      <c r="D7" t="s">
        <v>22</v>
      </c>
      <c r="E7" t="s">
        <v>20</v>
      </c>
      <c r="F7">
        <v>92934686.905000001</v>
      </c>
      <c r="G7">
        <v>3017554717.9354839</v>
      </c>
      <c r="H7">
        <v>1206280730</v>
      </c>
      <c r="I7">
        <v>1719236559.294194</v>
      </c>
      <c r="J7">
        <v>49744133.129032262</v>
      </c>
      <c r="K7">
        <v>471117161.71281368</v>
      </c>
      <c r="L7">
        <v>1085409946.2022879</v>
      </c>
      <c r="M7">
        <v>909157910.31016743</v>
      </c>
      <c r="N7">
        <v>10747.069722222221</v>
      </c>
      <c r="O7">
        <v>1509</v>
      </c>
      <c r="P7">
        <v>69888.22</v>
      </c>
      <c r="Q7">
        <v>8551435845.4889793</v>
      </c>
      <c r="R7">
        <f t="shared" si="0"/>
        <v>3.2434395938783016</v>
      </c>
      <c r="S7">
        <v>8551435845.4889793</v>
      </c>
      <c r="T7">
        <f t="shared" si="1"/>
        <v>3.2434395938783016</v>
      </c>
      <c r="U7">
        <v>37725</v>
      </c>
    </row>
    <row r="8" spans="1:21" x14ac:dyDescent="0.2">
      <c r="A8" t="s">
        <v>17</v>
      </c>
      <c r="B8">
        <v>2023</v>
      </c>
      <c r="C8">
        <v>4</v>
      </c>
      <c r="D8" t="s">
        <v>23</v>
      </c>
      <c r="E8" t="s">
        <v>19</v>
      </c>
      <c r="F8">
        <v>2026518.56</v>
      </c>
      <c r="G8">
        <v>886993268.39999998</v>
      </c>
      <c r="H8">
        <v>220889455</v>
      </c>
      <c r="I8">
        <v>393244444.38300002</v>
      </c>
      <c r="J8">
        <v>12717894</v>
      </c>
      <c r="K8">
        <v>92494370.36709331</v>
      </c>
      <c r="L8">
        <v>245777777.76794669</v>
      </c>
      <c r="M8">
        <v>516161236.82898062</v>
      </c>
      <c r="N8">
        <v>3842.5141666666668</v>
      </c>
      <c r="O8">
        <v>913</v>
      </c>
      <c r="P8">
        <v>33470.129999999997</v>
      </c>
      <c r="Q8">
        <v>2370304965.3070211</v>
      </c>
      <c r="R8">
        <f t="shared" si="0"/>
        <v>3.1026732463491116</v>
      </c>
      <c r="S8">
        <v>1483311696.907021</v>
      </c>
      <c r="T8">
        <f t="shared" si="1"/>
        <v>1.9416199963087863</v>
      </c>
      <c r="U8">
        <v>22825</v>
      </c>
    </row>
    <row r="9" spans="1:21" x14ac:dyDescent="0.2">
      <c r="A9" t="s">
        <v>17</v>
      </c>
      <c r="B9">
        <v>2023</v>
      </c>
      <c r="C9">
        <v>4</v>
      </c>
      <c r="D9" t="s">
        <v>23</v>
      </c>
      <c r="E9" t="s">
        <v>20</v>
      </c>
      <c r="F9">
        <v>3783580.29</v>
      </c>
      <c r="G9">
        <v>2874186380.1999998</v>
      </c>
      <c r="H9">
        <v>819738365</v>
      </c>
      <c r="I9">
        <v>1794633333.4619999</v>
      </c>
      <c r="J9">
        <v>53612917.866666667</v>
      </c>
      <c r="K9">
        <v>487029953.68002748</v>
      </c>
      <c r="L9">
        <v>1144093749.9730921</v>
      </c>
      <c r="M9">
        <v>1401004977.5555561</v>
      </c>
      <c r="N9">
        <v>10429.65083333333</v>
      </c>
      <c r="O9">
        <v>2478</v>
      </c>
      <c r="P9">
        <v>114583.57</v>
      </c>
      <c r="Q9">
        <v>8578083258.0273428</v>
      </c>
      <c r="R9">
        <f t="shared" si="0"/>
        <v>1.2084441879530363</v>
      </c>
      <c r="S9">
        <v>8578083258.0273428</v>
      </c>
      <c r="T9">
        <f t="shared" si="1"/>
        <v>1.2084441879530363</v>
      </c>
      <c r="U9">
        <v>61950</v>
      </c>
    </row>
    <row r="10" spans="1:21" x14ac:dyDescent="0.2">
      <c r="A10" t="s">
        <v>17</v>
      </c>
      <c r="B10">
        <v>2023</v>
      </c>
      <c r="C10">
        <v>5</v>
      </c>
      <c r="D10" t="s">
        <v>24</v>
      </c>
      <c r="E10" t="s">
        <v>19</v>
      </c>
      <c r="F10">
        <v>20624629.5</v>
      </c>
      <c r="G10">
        <v>1229065468.6451609</v>
      </c>
      <c r="H10">
        <v>302312000</v>
      </c>
      <c r="I10">
        <v>440430107.45806462</v>
      </c>
      <c r="J10">
        <v>14243922.580645161</v>
      </c>
      <c r="K10">
        <v>103592831.53754839</v>
      </c>
      <c r="L10">
        <v>275268817.19329029</v>
      </c>
      <c r="M10">
        <v>529205830.63498151</v>
      </c>
      <c r="N10">
        <v>3631.9708333333328</v>
      </c>
      <c r="O10">
        <v>1555</v>
      </c>
      <c r="P10">
        <v>47268.99</v>
      </c>
      <c r="Q10">
        <v>2914743607.5496912</v>
      </c>
      <c r="R10">
        <f t="shared" si="0"/>
        <v>1.5861842515652225</v>
      </c>
      <c r="S10">
        <v>1685678138.9045303</v>
      </c>
      <c r="T10">
        <f t="shared" si="1"/>
        <v>0.91733492792043325</v>
      </c>
      <c r="U10">
        <v>38875</v>
      </c>
    </row>
    <row r="11" spans="1:21" x14ac:dyDescent="0.2">
      <c r="A11" t="s">
        <v>17</v>
      </c>
      <c r="B11">
        <v>2023</v>
      </c>
      <c r="C11">
        <v>5</v>
      </c>
      <c r="D11" t="s">
        <v>24</v>
      </c>
      <c r="E11" t="s">
        <v>20</v>
      </c>
      <c r="F11">
        <v>94741826.710000008</v>
      </c>
      <c r="G11">
        <v>2802622888.6451612</v>
      </c>
      <c r="H11">
        <v>1286688000</v>
      </c>
      <c r="I11">
        <v>1818967742.068388</v>
      </c>
      <c r="J11">
        <v>54371415.838709667</v>
      </c>
      <c r="K11">
        <v>494020159.02599043</v>
      </c>
      <c r="L11">
        <v>1158981854.8109369</v>
      </c>
      <c r="M11">
        <v>1486232793.3743911</v>
      </c>
      <c r="N11">
        <v>10200.103333333331</v>
      </c>
      <c r="O11">
        <v>4528</v>
      </c>
      <c r="P11">
        <v>208616.09</v>
      </c>
      <c r="Q11">
        <v>9196626680.4735775</v>
      </c>
      <c r="R11">
        <f t="shared" si="0"/>
        <v>0.38943441593212752</v>
      </c>
      <c r="S11">
        <v>9196626680.4735775</v>
      </c>
      <c r="T11">
        <f t="shared" si="1"/>
        <v>0.38943441593212752</v>
      </c>
      <c r="U11">
        <v>113200</v>
      </c>
    </row>
    <row r="12" spans="1:21" x14ac:dyDescent="0.2">
      <c r="A12" t="s">
        <v>17</v>
      </c>
      <c r="B12">
        <v>2023</v>
      </c>
      <c r="C12">
        <v>6</v>
      </c>
      <c r="D12" t="s">
        <v>25</v>
      </c>
      <c r="E12" t="s">
        <v>20</v>
      </c>
      <c r="F12">
        <v>1396974</v>
      </c>
      <c r="G12">
        <v>356902431.66666669</v>
      </c>
      <c r="H12">
        <v>133900000</v>
      </c>
      <c r="I12">
        <v>284744444.46366668</v>
      </c>
      <c r="J12">
        <v>8618137.4000000004</v>
      </c>
      <c r="K12">
        <v>77421164.348043337</v>
      </c>
      <c r="L12">
        <v>181402777.7734091</v>
      </c>
      <c r="M12">
        <v>1051071802.9845721</v>
      </c>
      <c r="N12">
        <v>1786.0947222222219</v>
      </c>
      <c r="O12">
        <v>995</v>
      </c>
      <c r="P12">
        <v>46753.42</v>
      </c>
      <c r="Q12">
        <v>2095457732.636358</v>
      </c>
      <c r="R12">
        <f t="shared" si="0"/>
        <v>1.801782775241952</v>
      </c>
      <c r="S12">
        <v>2095457732.636358</v>
      </c>
      <c r="T12">
        <f t="shared" si="1"/>
        <v>1.801782775241952</v>
      </c>
      <c r="U12">
        <v>24875</v>
      </c>
    </row>
    <row r="13" spans="1:21" x14ac:dyDescent="0.2">
      <c r="A13" t="s">
        <v>17</v>
      </c>
      <c r="B13">
        <v>2024</v>
      </c>
      <c r="C13">
        <v>1</v>
      </c>
      <c r="D13" t="s">
        <v>26</v>
      </c>
      <c r="E13" t="s">
        <v>19</v>
      </c>
      <c r="F13">
        <v>35976499.100000001</v>
      </c>
      <c r="G13">
        <v>0</v>
      </c>
      <c r="H13">
        <v>568726000</v>
      </c>
      <c r="I13">
        <v>474699602.77709681</v>
      </c>
      <c r="J13">
        <v>15548248.16129032</v>
      </c>
      <c r="K13">
        <v>119677390.3457097</v>
      </c>
      <c r="L13">
        <v>302895627.46460462</v>
      </c>
      <c r="M13">
        <v>396583051.7300089</v>
      </c>
      <c r="N13">
        <v>5515.2000000000025</v>
      </c>
      <c r="O13">
        <v>650</v>
      </c>
      <c r="P13">
        <v>28343.15</v>
      </c>
      <c r="Q13">
        <v>1914106419.5787101</v>
      </c>
      <c r="R13">
        <f t="shared" si="0"/>
        <v>3.2467307772840948</v>
      </c>
      <c r="S13">
        <v>1914106419.5787101</v>
      </c>
      <c r="T13">
        <f t="shared" si="1"/>
        <v>3.2467307772840948</v>
      </c>
      <c r="U13">
        <v>20800.400000000001</v>
      </c>
    </row>
    <row r="14" spans="1:21" x14ac:dyDescent="0.2">
      <c r="A14" t="s">
        <v>17</v>
      </c>
      <c r="B14">
        <v>2024</v>
      </c>
      <c r="C14">
        <v>1</v>
      </c>
      <c r="D14" t="s">
        <v>26</v>
      </c>
      <c r="E14" t="s">
        <v>20</v>
      </c>
      <c r="F14">
        <v>26606521.91</v>
      </c>
      <c r="G14">
        <v>0</v>
      </c>
      <c r="H14">
        <v>619308000</v>
      </c>
      <c r="I14">
        <v>954242565.15612924</v>
      </c>
      <c r="J14">
        <v>28839238.290322579</v>
      </c>
      <c r="K14">
        <v>255528534.08171451</v>
      </c>
      <c r="L14">
        <v>618181548.45891738</v>
      </c>
      <c r="M14">
        <v>487876539.26924932</v>
      </c>
      <c r="N14">
        <v>6784.8000000000011</v>
      </c>
      <c r="O14">
        <v>802</v>
      </c>
      <c r="P14">
        <v>39239.54</v>
      </c>
      <c r="Q14">
        <v>2990582947.1663332</v>
      </c>
      <c r="R14">
        <f t="shared" si="0"/>
        <v>4.0007090164295418</v>
      </c>
      <c r="S14">
        <v>2990582947.1663332</v>
      </c>
      <c r="T14">
        <f t="shared" si="1"/>
        <v>4.0007090164295418</v>
      </c>
      <c r="U14">
        <v>19050</v>
      </c>
    </row>
    <row r="15" spans="1:21" x14ac:dyDescent="0.2">
      <c r="A15" t="s">
        <v>17</v>
      </c>
      <c r="B15">
        <v>2024</v>
      </c>
      <c r="C15">
        <v>2</v>
      </c>
      <c r="D15" t="s">
        <v>27</v>
      </c>
      <c r="E15" t="s">
        <v>19</v>
      </c>
      <c r="F15">
        <v>26572834.899999999</v>
      </c>
      <c r="G15">
        <v>0</v>
      </c>
      <c r="H15">
        <v>435626000</v>
      </c>
      <c r="I15">
        <v>887964585.24655163</v>
      </c>
      <c r="J15">
        <v>27123143.724137928</v>
      </c>
      <c r="K15">
        <v>230071947.3418707</v>
      </c>
      <c r="L15">
        <v>561762290.27814221</v>
      </c>
      <c r="M15">
        <v>461385385.49969608</v>
      </c>
      <c r="N15">
        <v>7477.9119444444368</v>
      </c>
      <c r="O15">
        <v>928</v>
      </c>
      <c r="P15">
        <v>44291.76</v>
      </c>
      <c r="Q15">
        <v>2630506186.9903979</v>
      </c>
      <c r="R15">
        <f t="shared" si="0"/>
        <v>2.3026682325100136</v>
      </c>
      <c r="S15">
        <v>2630506186.9903979</v>
      </c>
      <c r="T15">
        <f t="shared" si="1"/>
        <v>2.3026682325100136</v>
      </c>
      <c r="U15">
        <v>25792</v>
      </c>
    </row>
    <row r="16" spans="1:21" x14ac:dyDescent="0.2">
      <c r="A16" t="s">
        <v>17</v>
      </c>
      <c r="B16">
        <v>2024</v>
      </c>
      <c r="C16">
        <v>2</v>
      </c>
      <c r="D16" t="s">
        <v>27</v>
      </c>
      <c r="E16" t="s">
        <v>20</v>
      </c>
      <c r="F16">
        <v>18592644.73</v>
      </c>
      <c r="G16">
        <v>0</v>
      </c>
      <c r="H16">
        <v>354998910</v>
      </c>
      <c r="I16">
        <v>683961685.76689649</v>
      </c>
      <c r="J16">
        <v>21671192.724137928</v>
      </c>
      <c r="K16">
        <v>179534549.79234141</v>
      </c>
      <c r="L16">
        <v>451769635.98710603</v>
      </c>
      <c r="M16">
        <v>372142113.10804158</v>
      </c>
      <c r="N16">
        <v>6031.5</v>
      </c>
      <c r="O16">
        <v>975</v>
      </c>
      <c r="P16">
        <v>50783.59</v>
      </c>
      <c r="Q16">
        <v>2082670732.1085229</v>
      </c>
      <c r="R16">
        <f t="shared" si="0"/>
        <v>1.6824903838049505</v>
      </c>
      <c r="S16">
        <v>2082670732.1085229</v>
      </c>
      <c r="T16">
        <f t="shared" si="1"/>
        <v>1.6824903838049505</v>
      </c>
      <c r="U16">
        <v>24375</v>
      </c>
    </row>
    <row r="17" spans="1:21" x14ac:dyDescent="0.2">
      <c r="A17" t="s">
        <v>17</v>
      </c>
      <c r="B17">
        <v>2024</v>
      </c>
      <c r="C17">
        <v>3</v>
      </c>
      <c r="D17" t="s">
        <v>28</v>
      </c>
      <c r="E17" t="s">
        <v>19</v>
      </c>
      <c r="F17">
        <v>72313444.189999998</v>
      </c>
      <c r="G17">
        <v>34260218.129032262</v>
      </c>
      <c r="H17">
        <v>662308000</v>
      </c>
      <c r="I17">
        <v>1185937324.470968</v>
      </c>
      <c r="J17">
        <v>34272459.096774191</v>
      </c>
      <c r="K17">
        <v>318036159.10245812</v>
      </c>
      <c r="L17">
        <v>750499249.21482527</v>
      </c>
      <c r="M17">
        <v>451524627.99199557</v>
      </c>
      <c r="N17">
        <v>8448.9</v>
      </c>
      <c r="O17">
        <v>1085</v>
      </c>
      <c r="P17">
        <v>55080.71</v>
      </c>
      <c r="Q17">
        <v>3509151482.196054</v>
      </c>
      <c r="R17">
        <f t="shared" si="0"/>
        <v>1.787567515699551</v>
      </c>
      <c r="S17">
        <v>3474891264.0670218</v>
      </c>
      <c r="T17">
        <f t="shared" si="1"/>
        <v>1.7701153044402318</v>
      </c>
      <c r="U17">
        <v>35640.199999999997</v>
      </c>
    </row>
    <row r="18" spans="1:21" x14ac:dyDescent="0.2">
      <c r="A18" t="s">
        <v>17</v>
      </c>
      <c r="B18">
        <v>2024</v>
      </c>
      <c r="C18">
        <v>3</v>
      </c>
      <c r="D18" t="s">
        <v>28</v>
      </c>
      <c r="E18" t="s">
        <v>20</v>
      </c>
      <c r="F18">
        <v>18715685.370000001</v>
      </c>
      <c r="G18">
        <v>958389184.83870971</v>
      </c>
      <c r="H18">
        <v>775090000</v>
      </c>
      <c r="I18">
        <v>596288772.52419353</v>
      </c>
      <c r="J18">
        <v>20006873.25806452</v>
      </c>
      <c r="K18">
        <v>151693394.16323391</v>
      </c>
      <c r="L18">
        <v>405446515.0308755</v>
      </c>
      <c r="M18">
        <v>344742519.17418432</v>
      </c>
      <c r="N18">
        <v>6450.8</v>
      </c>
      <c r="O18">
        <v>912</v>
      </c>
      <c r="P18">
        <v>48955.28</v>
      </c>
      <c r="Q18">
        <v>3270372944.359262</v>
      </c>
      <c r="R18">
        <f t="shared" si="0"/>
        <v>2.9690343643870372</v>
      </c>
      <c r="S18">
        <v>3270372944.359262</v>
      </c>
      <c r="T18">
        <f t="shared" si="1"/>
        <v>2.9690343643870372</v>
      </c>
      <c r="U18">
        <v>22500</v>
      </c>
    </row>
    <row r="19" spans="1:21" x14ac:dyDescent="0.2">
      <c r="A19" t="s">
        <v>17</v>
      </c>
      <c r="B19">
        <v>2024</v>
      </c>
      <c r="C19">
        <v>4</v>
      </c>
      <c r="D19" t="s">
        <v>29</v>
      </c>
      <c r="E19" t="s">
        <v>19</v>
      </c>
      <c r="F19">
        <v>38498427.600000001</v>
      </c>
      <c r="G19">
        <v>0</v>
      </c>
      <c r="H19">
        <v>682680000</v>
      </c>
      <c r="I19">
        <v>1547469669.7590001</v>
      </c>
      <c r="J19">
        <v>45313922.866666667</v>
      </c>
      <c r="K19">
        <v>415068999.85309422</v>
      </c>
      <c r="L19">
        <v>998571508.98299086</v>
      </c>
      <c r="M19">
        <v>594026795.57602763</v>
      </c>
      <c r="N19">
        <v>9327.8569444444438</v>
      </c>
      <c r="O19">
        <v>1213</v>
      </c>
      <c r="P19">
        <v>62558.52</v>
      </c>
      <c r="Q19">
        <v>4321629324.6377792</v>
      </c>
      <c r="R19">
        <f t="shared" si="0"/>
        <v>2.0017440122748633</v>
      </c>
      <c r="S19">
        <v>4321629324.6377792</v>
      </c>
      <c r="T19">
        <f t="shared" si="1"/>
        <v>2.0017440122748633</v>
      </c>
      <c r="U19">
        <v>34510.6</v>
      </c>
    </row>
    <row r="20" spans="1:21" x14ac:dyDescent="0.2">
      <c r="A20" t="s">
        <v>17</v>
      </c>
      <c r="B20">
        <v>2024</v>
      </c>
      <c r="C20">
        <v>4</v>
      </c>
      <c r="D20" t="s">
        <v>29</v>
      </c>
      <c r="E20" t="s">
        <v>20</v>
      </c>
      <c r="F20">
        <v>10676252.07</v>
      </c>
      <c r="G20">
        <v>0</v>
      </c>
      <c r="H20">
        <v>183560000</v>
      </c>
      <c r="I20">
        <v>142688888.8393333</v>
      </c>
      <c r="J20">
        <v>4880321.6999999993</v>
      </c>
      <c r="K20">
        <v>36291097.215448342</v>
      </c>
      <c r="L20">
        <v>96958333.318266109</v>
      </c>
      <c r="M20">
        <v>122666376.6879513</v>
      </c>
      <c r="N20">
        <v>1926.2</v>
      </c>
      <c r="O20">
        <v>294</v>
      </c>
      <c r="P20">
        <v>15820.22</v>
      </c>
      <c r="Q20">
        <v>597721269.83099902</v>
      </c>
      <c r="R20">
        <f t="shared" si="0"/>
        <v>5.3402273614122748</v>
      </c>
      <c r="S20">
        <v>597721269.83099902</v>
      </c>
      <c r="T20">
        <f t="shared" si="1"/>
        <v>5.3402273614122748</v>
      </c>
      <c r="U20">
        <v>7075</v>
      </c>
    </row>
    <row r="21" spans="1:21" x14ac:dyDescent="0.2">
      <c r="A21" t="s">
        <v>17</v>
      </c>
      <c r="B21">
        <v>2024</v>
      </c>
      <c r="C21">
        <v>5</v>
      </c>
      <c r="D21" t="s">
        <v>30</v>
      </c>
      <c r="E21" t="s">
        <v>19</v>
      </c>
      <c r="F21">
        <v>8826618.2899999991</v>
      </c>
      <c r="G21">
        <v>42189778</v>
      </c>
      <c r="H21">
        <v>619100920</v>
      </c>
      <c r="I21">
        <v>883997578.22322607</v>
      </c>
      <c r="J21">
        <v>27912151.61290323</v>
      </c>
      <c r="K21">
        <v>230439012.93397021</v>
      </c>
      <c r="L21">
        <v>585546050.07385421</v>
      </c>
      <c r="M21">
        <v>241858069.0428682</v>
      </c>
      <c r="N21">
        <v>6247.3688888888883</v>
      </c>
      <c r="O21">
        <v>806</v>
      </c>
      <c r="P21">
        <v>40781.14</v>
      </c>
      <c r="Q21">
        <v>2639870178.1768222</v>
      </c>
      <c r="R21">
        <f t="shared" si="0"/>
        <v>3.2125371423326103</v>
      </c>
      <c r="S21">
        <v>2597680400.1768222</v>
      </c>
      <c r="T21">
        <f t="shared" si="1"/>
        <v>3.1611951369672662</v>
      </c>
      <c r="U21">
        <v>20150</v>
      </c>
    </row>
    <row r="22" spans="1:21" x14ac:dyDescent="0.2">
      <c r="A22" t="s">
        <v>17</v>
      </c>
      <c r="B22">
        <v>2024</v>
      </c>
      <c r="C22">
        <v>5</v>
      </c>
      <c r="D22" t="s">
        <v>30</v>
      </c>
      <c r="E22" t="s">
        <v>20</v>
      </c>
      <c r="F22">
        <v>8643755.4100000001</v>
      </c>
      <c r="G22">
        <v>77158142</v>
      </c>
      <c r="H22">
        <v>198570190</v>
      </c>
      <c r="I22">
        <v>260931899.53580639</v>
      </c>
      <c r="J22">
        <v>9023577.9032258075</v>
      </c>
      <c r="K22">
        <v>65559139.771366149</v>
      </c>
      <c r="L22">
        <v>179390680.97294801</v>
      </c>
      <c r="M22">
        <v>149875786.93453601</v>
      </c>
      <c r="N22">
        <v>3871.4</v>
      </c>
      <c r="O22">
        <v>548</v>
      </c>
      <c r="P22">
        <v>30960.23</v>
      </c>
      <c r="Q22">
        <v>949153172.52788246</v>
      </c>
      <c r="R22">
        <f t="shared" si="0"/>
        <v>2.237749960810643</v>
      </c>
      <c r="S22">
        <v>949153172.52788246</v>
      </c>
      <c r="T22">
        <f t="shared" si="1"/>
        <v>2.237749960810643</v>
      </c>
      <c r="U22">
        <v>13700</v>
      </c>
    </row>
    <row r="23" spans="1:21" x14ac:dyDescent="0.2">
      <c r="A23" t="s">
        <v>17</v>
      </c>
      <c r="B23">
        <v>2024</v>
      </c>
      <c r="C23">
        <v>6</v>
      </c>
      <c r="D23" t="s">
        <v>31</v>
      </c>
      <c r="E23" t="s">
        <v>19</v>
      </c>
      <c r="F23">
        <v>0</v>
      </c>
      <c r="G23">
        <v>0</v>
      </c>
      <c r="H23">
        <v>0</v>
      </c>
      <c r="I23">
        <v>131550150.146</v>
      </c>
      <c r="J23">
        <v>4241606.2</v>
      </c>
      <c r="K23">
        <v>33615864.112784997</v>
      </c>
      <c r="L23">
        <v>88582394.8943021</v>
      </c>
      <c r="M23">
        <v>0</v>
      </c>
      <c r="N23">
        <v>165.8000000000001</v>
      </c>
      <c r="O23">
        <v>24</v>
      </c>
      <c r="P23">
        <v>1310.79</v>
      </c>
      <c r="Q23">
        <v>257990015.3530871</v>
      </c>
      <c r="R23">
        <f t="shared" si="0"/>
        <v>328.03374981637933</v>
      </c>
      <c r="S23">
        <v>257990015.3530871</v>
      </c>
      <c r="T23">
        <f t="shared" si="1"/>
        <v>328.03374981637933</v>
      </c>
      <c r="U23">
        <v>600</v>
      </c>
    </row>
    <row r="24" spans="1:21" x14ac:dyDescent="0.2">
      <c r="A24" t="s">
        <v>17</v>
      </c>
      <c r="B24">
        <v>2024</v>
      </c>
      <c r="C24">
        <v>6</v>
      </c>
      <c r="D24" t="s">
        <v>31</v>
      </c>
      <c r="E24" t="s">
        <v>20</v>
      </c>
      <c r="F24">
        <v>0</v>
      </c>
      <c r="G24">
        <v>0</v>
      </c>
      <c r="H24">
        <v>0</v>
      </c>
      <c r="I24">
        <v>90810810.774000004</v>
      </c>
      <c r="J24">
        <v>3126501</v>
      </c>
      <c r="K24">
        <v>22816216.211490002</v>
      </c>
      <c r="L24">
        <v>62432432.42177029</v>
      </c>
      <c r="M24">
        <v>0</v>
      </c>
      <c r="N24">
        <v>221.3</v>
      </c>
      <c r="O24">
        <v>35</v>
      </c>
      <c r="P24">
        <v>2031.98</v>
      </c>
      <c r="Q24">
        <v>179185960.4072603</v>
      </c>
      <c r="R24">
        <f t="shared" si="0"/>
        <v>100.78049722495035</v>
      </c>
      <c r="S24">
        <v>179185960.4072603</v>
      </c>
      <c r="T24">
        <f t="shared" si="1"/>
        <v>100.78049722495035</v>
      </c>
      <c r="U24">
        <v>875</v>
      </c>
    </row>
  </sheetData>
  <autoFilter ref="A1:T24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dicky02102000</cp:lastModifiedBy>
  <dcterms:created xsi:type="dcterms:W3CDTF">2024-06-06T08:33:25Z</dcterms:created>
  <dcterms:modified xsi:type="dcterms:W3CDTF">2024-06-09T15:23:14Z</dcterms:modified>
</cp:coreProperties>
</file>