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5BD66F22-3F6F-B342-913F-45F2BDB98555}" xr6:coauthVersionLast="47" xr6:coauthVersionMax="47" xr10:uidLastSave="{00000000-0000-0000-0000-000000000000}"/>
  <bookViews>
    <workbookView xWindow="0" yWindow="860" windowWidth="34200" windowHeight="20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  <c r="C3" i="1"/>
  <c r="C4" i="1"/>
  <c r="C5" i="1"/>
  <c r="C6" i="1"/>
  <c r="C7" i="1"/>
  <c r="C2" i="1"/>
  <c r="E3" i="1"/>
  <c r="F3" i="1" s="1"/>
  <c r="H3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2" i="1"/>
  <c r="F2" i="1" s="1"/>
  <c r="H2" i="1" s="1"/>
</calcChain>
</file>

<file path=xl/sharedStrings.xml><?xml version="1.0" encoding="utf-8"?>
<sst xmlns="http://schemas.openxmlformats.org/spreadsheetml/2006/main" count="15" uniqueCount="15">
  <si>
    <t>BLOK 5 - PABRIK</t>
  </si>
  <si>
    <t>BLOK 8 - KM 7</t>
  </si>
  <si>
    <t>BLOK 8 - PABRIK</t>
  </si>
  <si>
    <t>KBM - KM 7</t>
  </si>
  <si>
    <t>KBM - PABRIK</t>
  </si>
  <si>
    <t>KM7 - PABRIK</t>
  </si>
  <si>
    <t xml:space="preserve"> MOVE TYPE</t>
  </si>
  <si>
    <t>COUNT UNIT</t>
  </si>
  <si>
    <t>COUNT UNIT NEW</t>
  </si>
  <si>
    <t>COST</t>
  </si>
  <si>
    <t>COST NEW</t>
  </si>
  <si>
    <t>PRODUKSI</t>
  </si>
  <si>
    <t>MPTR</t>
  </si>
  <si>
    <t>MPTR NEW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</si>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</sst>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41" fontId="1" fillId="2" borderId="0" xfId="1" applyFont="1" applyFill="1" applyBorder="1" applyAlignment="1">
      <alignment horizontal="center" vertical="center"/>
    </xf>
    <xf numFmtId="0" fontId="0" fillId="0" borderId="0" xfId="0" applyFont="1" applyAlignment="1"/>
    <xf numFmtId="42" fontId="1" fillId="2" borderId="0" xfId="1" applyNumberFormat="1" applyFont="1" applyFill="1" applyBorder="1" applyAlignment="1">
      <alignment horizontal="center" vertical="center"/>
    </xf>
    <xf numFmtId="42" fontId="0" fillId="0" borderId="0" xfId="0" applyNumberFormat="1" applyFont="1" applyAlignment="1"/>
    <xf numFmtId="41" fontId="1" fillId="2" borderId="0" xfId="1" applyFont="1" applyFill="1" applyAlignment="1">
      <alignment horizontal="center" vertical="center"/>
    </xf>
    <xf numFmtId="41" fontId="0" fillId="0" borderId="0" xfId="1" applyFont="1" applyAlignment="1"/>
    <xf numFmtId="42" fontId="1" fillId="2" borderId="0" xfId="1" applyNumberFormat="1" applyFont="1" applyFill="1" applyAlignment="1">
      <alignment horizontal="center" vertical="center"/>
    </xf>
    <xf numFmtId="41" fontId="3" fillId="2" borderId="0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1" fontId="0" fillId="0" borderId="0" xfId="1" applyFont="1" applyAlignment="1">
      <alignment vertical="center"/>
    </xf>
    <xf numFmtId="42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42" fontId="3" fillId="2" borderId="0" xfId="1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232" workbookViewId="0">
      <selection activeCell="I4" sqref="I4"/>
    </sheetView>
  </sheetViews>
  <sheetFormatPr baseColWidth="10" defaultColWidth="8.83203125" defaultRowHeight="15" x14ac:dyDescent="0.2"/>
  <cols>
    <col min="1" max="1" width="13.1640625" style="3" bestFit="1" customWidth="1"/>
    <col min="2" max="2" width="14.1640625" style="7" customWidth="1"/>
    <col min="3" max="3" width="15.83203125" style="7" bestFit="1" customWidth="1"/>
    <col min="4" max="4" width="11.1640625" style="7" hidden="1" customWidth="1"/>
    <col min="5" max="5" width="0" style="3" hidden="1" customWidth="1"/>
    <col min="6" max="6" width="12.33203125" style="3" hidden="1" customWidth="1"/>
    <col min="7" max="8" width="18.1640625" style="5" customWidth="1"/>
    <col min="9" max="16384" width="8.83203125" style="3"/>
  </cols>
  <sheetData>
    <row r="1" spans="1:8" ht="25" customHeight="1" x14ac:dyDescent="0.2">
      <c r="A1" s="1" t="s">
        <v>6</v>
      </c>
      <c r="B1" s="2" t="s">
        <v>7</v>
      </c>
      <c r="C1" s="6" t="s">
        <v>8</v>
      </c>
      <c r="D1" s="6" t="s">
        <v>11</v>
      </c>
      <c r="E1" s="6" t="s">
        <v>12</v>
      </c>
      <c r="F1" s="6" t="s">
        <v>13</v>
      </c>
      <c r="G1" s="4" t="s">
        <v>9</v>
      </c>
      <c r="H1" s="8" t="s">
        <v>10</v>
      </c>
    </row>
    <row r="2" spans="1:8" s="11" customFormat="1" ht="21" customHeight="1" x14ac:dyDescent="0.2">
      <c r="A2" s="11" t="s">
        <v>0</v>
      </c>
      <c r="B2" s="12">
        <v>133</v>
      </c>
      <c r="C2" s="12">
        <f>B2+(B2*0.33)</f>
        <v>176.89</v>
      </c>
      <c r="D2" s="12">
        <v>131500.59</v>
      </c>
      <c r="E2" s="11">
        <f>G2/D2</f>
        <v>9775.8810663891327</v>
      </c>
      <c r="F2" s="11">
        <f>E2-(E2*0.48)</f>
        <v>5083.4581545223491</v>
      </c>
      <c r="G2" s="13">
        <v>1285534128</v>
      </c>
      <c r="H2" s="13">
        <f>F2*D2</f>
        <v>668477746.56000006</v>
      </c>
    </row>
    <row r="3" spans="1:8" s="11" customFormat="1" ht="21" customHeight="1" x14ac:dyDescent="0.2">
      <c r="A3" s="11" t="s">
        <v>1</v>
      </c>
      <c r="B3" s="12">
        <v>420</v>
      </c>
      <c r="C3" s="12">
        <f>B3+(B3*0.33)</f>
        <v>558.6</v>
      </c>
      <c r="D3" s="12">
        <v>449469.685</v>
      </c>
      <c r="E3" s="11">
        <f>G3/D3</f>
        <v>15330.391781594792</v>
      </c>
      <c r="F3" s="11">
        <f t="shared" ref="F3:F7" si="0">E3-(E3*0.48)</f>
        <v>7971.8037264292916</v>
      </c>
      <c r="G3" s="13">
        <v>6890546365</v>
      </c>
      <c r="H3" s="13">
        <f>F3*D3</f>
        <v>3583084109.7999997</v>
      </c>
    </row>
    <row r="4" spans="1:8" s="11" customFormat="1" ht="21" customHeight="1" x14ac:dyDescent="0.2">
      <c r="A4" s="11" t="s">
        <v>2</v>
      </c>
      <c r="B4" s="12">
        <v>421</v>
      </c>
      <c r="C4" s="12">
        <f>B4+(B4*0.33)</f>
        <v>559.93000000000006</v>
      </c>
      <c r="D4" s="12">
        <v>328172.95</v>
      </c>
      <c r="E4" s="11">
        <f>G4/D4</f>
        <v>14641.12422733196</v>
      </c>
      <c r="F4" s="11">
        <f t="shared" si="0"/>
        <v>7613.3845982126195</v>
      </c>
      <c r="G4" s="13">
        <v>4804820929</v>
      </c>
      <c r="H4" s="13">
        <f>F4*D4</f>
        <v>2498506883.0799999</v>
      </c>
    </row>
    <row r="5" spans="1:8" s="11" customFormat="1" ht="21" customHeight="1" x14ac:dyDescent="0.2">
      <c r="A5" s="11" t="s">
        <v>3</v>
      </c>
      <c r="B5" s="12">
        <v>46</v>
      </c>
      <c r="C5" s="12">
        <f>B5+(B5*0.33)</f>
        <v>61.18</v>
      </c>
      <c r="D5" s="12">
        <v>132916.43</v>
      </c>
      <c r="E5" s="11">
        <f>G5/D5</f>
        <v>2994.5131689137302</v>
      </c>
      <c r="F5" s="11">
        <f t="shared" si="0"/>
        <v>1557.1468478351399</v>
      </c>
      <c r="G5" s="13">
        <v>398020000</v>
      </c>
      <c r="H5" s="13">
        <f>F5*D5</f>
        <v>206970400</v>
      </c>
    </row>
    <row r="6" spans="1:8" s="11" customFormat="1" ht="21" customHeight="1" x14ac:dyDescent="0.2">
      <c r="A6" s="11" t="s">
        <v>4</v>
      </c>
      <c r="B6" s="12">
        <v>578</v>
      </c>
      <c r="C6" s="12">
        <f>B6+(B6*0.33)</f>
        <v>768.74</v>
      </c>
      <c r="D6" s="12">
        <v>912082.3600000001</v>
      </c>
      <c r="E6" s="11">
        <f>G6/D6</f>
        <v>9437.8148076452217</v>
      </c>
      <c r="F6" s="11">
        <f t="shared" si="0"/>
        <v>4907.6636999755156</v>
      </c>
      <c r="G6" s="13">
        <v>8608064403</v>
      </c>
      <c r="H6" s="13">
        <f>F6*D6</f>
        <v>4476193489.5600004</v>
      </c>
    </row>
    <row r="7" spans="1:8" s="11" customFormat="1" ht="21" customHeight="1" x14ac:dyDescent="0.2">
      <c r="A7" s="11" t="s">
        <v>5</v>
      </c>
      <c r="B7" s="12">
        <v>431</v>
      </c>
      <c r="C7" s="12">
        <f>B7+(B7*0.33)</f>
        <v>573.23</v>
      </c>
      <c r="D7" s="12">
        <v>716731.24</v>
      </c>
      <c r="E7" s="11">
        <f>G7/D7</f>
        <v>9337.6903774977072</v>
      </c>
      <c r="F7" s="11">
        <f t="shared" si="0"/>
        <v>4855.5989962988078</v>
      </c>
      <c r="G7" s="13">
        <v>6692614403</v>
      </c>
      <c r="H7" s="13">
        <f>F7*D7</f>
        <v>3480159489.5599999</v>
      </c>
    </row>
    <row r="8" spans="1:8" s="10" customFormat="1" ht="25" customHeight="1" x14ac:dyDescent="0.2">
      <c r="A8" s="14" t="s">
        <v>14</v>
      </c>
      <c r="B8" s="9">
        <f>SUM(B2:B7)</f>
        <v>2029</v>
      </c>
      <c r="C8" s="9">
        <f t="shared" ref="C8:H8" si="1">SUM(C2:C7)</f>
        <v>2698.57</v>
      </c>
      <c r="D8" s="9">
        <f t="shared" si="1"/>
        <v>2670873.2549999999</v>
      </c>
      <c r="E8" s="9">
        <f t="shared" si="1"/>
        <v>61517.415429372544</v>
      </c>
      <c r="F8" s="9">
        <f t="shared" si="1"/>
        <v>31989.056023273726</v>
      </c>
      <c r="G8" s="15">
        <f t="shared" si="1"/>
        <v>28679600228</v>
      </c>
      <c r="H8" s="15">
        <f t="shared" si="1"/>
        <v>14913392118.559999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cp:lastPrinted>2024-05-11T03:57:47Z</cp:lastPrinted>
  <dcterms:created xsi:type="dcterms:W3CDTF">2024-05-11T00:48:47Z</dcterms:created>
  <dcterms:modified xsi:type="dcterms:W3CDTF">2024-05-11T04:00:14Z</dcterms:modified>
</cp:coreProperties>
</file>