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b\OneDrive\Desktop\Università\3° Anno\Introduzione all'analisi di missione spaziale\Laboratori\Laboratorio 2\"/>
    </mc:Choice>
  </mc:AlternateContent>
  <xr:revisionPtr revIDLastSave="0" documentId="13_ncr:1_{605ABF42-413B-41E1-8AB6-AE4F95BAA3C9}" xr6:coauthVersionLast="47" xr6:coauthVersionMax="47" xr10:uidLastSave="{00000000-0000-0000-0000-000000000000}"/>
  <bookViews>
    <workbookView xWindow="-110" yWindow="-110" windowWidth="19420" windowHeight="10420" xr2:uid="{24883446-A907-450D-91DB-B32759F153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F14" i="1" s="1"/>
  <c r="J14" i="1" s="1"/>
  <c r="D3" i="1"/>
  <c r="E3" i="1" s="1"/>
  <c r="J3" i="1" s="1"/>
  <c r="D4" i="1"/>
  <c r="E4" i="1" s="1"/>
  <c r="D5" i="1"/>
  <c r="F5" i="1" s="1"/>
  <c r="E5" i="1"/>
  <c r="D6" i="1"/>
  <c r="E6" i="1"/>
  <c r="F6" i="1"/>
  <c r="J6" i="1"/>
  <c r="D7" i="1"/>
  <c r="E7" i="1" s="1"/>
  <c r="F7" i="1"/>
  <c r="J7" i="1"/>
  <c r="D8" i="1"/>
  <c r="E8" i="1"/>
  <c r="F8" i="1"/>
  <c r="J8" i="1"/>
  <c r="D9" i="1"/>
  <c r="E9" i="1" s="1"/>
  <c r="D10" i="1"/>
  <c r="E10" i="1" s="1"/>
  <c r="J10" i="1" s="1"/>
  <c r="F10" i="1"/>
  <c r="D11" i="1"/>
  <c r="E11" i="1"/>
  <c r="F11" i="1"/>
  <c r="J11" i="1"/>
  <c r="D12" i="1"/>
  <c r="E12" i="1"/>
  <c r="F12" i="1"/>
  <c r="J12" i="1"/>
  <c r="D13" i="1"/>
  <c r="E13" i="1"/>
  <c r="F13" i="1"/>
  <c r="J13" i="1"/>
  <c r="D15" i="1"/>
  <c r="E15" i="1" s="1"/>
  <c r="D16" i="1"/>
  <c r="E16" i="1"/>
  <c r="F16" i="1"/>
  <c r="J16" i="1"/>
  <c r="J2" i="1"/>
  <c r="F2" i="1"/>
  <c r="E2" i="1"/>
  <c r="D2" i="1"/>
  <c r="F15" i="1" l="1"/>
  <c r="J15" i="1" s="1"/>
  <c r="E14" i="1"/>
  <c r="J5" i="1"/>
  <c r="F9" i="1"/>
  <c r="J9" i="1" s="1"/>
  <c r="F4" i="1"/>
  <c r="J4" i="1" s="1"/>
  <c r="F3" i="1"/>
</calcChain>
</file>

<file path=xl/sharedStrings.xml><?xml version="1.0" encoding="utf-8"?>
<sst xmlns="http://schemas.openxmlformats.org/spreadsheetml/2006/main" count="26" uniqueCount="13">
  <si>
    <t>w_1</t>
  </si>
  <si>
    <t>w_2</t>
  </si>
  <si>
    <t>dw</t>
  </si>
  <si>
    <t>th3_a</t>
  </si>
  <si>
    <t>th3_b</t>
  </si>
  <si>
    <t>dv</t>
  </si>
  <si>
    <t>dt_a</t>
  </si>
  <si>
    <t>dt_b</t>
  </si>
  <si>
    <t>th_4</t>
  </si>
  <si>
    <t>num</t>
  </si>
  <si>
    <t>plot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</si>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</sst>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 indent="2"/>
    </xf>
    <xf numFmtId="0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98DD-3D56-4732-A157-CE8B0D783FD7}">
  <dimension ref="A1:K16"/>
  <sheetViews>
    <sheetView tabSelected="1" workbookViewId="0">
      <selection activeCell="P7" sqref="P7"/>
    </sheetView>
  </sheetViews>
  <sheetFormatPr defaultRowHeight="14.5" x14ac:dyDescent="0.35"/>
  <sheetData>
    <row r="1" spans="1:11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5">
      <c r="A2">
        <v>1</v>
      </c>
      <c r="B2" s="1">
        <v>2.254</v>
      </c>
      <c r="C2">
        <v>6.2831999999999999</v>
      </c>
      <c r="D2">
        <f>C2-B2</f>
        <v>4.0291999999999994</v>
      </c>
      <c r="E2">
        <f>D2/2</f>
        <v>2.0145999999999997</v>
      </c>
      <c r="F2">
        <f>D2/2+PI()</f>
        <v>5.1561926535897928</v>
      </c>
      <c r="G2">
        <v>30.0959</v>
      </c>
      <c r="H2" s="2">
        <v>106.65989999999999</v>
      </c>
      <c r="I2" s="3">
        <v>15220</v>
      </c>
      <c r="J2">
        <f>2*PI()-IF(H2&lt;I2,E2,F2)</f>
        <v>4.2685853071795865</v>
      </c>
      <c r="K2" t="s">
        <v>11</v>
      </c>
    </row>
    <row r="3" spans="1:11" x14ac:dyDescent="0.35">
      <c r="A3">
        <v>2</v>
      </c>
      <c r="B3" s="1">
        <v>2.254</v>
      </c>
      <c r="C3">
        <v>5.8343999999999996</v>
      </c>
      <c r="D3">
        <f t="shared" ref="D3:D16" si="0">C3-B3</f>
        <v>3.5803999999999996</v>
      </c>
      <c r="E3">
        <f t="shared" ref="E3:E16" si="1">D3/2</f>
        <v>1.7901999999999998</v>
      </c>
      <c r="F3">
        <f t="shared" ref="F3:F16" si="2">D3/2+PI()</f>
        <v>4.9317926535897927</v>
      </c>
      <c r="G3">
        <v>32.525199999999998</v>
      </c>
      <c r="H3" s="2">
        <v>71.227000000000004</v>
      </c>
      <c r="I3" s="3">
        <v>15200</v>
      </c>
      <c r="J3">
        <f t="shared" ref="J3:J16" si="3">2*PI()-IF(H3&lt;I3,E3,F3)</f>
        <v>4.4929853071795867</v>
      </c>
      <c r="K3" t="s">
        <v>11</v>
      </c>
    </row>
    <row r="4" spans="1:11" x14ac:dyDescent="0.35">
      <c r="A4">
        <v>3</v>
      </c>
      <c r="B4" s="1">
        <v>2.254</v>
      </c>
      <c r="C4">
        <v>5.3856000000000002</v>
      </c>
      <c r="D4">
        <f t="shared" si="0"/>
        <v>3.1316000000000002</v>
      </c>
      <c r="E4">
        <f t="shared" si="1"/>
        <v>1.5658000000000001</v>
      </c>
      <c r="F4">
        <f t="shared" si="2"/>
        <v>4.7073926535897934</v>
      </c>
      <c r="G4">
        <v>33.323599999999999</v>
      </c>
      <c r="H4">
        <v>50.406399999999998</v>
      </c>
      <c r="I4" s="3">
        <v>15196</v>
      </c>
      <c r="J4">
        <f t="shared" si="3"/>
        <v>4.7173853071795859</v>
      </c>
      <c r="K4" t="s">
        <v>11</v>
      </c>
    </row>
    <row r="5" spans="1:11" x14ac:dyDescent="0.35">
      <c r="A5">
        <v>4</v>
      </c>
      <c r="B5" s="1">
        <v>2.254</v>
      </c>
      <c r="C5">
        <v>4.9367999999999999</v>
      </c>
      <c r="D5">
        <f t="shared" si="0"/>
        <v>2.6827999999999999</v>
      </c>
      <c r="E5">
        <f t="shared" si="1"/>
        <v>1.3413999999999999</v>
      </c>
      <c r="F5">
        <f t="shared" si="2"/>
        <v>4.4829926535897933</v>
      </c>
      <c r="G5">
        <v>32.451000000000001</v>
      </c>
      <c r="H5" s="2">
        <v>36.848599999999998</v>
      </c>
      <c r="I5" s="3">
        <v>15175</v>
      </c>
      <c r="J5">
        <f t="shared" si="3"/>
        <v>4.9417853071795861</v>
      </c>
      <c r="K5" t="s">
        <v>12</v>
      </c>
    </row>
    <row r="6" spans="1:11" x14ac:dyDescent="0.35">
      <c r="A6">
        <v>5</v>
      </c>
      <c r="B6" s="1">
        <v>2.254</v>
      </c>
      <c r="C6">
        <v>4.4880000000000004</v>
      </c>
      <c r="D6">
        <f t="shared" si="0"/>
        <v>2.2340000000000004</v>
      </c>
      <c r="E6">
        <f t="shared" si="1"/>
        <v>1.1170000000000002</v>
      </c>
      <c r="F6">
        <f t="shared" si="2"/>
        <v>4.2585926535897931</v>
      </c>
      <c r="G6">
        <v>29.9512</v>
      </c>
      <c r="H6" s="2">
        <v>27.243099999999998</v>
      </c>
      <c r="I6" s="3">
        <v>15139</v>
      </c>
      <c r="J6">
        <f t="shared" si="3"/>
        <v>5.1661853071795862</v>
      </c>
      <c r="K6" t="s">
        <v>12</v>
      </c>
    </row>
    <row r="7" spans="1:11" x14ac:dyDescent="0.35">
      <c r="A7">
        <v>6</v>
      </c>
      <c r="B7" s="1">
        <v>2.254</v>
      </c>
      <c r="C7">
        <v>4.0392000000000001</v>
      </c>
      <c r="D7">
        <f t="shared" si="0"/>
        <v>1.7852000000000001</v>
      </c>
      <c r="E7">
        <f t="shared" si="1"/>
        <v>0.89260000000000006</v>
      </c>
      <c r="F7">
        <f t="shared" si="2"/>
        <v>4.034192653589793</v>
      </c>
      <c r="G7">
        <v>25.9495</v>
      </c>
      <c r="H7" s="2">
        <v>19.930399999999999</v>
      </c>
      <c r="I7" s="3">
        <v>15068</v>
      </c>
      <c r="J7">
        <f t="shared" si="3"/>
        <v>5.3905853071795864</v>
      </c>
      <c r="K7" t="s">
        <v>12</v>
      </c>
    </row>
    <row r="8" spans="1:11" x14ac:dyDescent="0.35">
      <c r="A8">
        <v>7</v>
      </c>
      <c r="B8" s="1">
        <v>2.254</v>
      </c>
      <c r="C8">
        <v>3.5903999999999998</v>
      </c>
      <c r="D8">
        <f t="shared" si="0"/>
        <v>1.3363999999999998</v>
      </c>
      <c r="E8">
        <f t="shared" si="1"/>
        <v>0.66819999999999991</v>
      </c>
      <c r="F8">
        <f t="shared" si="2"/>
        <v>3.8097926535897928</v>
      </c>
      <c r="G8">
        <v>20.646599999999999</v>
      </c>
      <c r="H8" s="2">
        <v>14.0002</v>
      </c>
      <c r="I8" s="3">
        <v>14904</v>
      </c>
      <c r="J8">
        <f t="shared" si="3"/>
        <v>5.6149853071795865</v>
      </c>
      <c r="K8" t="s">
        <v>12</v>
      </c>
    </row>
    <row r="9" spans="1:11" x14ac:dyDescent="0.35">
      <c r="A9">
        <v>8</v>
      </c>
      <c r="B9" s="1">
        <v>2.254</v>
      </c>
      <c r="C9">
        <v>3.1415999999999999</v>
      </c>
      <c r="D9">
        <f t="shared" si="0"/>
        <v>0.88759999999999994</v>
      </c>
      <c r="E9">
        <f t="shared" si="1"/>
        <v>0.44379999999999997</v>
      </c>
      <c r="F9">
        <f t="shared" si="2"/>
        <v>3.5853926535897931</v>
      </c>
      <c r="G9">
        <v>14.308400000000001</v>
      </c>
      <c r="H9" s="2">
        <v>8.9078999999999997</v>
      </c>
      <c r="I9" s="3">
        <v>14428</v>
      </c>
      <c r="J9">
        <f t="shared" si="3"/>
        <v>5.8393853071795867</v>
      </c>
      <c r="K9" t="s">
        <v>12</v>
      </c>
    </row>
    <row r="10" spans="1:11" x14ac:dyDescent="0.35">
      <c r="A10">
        <v>9</v>
      </c>
      <c r="B10" s="1">
        <v>2.254</v>
      </c>
      <c r="C10">
        <v>2.6928000000000001</v>
      </c>
      <c r="D10">
        <f t="shared" si="0"/>
        <v>0.43880000000000008</v>
      </c>
      <c r="E10">
        <f t="shared" si="1"/>
        <v>0.21940000000000004</v>
      </c>
      <c r="F10">
        <f t="shared" si="2"/>
        <v>3.3609926535897934</v>
      </c>
      <c r="G10">
        <v>7.2526999999999999</v>
      </c>
      <c r="H10" s="2">
        <v>4.2962999999999996</v>
      </c>
      <c r="I10" s="3">
        <v>12701</v>
      </c>
      <c r="J10">
        <f t="shared" si="3"/>
        <v>6.063785307179586</v>
      </c>
      <c r="K10" t="s">
        <v>12</v>
      </c>
    </row>
    <row r="11" spans="1:11" x14ac:dyDescent="0.35">
      <c r="A11">
        <v>10</v>
      </c>
      <c r="B11" s="1">
        <v>2.254</v>
      </c>
      <c r="C11">
        <v>2.2440000000000002</v>
      </c>
      <c r="D11">
        <f t="shared" si="0"/>
        <v>-9.9999999999997868E-3</v>
      </c>
      <c r="E11">
        <f t="shared" si="1"/>
        <v>-4.9999999999998934E-3</v>
      </c>
      <c r="F11">
        <f t="shared" si="2"/>
        <v>3.1365926535897932</v>
      </c>
      <c r="G11">
        <v>-0.16669999999999999</v>
      </c>
      <c r="H11" s="3">
        <v>15247</v>
      </c>
      <c r="I11" s="3">
        <v>7475.9</v>
      </c>
      <c r="J11">
        <f t="shared" si="3"/>
        <v>3.146592653589793</v>
      </c>
      <c r="K11" t="s">
        <v>11</v>
      </c>
    </row>
    <row r="12" spans="1:11" x14ac:dyDescent="0.35">
      <c r="A12">
        <v>11</v>
      </c>
      <c r="B12" s="1">
        <v>2.254</v>
      </c>
      <c r="C12">
        <v>1.7951999999999999</v>
      </c>
      <c r="D12">
        <f t="shared" si="0"/>
        <v>-0.4588000000000001</v>
      </c>
      <c r="E12">
        <f t="shared" si="1"/>
        <v>-0.22940000000000005</v>
      </c>
      <c r="F12">
        <f t="shared" si="2"/>
        <v>2.9121926535897931</v>
      </c>
      <c r="G12">
        <v>-7.5777000000000001</v>
      </c>
      <c r="H12" s="3">
        <v>15243</v>
      </c>
      <c r="I12" s="3">
        <v>2411</v>
      </c>
      <c r="J12">
        <f t="shared" si="3"/>
        <v>3.3709926535897932</v>
      </c>
      <c r="K12" t="s">
        <v>11</v>
      </c>
    </row>
    <row r="13" spans="1:11" x14ac:dyDescent="0.35">
      <c r="A13">
        <v>12</v>
      </c>
      <c r="B13" s="1">
        <v>2.254</v>
      </c>
      <c r="C13">
        <v>1.3464</v>
      </c>
      <c r="D13">
        <f t="shared" si="0"/>
        <v>-0.90759999999999996</v>
      </c>
      <c r="E13">
        <f t="shared" si="1"/>
        <v>-0.45379999999999998</v>
      </c>
      <c r="F13">
        <f t="shared" si="2"/>
        <v>2.6877926535897929</v>
      </c>
      <c r="G13">
        <v>-14.6088</v>
      </c>
      <c r="H13" s="3">
        <v>15238</v>
      </c>
      <c r="I13" s="3">
        <v>783.88310000000001</v>
      </c>
      <c r="J13">
        <f t="shared" si="3"/>
        <v>3.5953926535897933</v>
      </c>
      <c r="K13" t="s">
        <v>11</v>
      </c>
    </row>
    <row r="14" spans="1:11" x14ac:dyDescent="0.35">
      <c r="A14">
        <v>13</v>
      </c>
      <c r="B14" s="1">
        <v>2.254</v>
      </c>
      <c r="C14">
        <v>0.89759999999999995</v>
      </c>
      <c r="D14">
        <f t="shared" si="0"/>
        <v>-1.3564000000000001</v>
      </c>
      <c r="E14">
        <f t="shared" si="1"/>
        <v>-0.67820000000000003</v>
      </c>
      <c r="F14">
        <f t="shared" si="2"/>
        <v>2.4633926535897932</v>
      </c>
      <c r="G14">
        <v>-20.907299999999999</v>
      </c>
      <c r="H14" s="3">
        <v>15323.3</v>
      </c>
      <c r="I14" s="3">
        <v>332.81540000000001</v>
      </c>
      <c r="J14">
        <f t="shared" si="3"/>
        <v>3.819792653589793</v>
      </c>
      <c r="K14" t="s">
        <v>11</v>
      </c>
    </row>
    <row r="15" spans="1:11" x14ac:dyDescent="0.35">
      <c r="A15">
        <v>14</v>
      </c>
      <c r="B15" s="1">
        <v>2.254</v>
      </c>
      <c r="C15">
        <v>0.44879999999999998</v>
      </c>
      <c r="D15">
        <f t="shared" si="0"/>
        <v>-1.8052000000000001</v>
      </c>
      <c r="E15">
        <f t="shared" si="1"/>
        <v>-0.90260000000000007</v>
      </c>
      <c r="F15">
        <f t="shared" si="2"/>
        <v>2.238992653589793</v>
      </c>
      <c r="G15">
        <v>-26.157399999999999</v>
      </c>
      <c r="H15" s="3">
        <v>15227</v>
      </c>
      <c r="I15" s="3">
        <v>175.3004</v>
      </c>
      <c r="J15">
        <f t="shared" si="3"/>
        <v>4.0441926535897927</v>
      </c>
      <c r="K15" t="s">
        <v>11</v>
      </c>
    </row>
    <row r="16" spans="1:11" x14ac:dyDescent="0.35">
      <c r="A16">
        <v>15</v>
      </c>
      <c r="B16" s="1">
        <v>2.254</v>
      </c>
      <c r="C16">
        <v>0</v>
      </c>
      <c r="D16">
        <f t="shared" si="0"/>
        <v>-2.254</v>
      </c>
      <c r="E16">
        <f t="shared" si="1"/>
        <v>-1.127</v>
      </c>
      <c r="F16">
        <f t="shared" si="2"/>
        <v>2.0145926535897933</v>
      </c>
      <c r="G16">
        <v>-30.0959</v>
      </c>
      <c r="H16" s="3">
        <v>15220</v>
      </c>
      <c r="I16" s="3">
        <v>106.65989999999999</v>
      </c>
      <c r="J16">
        <f t="shared" si="3"/>
        <v>4.2685926535897929</v>
      </c>
      <c r="K16" t="s">
        <v>11</v>
      </c>
    </row>
  </sheetData>
  <conditionalFormatting sqref="K2:K16">
    <cfRule type="containsText" dxfId="1" priority="2" operator="containsText" text="True">
      <formula>NOT(ISERROR(SEARCH("True",K2)))</formula>
    </cfRule>
  </conditionalFormatting>
  <conditionalFormatting sqref="K2:K17">
    <cfRule type="containsText" dxfId="0" priority="1" operator="containsText" text="False">
      <formula>NOT(ISERROR(SEARCH("False",K2)))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Francesco Bachini</dc:creator>
  <cp:lastModifiedBy>Pier Francesco Bachini</cp:lastModifiedBy>
  <dcterms:created xsi:type="dcterms:W3CDTF">2022-10-25T22:22:55Z</dcterms:created>
  <dcterms:modified xsi:type="dcterms:W3CDTF">2022-10-25T22:50:10Z</dcterms:modified>
</cp:coreProperties>
</file>