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wang-il-yeong/Downloads/자바프로젝트/3차 산출물/"/>
    </mc:Choice>
  </mc:AlternateContent>
  <bookViews>
    <workbookView xWindow="0" yWindow="460" windowWidth="18760" windowHeight="11300" tabRatio="849" activeTab="2"/>
  </bookViews>
  <sheets>
    <sheet name="DB일람표" sheetId="1" r:id="rId1"/>
    <sheet name="USER" sheetId="2" r:id="rId2"/>
    <sheet name="SELLER" sheetId="3" r:id="rId3"/>
    <sheet name="SALES_INFO" sheetId="4" r:id="rId4"/>
    <sheet name="ORDER" sheetId="5" r:id="rId5"/>
    <sheet name="PAYMENT" sheetId="6" r:id="rId6"/>
  </sheets>
  <definedNames>
    <definedName name="CR">#REF!</definedName>
    <definedName name="dat_tbs">#REF!</definedName>
    <definedName name="EssOptions" localSheetId="0">"A3100001000110100001001100000_02NA00"</definedName>
    <definedName name="grant">#REF!</definedName>
    <definedName name="idx_tbs">#REF!</definedName>
    <definedName name="idx_tps">#REF!</definedName>
    <definedName name="_xlnm.Print_Area" localSheetId="0">DB일람표!$A$4:$AF$47</definedName>
    <definedName name="_xlnm.Print_Area" localSheetId="4">ORDER!$A$1:$AF$42</definedName>
    <definedName name="_xlnm.Print_Area" localSheetId="5">PAYMENT!$A$1:$AF$42</definedName>
    <definedName name="_xlnm.Print_Area" localSheetId="3">SALES_INFO!$A$1:$AF$42</definedName>
    <definedName name="_xlnm.Print_Area" localSheetId="2">SELLER!$A$1:$AF$42</definedName>
    <definedName name="_xlnm.Print_Area" localSheetId="1">USER!$A$1:$AF$42</definedName>
    <definedName name="_xlnm.Print_Titles" localSheetId="0">DB일람표!$4:$7</definedName>
    <definedName name="_xlnm.Print_Titles" localSheetId="4">ORDER!$1:$5</definedName>
    <definedName name="_xlnm.Print_Titles" localSheetId="5">PAYMENT!$1:$5</definedName>
    <definedName name="_xlnm.Print_Titles" localSheetId="3">SALES_INFO!$1:$5</definedName>
    <definedName name="_xlnm.Print_Titles" localSheetId="2">SELLER!$1:$5</definedName>
    <definedName name="_xlnm.Print_Titles" localSheetId="1">USER!$1:$5</definedName>
    <definedName name="spac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2" l="1"/>
  <c r="U46" i="6"/>
  <c r="R46" i="6"/>
  <c r="J46" i="6"/>
  <c r="B46" i="6"/>
  <c r="U45" i="6"/>
  <c r="R45" i="6"/>
  <c r="J45" i="6"/>
  <c r="B45" i="6"/>
  <c r="U44" i="6"/>
  <c r="R44" i="6"/>
  <c r="J44" i="6"/>
  <c r="B44" i="6"/>
  <c r="U43" i="6"/>
  <c r="R43" i="6"/>
  <c r="J43" i="6"/>
  <c r="B43" i="6"/>
  <c r="U42" i="6"/>
  <c r="R42" i="6"/>
  <c r="J42" i="6"/>
  <c r="B42" i="6"/>
  <c r="U41" i="6"/>
  <c r="R41" i="6"/>
  <c r="J41" i="6"/>
  <c r="B41" i="6"/>
  <c r="U40" i="6"/>
  <c r="R40" i="6"/>
  <c r="J40" i="6"/>
  <c r="B40" i="6"/>
  <c r="U39" i="6"/>
  <c r="R39" i="6"/>
  <c r="J39" i="6"/>
  <c r="B39" i="6"/>
  <c r="U38" i="6"/>
  <c r="R38" i="6"/>
  <c r="J38" i="6"/>
  <c r="B38" i="6"/>
  <c r="U37" i="6"/>
  <c r="R37" i="6"/>
  <c r="J37" i="6"/>
  <c r="B37" i="6"/>
  <c r="U36" i="6"/>
  <c r="R36" i="6"/>
  <c r="J36" i="6"/>
  <c r="B36" i="6"/>
  <c r="U35" i="6"/>
  <c r="R35" i="6"/>
  <c r="J35" i="6"/>
  <c r="B35" i="6"/>
  <c r="U34" i="6"/>
  <c r="R34" i="6"/>
  <c r="J34" i="6"/>
  <c r="B34" i="6"/>
  <c r="U33" i="6"/>
  <c r="R33" i="6"/>
  <c r="J33" i="6"/>
  <c r="B33" i="6"/>
  <c r="U32" i="6"/>
  <c r="R32" i="6"/>
  <c r="J32" i="6"/>
  <c r="B32" i="6"/>
  <c r="U31" i="6"/>
  <c r="R31" i="6"/>
  <c r="J31" i="6"/>
  <c r="B31" i="6"/>
  <c r="U30" i="6"/>
  <c r="R30" i="6"/>
  <c r="J30" i="6"/>
  <c r="B30" i="6"/>
  <c r="U29" i="6"/>
  <c r="R29" i="6"/>
  <c r="J29" i="6"/>
  <c r="B29" i="6"/>
  <c r="U28" i="6"/>
  <c r="R28" i="6"/>
  <c r="J28" i="6"/>
  <c r="B28" i="6"/>
  <c r="U27" i="6"/>
  <c r="R27" i="6"/>
  <c r="J27" i="6"/>
  <c r="B27" i="6"/>
  <c r="U26" i="6"/>
  <c r="R26" i="6"/>
  <c r="J26" i="6"/>
  <c r="B26" i="6"/>
  <c r="U25" i="6"/>
  <c r="J25" i="6"/>
  <c r="B25" i="6"/>
  <c r="U24" i="6"/>
  <c r="R24" i="6"/>
  <c r="J24" i="6"/>
  <c r="B24" i="6"/>
  <c r="U23" i="6"/>
  <c r="R23" i="6"/>
  <c r="J23" i="6"/>
  <c r="B23" i="6"/>
  <c r="U22" i="6"/>
  <c r="R22" i="6"/>
  <c r="J22" i="6"/>
  <c r="B22" i="6"/>
  <c r="U21" i="6"/>
  <c r="R21" i="6"/>
  <c r="J21" i="6"/>
  <c r="B21" i="6"/>
  <c r="U20" i="6"/>
  <c r="R20" i="6"/>
  <c r="J20" i="6"/>
  <c r="B20" i="6"/>
  <c r="AI8" i="6"/>
  <c r="AI7" i="6"/>
  <c r="K16" i="6"/>
  <c r="K15" i="6"/>
  <c r="AI4" i="6"/>
  <c r="K14" i="6"/>
  <c r="AI3" i="6" a="1"/>
  <c r="AI3" i="6"/>
  <c r="AC13" i="6"/>
  <c r="K11" i="6"/>
  <c r="AC10" i="6"/>
  <c r="K10" i="6"/>
  <c r="K9" i="6"/>
  <c r="T9" i="6"/>
  <c r="T10" i="6"/>
  <c r="AC9" i="6"/>
  <c r="AI6" i="6"/>
  <c r="S1" i="6"/>
  <c r="U46" i="5"/>
  <c r="R46" i="5"/>
  <c r="J46" i="5"/>
  <c r="B46" i="5"/>
  <c r="U45" i="5"/>
  <c r="R45" i="5"/>
  <c r="J45" i="5"/>
  <c r="B45" i="5"/>
  <c r="U44" i="5"/>
  <c r="R44" i="5"/>
  <c r="J44" i="5"/>
  <c r="B44" i="5"/>
  <c r="U43" i="5"/>
  <c r="R43" i="5"/>
  <c r="J43" i="5"/>
  <c r="B43" i="5"/>
  <c r="U42" i="5"/>
  <c r="R42" i="5"/>
  <c r="J42" i="5"/>
  <c r="B42" i="5"/>
  <c r="U41" i="5"/>
  <c r="R41" i="5"/>
  <c r="J41" i="5"/>
  <c r="B41" i="5"/>
  <c r="U40" i="5"/>
  <c r="R40" i="5"/>
  <c r="J40" i="5"/>
  <c r="B40" i="5"/>
  <c r="U39" i="5"/>
  <c r="R39" i="5"/>
  <c r="J39" i="5"/>
  <c r="B39" i="5"/>
  <c r="U38" i="5"/>
  <c r="R38" i="5"/>
  <c r="J38" i="5"/>
  <c r="B38" i="5"/>
  <c r="U37" i="5"/>
  <c r="R37" i="5"/>
  <c r="J37" i="5"/>
  <c r="B37" i="5"/>
  <c r="U36" i="5"/>
  <c r="R36" i="5"/>
  <c r="J36" i="5"/>
  <c r="B36" i="5"/>
  <c r="U35" i="5"/>
  <c r="R35" i="5"/>
  <c r="J35" i="5"/>
  <c r="B35" i="5"/>
  <c r="U34" i="5"/>
  <c r="R34" i="5"/>
  <c r="J34" i="5"/>
  <c r="B34" i="5"/>
  <c r="U33" i="5"/>
  <c r="R33" i="5"/>
  <c r="J33" i="5"/>
  <c r="B33" i="5"/>
  <c r="U32" i="5"/>
  <c r="R32" i="5"/>
  <c r="J32" i="5"/>
  <c r="B32" i="5"/>
  <c r="U31" i="5"/>
  <c r="R31" i="5"/>
  <c r="J31" i="5"/>
  <c r="B31" i="5"/>
  <c r="U30" i="5"/>
  <c r="R30" i="5"/>
  <c r="J30" i="5"/>
  <c r="B30" i="5"/>
  <c r="U29" i="5"/>
  <c r="R29" i="5"/>
  <c r="J29" i="5"/>
  <c r="B29" i="5"/>
  <c r="U28" i="5"/>
  <c r="R28" i="5"/>
  <c r="J28" i="5"/>
  <c r="B28" i="5"/>
  <c r="U27" i="5"/>
  <c r="R27" i="5"/>
  <c r="J27" i="5"/>
  <c r="B27" i="5"/>
  <c r="U26" i="5"/>
  <c r="R26" i="5"/>
  <c r="J26" i="5"/>
  <c r="B26" i="5"/>
  <c r="U25" i="5"/>
  <c r="R25" i="5"/>
  <c r="J25" i="5"/>
  <c r="B25" i="5"/>
  <c r="U24" i="5"/>
  <c r="R24" i="5"/>
  <c r="J24" i="5"/>
  <c r="B24" i="5"/>
  <c r="U23" i="5"/>
  <c r="R23" i="5"/>
  <c r="J23" i="5"/>
  <c r="B23" i="5"/>
  <c r="U22" i="5"/>
  <c r="R22" i="5"/>
  <c r="J22" i="5"/>
  <c r="B22" i="5"/>
  <c r="U21" i="5"/>
  <c r="R21" i="5"/>
  <c r="J21" i="5"/>
  <c r="B21" i="5"/>
  <c r="U20" i="5"/>
  <c r="R20" i="5"/>
  <c r="J20" i="5"/>
  <c r="B20" i="5"/>
  <c r="AI8" i="5"/>
  <c r="AI7" i="5"/>
  <c r="K16" i="5"/>
  <c r="K15" i="5"/>
  <c r="AI4" i="5"/>
  <c r="K14" i="5"/>
  <c r="AI3" i="5" a="1"/>
  <c r="AI3" i="5"/>
  <c r="AC13" i="5"/>
  <c r="K11" i="5"/>
  <c r="AC10" i="5"/>
  <c r="K10" i="5"/>
  <c r="K9" i="5"/>
  <c r="T9" i="5"/>
  <c r="T10" i="5"/>
  <c r="AC9" i="5"/>
  <c r="AI6" i="5"/>
  <c r="S1" i="5"/>
  <c r="U46" i="4"/>
  <c r="R46" i="4"/>
  <c r="J46" i="4"/>
  <c r="B46" i="4"/>
  <c r="U45" i="4"/>
  <c r="R45" i="4"/>
  <c r="J45" i="4"/>
  <c r="B45" i="4"/>
  <c r="U44" i="4"/>
  <c r="R44" i="4"/>
  <c r="J44" i="4"/>
  <c r="B44" i="4"/>
  <c r="U43" i="4"/>
  <c r="R43" i="4"/>
  <c r="J43" i="4"/>
  <c r="B43" i="4"/>
  <c r="U42" i="4"/>
  <c r="R42" i="4"/>
  <c r="J42" i="4"/>
  <c r="B42" i="4"/>
  <c r="U41" i="4"/>
  <c r="R41" i="4"/>
  <c r="J41" i="4"/>
  <c r="B41" i="4"/>
  <c r="U40" i="4"/>
  <c r="R40" i="4"/>
  <c r="J40" i="4"/>
  <c r="B40" i="4"/>
  <c r="U39" i="4"/>
  <c r="R39" i="4"/>
  <c r="J39" i="4"/>
  <c r="B39" i="4"/>
  <c r="U38" i="4"/>
  <c r="R38" i="4"/>
  <c r="J38" i="4"/>
  <c r="B38" i="4"/>
  <c r="U37" i="4"/>
  <c r="R37" i="4"/>
  <c r="J37" i="4"/>
  <c r="B37" i="4"/>
  <c r="U36" i="4"/>
  <c r="R36" i="4"/>
  <c r="J36" i="4"/>
  <c r="B36" i="4"/>
  <c r="U35" i="4"/>
  <c r="R35" i="4"/>
  <c r="J35" i="4"/>
  <c r="B35" i="4"/>
  <c r="U34" i="4"/>
  <c r="R34" i="4"/>
  <c r="J34" i="4"/>
  <c r="B34" i="4"/>
  <c r="U33" i="4"/>
  <c r="R33" i="4"/>
  <c r="J33" i="4"/>
  <c r="B33" i="4"/>
  <c r="U32" i="4"/>
  <c r="R32" i="4"/>
  <c r="J32" i="4"/>
  <c r="B32" i="4"/>
  <c r="U31" i="4"/>
  <c r="R31" i="4"/>
  <c r="J31" i="4"/>
  <c r="B31" i="4"/>
  <c r="U30" i="4"/>
  <c r="R30" i="4"/>
  <c r="J30" i="4"/>
  <c r="B30" i="4"/>
  <c r="U29" i="4"/>
  <c r="R29" i="4"/>
  <c r="J29" i="4"/>
  <c r="B29" i="4"/>
  <c r="U28" i="4"/>
  <c r="R28" i="4"/>
  <c r="J28" i="4"/>
  <c r="B28" i="4"/>
  <c r="U27" i="4"/>
  <c r="R27" i="4"/>
  <c r="J27" i="4"/>
  <c r="B27" i="4"/>
  <c r="U26" i="4"/>
  <c r="R26" i="4"/>
  <c r="J26" i="4"/>
  <c r="B26" i="4"/>
  <c r="U25" i="4"/>
  <c r="R25" i="4"/>
  <c r="J25" i="4"/>
  <c r="B25" i="4"/>
  <c r="U24" i="4"/>
  <c r="R24" i="4"/>
  <c r="J24" i="4"/>
  <c r="B24" i="4"/>
  <c r="U23" i="4"/>
  <c r="R23" i="4"/>
  <c r="J23" i="4"/>
  <c r="B23" i="4"/>
  <c r="U22" i="4"/>
  <c r="R22" i="4"/>
  <c r="J22" i="4"/>
  <c r="B22" i="4"/>
  <c r="U21" i="4"/>
  <c r="R21" i="4"/>
  <c r="J21" i="4"/>
  <c r="B21" i="4"/>
  <c r="U20" i="4"/>
  <c r="R20" i="4"/>
  <c r="J20" i="4"/>
  <c r="B20" i="4"/>
  <c r="AI8" i="4"/>
  <c r="AI7" i="4"/>
  <c r="K16" i="4"/>
  <c r="AI6" i="4"/>
  <c r="AI5" i="4"/>
  <c r="K15" i="4"/>
  <c r="AI4" i="4"/>
  <c r="K14" i="4"/>
  <c r="AI3" i="4" a="1"/>
  <c r="AI3" i="4"/>
  <c r="AC13" i="4"/>
  <c r="K11" i="4"/>
  <c r="AC10" i="4"/>
  <c r="K10" i="4"/>
  <c r="K9" i="4"/>
  <c r="T9" i="4"/>
  <c r="T10" i="4"/>
  <c r="AC9" i="4"/>
  <c r="S1" i="4"/>
  <c r="U46" i="3"/>
  <c r="R46" i="3"/>
  <c r="J46" i="3"/>
  <c r="B46" i="3"/>
  <c r="U45" i="3"/>
  <c r="R45" i="3"/>
  <c r="J45" i="3"/>
  <c r="B45" i="3"/>
  <c r="U44" i="3"/>
  <c r="R44" i="3"/>
  <c r="J44" i="3"/>
  <c r="B44" i="3"/>
  <c r="U43" i="3"/>
  <c r="R43" i="3"/>
  <c r="J43" i="3"/>
  <c r="B43" i="3"/>
  <c r="U42" i="3"/>
  <c r="R42" i="3"/>
  <c r="J42" i="3"/>
  <c r="B42" i="3"/>
  <c r="U41" i="3"/>
  <c r="R41" i="3"/>
  <c r="J41" i="3"/>
  <c r="B41" i="3"/>
  <c r="U40" i="3"/>
  <c r="R40" i="3"/>
  <c r="J40" i="3"/>
  <c r="B40" i="3"/>
  <c r="U39" i="3"/>
  <c r="R39" i="3"/>
  <c r="J39" i="3"/>
  <c r="B39" i="3"/>
  <c r="U38" i="3"/>
  <c r="R38" i="3"/>
  <c r="J38" i="3"/>
  <c r="B38" i="3"/>
  <c r="U37" i="3"/>
  <c r="R37" i="3"/>
  <c r="J37" i="3"/>
  <c r="B37" i="3"/>
  <c r="U36" i="3"/>
  <c r="R36" i="3"/>
  <c r="J36" i="3"/>
  <c r="B36" i="3"/>
  <c r="U35" i="3"/>
  <c r="R35" i="3"/>
  <c r="J35" i="3"/>
  <c r="B35" i="3"/>
  <c r="U34" i="3"/>
  <c r="R34" i="3"/>
  <c r="J34" i="3"/>
  <c r="B34" i="3"/>
  <c r="U33" i="3"/>
  <c r="R33" i="3"/>
  <c r="J33" i="3"/>
  <c r="B33" i="3"/>
  <c r="U32" i="3"/>
  <c r="R32" i="3"/>
  <c r="J32" i="3"/>
  <c r="B32" i="3"/>
  <c r="U31" i="3"/>
  <c r="R31" i="3"/>
  <c r="J31" i="3"/>
  <c r="B31" i="3"/>
  <c r="U30" i="3"/>
  <c r="R30" i="3"/>
  <c r="J30" i="3"/>
  <c r="B30" i="3"/>
  <c r="U29" i="3"/>
  <c r="R29" i="3"/>
  <c r="J29" i="3"/>
  <c r="B29" i="3"/>
  <c r="U28" i="3"/>
  <c r="R28" i="3"/>
  <c r="J28" i="3"/>
  <c r="B28" i="3"/>
  <c r="U27" i="3"/>
  <c r="R27" i="3"/>
  <c r="J27" i="3"/>
  <c r="B27" i="3"/>
  <c r="U26" i="3"/>
  <c r="R26" i="3"/>
  <c r="J26" i="3"/>
  <c r="B26" i="3"/>
  <c r="U25" i="3"/>
  <c r="R25" i="3"/>
  <c r="J25" i="3"/>
  <c r="B25" i="3"/>
  <c r="U24" i="3"/>
  <c r="R24" i="3"/>
  <c r="J24" i="3"/>
  <c r="B24" i="3"/>
  <c r="U23" i="3"/>
  <c r="R23" i="3"/>
  <c r="J23" i="3"/>
  <c r="B23" i="3"/>
  <c r="U22" i="3"/>
  <c r="R22" i="3"/>
  <c r="J22" i="3"/>
  <c r="B22" i="3"/>
  <c r="U21" i="3"/>
  <c r="R21" i="3"/>
  <c r="J21" i="3"/>
  <c r="B21" i="3"/>
  <c r="U20" i="3"/>
  <c r="R20" i="3"/>
  <c r="J20" i="3"/>
  <c r="B20" i="3"/>
  <c r="AI8" i="3"/>
  <c r="AI7" i="3"/>
  <c r="K16" i="3"/>
  <c r="AI6" i="3"/>
  <c r="AI5" i="3"/>
  <c r="K15" i="3"/>
  <c r="AI4" i="3"/>
  <c r="K14" i="3"/>
  <c r="AI3" i="3" a="1"/>
  <c r="AI3" i="3"/>
  <c r="AC13" i="3"/>
  <c r="K11" i="3"/>
  <c r="AC10" i="3"/>
  <c r="K10" i="3"/>
  <c r="K9" i="3"/>
  <c r="T9" i="3"/>
  <c r="T10" i="3"/>
  <c r="AC9" i="3"/>
  <c r="S1" i="3"/>
  <c r="U46" i="2"/>
  <c r="R46" i="2"/>
  <c r="J46" i="2"/>
  <c r="B46" i="2"/>
  <c r="U45" i="2"/>
  <c r="R45" i="2"/>
  <c r="J45" i="2"/>
  <c r="B45" i="2"/>
  <c r="U44" i="2"/>
  <c r="R44" i="2"/>
  <c r="J44" i="2"/>
  <c r="B44" i="2"/>
  <c r="U43" i="2"/>
  <c r="R43" i="2"/>
  <c r="J43" i="2"/>
  <c r="B43" i="2"/>
  <c r="U42" i="2"/>
  <c r="R42" i="2"/>
  <c r="J42" i="2"/>
  <c r="B42" i="2"/>
  <c r="U41" i="2"/>
  <c r="R41" i="2"/>
  <c r="J41" i="2"/>
  <c r="B41" i="2"/>
  <c r="U40" i="2"/>
  <c r="R40" i="2"/>
  <c r="J40" i="2"/>
  <c r="B40" i="2"/>
  <c r="U39" i="2"/>
  <c r="R39" i="2"/>
  <c r="J39" i="2"/>
  <c r="B39" i="2"/>
  <c r="U38" i="2"/>
  <c r="R38" i="2"/>
  <c r="J38" i="2"/>
  <c r="B38" i="2"/>
  <c r="U37" i="2"/>
  <c r="R37" i="2"/>
  <c r="J37" i="2"/>
  <c r="B37" i="2"/>
  <c r="U36" i="2"/>
  <c r="R36" i="2"/>
  <c r="J36" i="2"/>
  <c r="B36" i="2"/>
  <c r="U35" i="2"/>
  <c r="R35" i="2"/>
  <c r="J35" i="2"/>
  <c r="B35" i="2"/>
  <c r="U34" i="2"/>
  <c r="R34" i="2"/>
  <c r="J34" i="2"/>
  <c r="B34" i="2"/>
  <c r="U33" i="2"/>
  <c r="R33" i="2"/>
  <c r="J33" i="2"/>
  <c r="B33" i="2"/>
  <c r="U32" i="2"/>
  <c r="R32" i="2"/>
  <c r="J32" i="2"/>
  <c r="B32" i="2"/>
  <c r="U31" i="2"/>
  <c r="R31" i="2"/>
  <c r="J31" i="2"/>
  <c r="B31" i="2"/>
  <c r="U30" i="2"/>
  <c r="R30" i="2"/>
  <c r="J30" i="2"/>
  <c r="B30" i="2"/>
  <c r="U29" i="2"/>
  <c r="R29" i="2"/>
  <c r="J29" i="2"/>
  <c r="B29" i="2"/>
  <c r="U28" i="2"/>
  <c r="R28" i="2"/>
  <c r="J28" i="2"/>
  <c r="B28" i="2"/>
  <c r="U27" i="2"/>
  <c r="R27" i="2"/>
  <c r="J27" i="2"/>
  <c r="B27" i="2"/>
  <c r="R26" i="2"/>
  <c r="J26" i="2"/>
  <c r="B26" i="2"/>
  <c r="U25" i="2"/>
  <c r="R25" i="2"/>
  <c r="J25" i="2"/>
  <c r="B25" i="2"/>
  <c r="U24" i="2"/>
  <c r="R24" i="2"/>
  <c r="J24" i="2"/>
  <c r="B24" i="2"/>
  <c r="U23" i="2"/>
  <c r="R23" i="2"/>
  <c r="J23" i="2"/>
  <c r="B23" i="2"/>
  <c r="U22" i="2"/>
  <c r="R22" i="2"/>
  <c r="J22" i="2"/>
  <c r="B22" i="2"/>
  <c r="U21" i="2"/>
  <c r="R21" i="2"/>
  <c r="J21" i="2"/>
  <c r="U20" i="2"/>
  <c r="R20" i="2"/>
  <c r="J20" i="2"/>
  <c r="B20" i="2"/>
  <c r="AI8" i="2"/>
  <c r="AI7" i="2"/>
  <c r="K16" i="2"/>
  <c r="AI6" i="2"/>
  <c r="AI5" i="2"/>
  <c r="K15" i="2"/>
  <c r="AI4" i="2"/>
  <c r="K14" i="2"/>
  <c r="AI3" i="2" a="1"/>
  <c r="AI3" i="2"/>
  <c r="AC13" i="2"/>
  <c r="K11" i="2"/>
  <c r="AC10" i="2"/>
  <c r="K10" i="2"/>
  <c r="K9" i="2"/>
  <c r="T9" i="2"/>
  <c r="T10" i="2"/>
  <c r="AC9" i="2"/>
  <c r="S1" i="2"/>
  <c r="X22" i="1"/>
  <c r="K22" i="1"/>
  <c r="C22" i="1"/>
  <c r="X21" i="1"/>
  <c r="K21" i="1"/>
  <c r="C21" i="1"/>
  <c r="X20" i="1"/>
  <c r="K20" i="1"/>
  <c r="C20" i="1"/>
  <c r="X19" i="1"/>
  <c r="K19" i="1"/>
  <c r="C19" i="1"/>
  <c r="X18" i="1"/>
  <c r="K18" i="1"/>
  <c r="C18" i="1"/>
  <c r="X17" i="1"/>
  <c r="K17" i="1"/>
  <c r="C17" i="1"/>
  <c r="X16" i="1"/>
  <c r="K16" i="1"/>
  <c r="C16" i="1"/>
  <c r="X15" i="1"/>
  <c r="K15" i="1"/>
  <c r="C15" i="1"/>
  <c r="X14" i="1"/>
  <c r="K14" i="1"/>
  <c r="C14" i="1"/>
  <c r="X13" i="1"/>
  <c r="K13" i="1"/>
  <c r="C13" i="1"/>
  <c r="X12" i="1"/>
  <c r="K12" i="1"/>
  <c r="C12" i="1"/>
  <c r="X11" i="1"/>
  <c r="K11" i="1"/>
  <c r="C11" i="1"/>
  <c r="X10" i="1"/>
  <c r="K10" i="1"/>
  <c r="C10" i="1"/>
  <c r="X9" i="1"/>
  <c r="K9" i="1"/>
  <c r="C9" i="1"/>
</calcChain>
</file>

<file path=xl/sharedStrings.xml><?xml version="1.0" encoding="utf-8"?>
<sst xmlns="http://schemas.openxmlformats.org/spreadsheetml/2006/main" count="485" uniqueCount="153">
  <si>
    <t>KEY</t>
  </si>
  <si>
    <t>비밀번호</t>
  </si>
  <si>
    <t>사용자관리</t>
  </si>
  <si>
    <t>수시</t>
  </si>
  <si>
    <t>FREQ</t>
  </si>
  <si>
    <t>NO</t>
  </si>
  <si>
    <t>F2</t>
  </si>
  <si>
    <t>F1</t>
  </si>
  <si>
    <t>DATE</t>
  </si>
  <si>
    <t>DATE</t>
  </si>
  <si>
    <t>Ratio</t>
  </si>
  <si>
    <t>PAGE</t>
  </si>
  <si>
    <t>PAGE</t>
  </si>
  <si>
    <t>이메일</t>
  </si>
  <si>
    <t>결제번호키</t>
  </si>
  <si>
    <t>주문번호키</t>
  </si>
  <si>
    <t>판매정보키</t>
  </si>
  <si>
    <t>5년</t>
  </si>
  <si>
    <t>먹을거내놔</t>
  </si>
  <si>
    <t>SALES</t>
  </si>
  <si>
    <t>()</t>
  </si>
  <si>
    <t>ORDER</t>
  </si>
  <si>
    <t>영업시간</t>
  </si>
  <si>
    <t>사용자키</t>
  </si>
  <si>
    <t>식재료정보</t>
  </si>
  <si>
    <t>현금결제</t>
  </si>
  <si>
    <t>사용자주소</t>
  </si>
  <si>
    <t>식당주소</t>
  </si>
  <si>
    <t>식당이름</t>
  </si>
  <si>
    <t>판매자키</t>
  </si>
  <si>
    <t>핸드폰결제</t>
  </si>
  <si>
    <t>가입자구분</t>
  </si>
  <si>
    <t>물품이름</t>
  </si>
  <si>
    <t>물품옵션</t>
  </si>
  <si>
    <t xml:space="preserve">주문수량 </t>
  </si>
  <si>
    <t>num</t>
  </si>
  <si>
    <t>주문정보키</t>
  </si>
  <si>
    <t>사용자이름</t>
  </si>
  <si>
    <t>포인트결제</t>
  </si>
  <si>
    <t>카드결제</t>
  </si>
  <si>
    <t>Contents of 
Changes and Growth</t>
  </si>
  <si>
    <t>P</t>
  </si>
  <si>
    <t>DATA TYPE</t>
  </si>
  <si>
    <t>NEXT(MB)</t>
  </si>
  <si>
    <t>DB DESIGN</t>
  </si>
  <si>
    <t>ROW COUNT</t>
  </si>
  <si>
    <t>SELLER</t>
  </si>
  <si>
    <t>VARCHAT2</t>
  </si>
  <si>
    <t>INITRANS</t>
  </si>
  <si>
    <t>입력-Table명</t>
  </si>
  <si>
    <t>2차기능 입력</t>
  </si>
  <si>
    <t>Default</t>
  </si>
  <si>
    <t>Column ID</t>
  </si>
  <si>
    <t>idx_row</t>
  </si>
  <si>
    <t>1차기능 입력</t>
  </si>
  <si>
    <t>MAXTRANS</t>
  </si>
  <si>
    <t>입력-컬럼ID</t>
  </si>
  <si>
    <t>idx_col</t>
  </si>
  <si>
    <t>varchar</t>
  </si>
  <si>
    <t>입력-컬럼명</t>
  </si>
  <si>
    <t>입력-자료발생건수</t>
  </si>
  <si>
    <t>사용자전화번호</t>
  </si>
  <si>
    <t>REMARK</t>
  </si>
  <si>
    <t>AUTHOR</t>
  </si>
  <si>
    <t>AUTHOR</t>
  </si>
  <si>
    <t>KEEP TERM</t>
  </si>
  <si>
    <t>USER</t>
  </si>
  <si>
    <t>판매자 회원 정보를 저장하는 테이블입니다.</t>
  </si>
  <si>
    <t>사용자 회원 정보를 저장하는 테이블입니다.</t>
  </si>
  <si>
    <t>식당전화번호</t>
  </si>
  <si>
    <t>number</t>
  </si>
  <si>
    <t>PAYMENT</t>
  </si>
  <si>
    <t>USER_FK</t>
  </si>
  <si>
    <t>SALES_FK</t>
  </si>
  <si>
    <t>ORDER_PK</t>
  </si>
  <si>
    <t>ORDER_FK</t>
  </si>
  <si>
    <t>년을 기준으로 자료발생건수를 계산하며,</t>
  </si>
  <si>
    <t>판매정보를 저장하는 테이블입니다.</t>
  </si>
  <si>
    <t>자료증가에 따라 저장공간을 초기 영역의</t>
  </si>
  <si>
    <t>결제정보를 저장하는 테이블입니다.</t>
  </si>
  <si>
    <t>주문정보를 저장 하는 테이블입니다.</t>
  </si>
  <si>
    <t>Primary Keys</t>
  </si>
  <si>
    <t>입력-Table ID</t>
  </si>
  <si>
    <t>Row Size(B)</t>
  </si>
  <si>
    <t>DOCUMENT NO</t>
  </si>
  <si>
    <t>DOCUMENT NO</t>
  </si>
  <si>
    <t>PCTINCREASE</t>
  </si>
  <si>
    <t>INITIAL(MB)</t>
  </si>
  <si>
    <t>MAXEXTENTS</t>
  </si>
  <si>
    <t>Idx_Row_Size</t>
  </si>
  <si>
    <t>%씩 추가 할당한다.</t>
  </si>
  <si>
    <t>입력-컬럼 SIZE</t>
  </si>
  <si>
    <t>CONSTRAINTS</t>
  </si>
  <si>
    <t>CONSTRAINT</t>
  </si>
  <si>
    <t>MINEXTENTS</t>
  </si>
  <si>
    <t>입력-PCTUSED</t>
  </si>
  <si>
    <t>Foreign Keys</t>
  </si>
  <si>
    <t>PCTFREE(%)</t>
  </si>
  <si>
    <t>Row Count(개)</t>
  </si>
  <si>
    <t>Block Size(B)</t>
  </si>
  <si>
    <t>PAYMENT_POINT</t>
  </si>
  <si>
    <t>ORDER_QUAN</t>
  </si>
  <si>
    <t>PAYMENT_PHONE</t>
  </si>
  <si>
    <t>DISCRIPTOR</t>
  </si>
  <si>
    <t>입력-PCTFREE</t>
  </si>
  <si>
    <t>입력-DARA TYPE</t>
  </si>
  <si>
    <t>Column Name</t>
  </si>
  <si>
    <t>TABLE_SPACE</t>
  </si>
  <si>
    <t>PCTUSED(%)</t>
  </si>
  <si>
    <t>PAYMENT_PK</t>
  </si>
  <si>
    <t>INDEX_SPACE</t>
  </si>
  <si>
    <t>Function 2</t>
  </si>
  <si>
    <t>Function 2</t>
  </si>
  <si>
    <t>DB CONTENTS</t>
  </si>
  <si>
    <t>PROJECT NAME</t>
  </si>
  <si>
    <t>Function 1</t>
  </si>
  <si>
    <t>PAYMENT_MONEY</t>
  </si>
  <si>
    <t>PAYMENT_CARD</t>
  </si>
  <si>
    <t>%를 초기에 확보하며</t>
  </si>
  <si>
    <t>F</t>
  </si>
  <si>
    <t>예상 TABLE Size의</t>
  </si>
  <si>
    <t>PHYSICAL TB NAME</t>
  </si>
  <si>
    <t>PHYSICAL TB NAME</t>
  </si>
  <si>
    <t>D_DBDESIGN_USER</t>
  </si>
  <si>
    <t>VOLUME &amp; OPTIONS</t>
  </si>
  <si>
    <t>LOGICAL TB NAME</t>
  </si>
  <si>
    <t>LOGICAL TB NAME</t>
  </si>
  <si>
    <t>Block Header(B)</t>
  </si>
  <si>
    <t>TABLE_Size(MB)</t>
  </si>
  <si>
    <t>ORDER_FK,USER_FK</t>
  </si>
  <si>
    <t>Method of Save and Deposit</t>
  </si>
  <si>
    <t>mail</t>
    <phoneticPr fontId="24" type="noConversion"/>
  </si>
  <si>
    <t>user_id</t>
    <phoneticPr fontId="24" type="noConversion"/>
  </si>
  <si>
    <t>passwd</t>
    <phoneticPr fontId="24" type="noConversion"/>
  </si>
  <si>
    <t>name</t>
    <phoneticPr fontId="24" type="noConversion"/>
  </si>
  <si>
    <t>address</t>
    <phoneticPr fontId="24" type="noConversion"/>
  </si>
  <si>
    <t>phone</t>
    <phoneticPr fontId="24" type="noConversion"/>
  </si>
  <si>
    <t>division</t>
    <phoneticPr fontId="24" type="noConversion"/>
  </si>
  <si>
    <t>varchar</t>
    <phoneticPr fontId="24" type="noConversion"/>
  </si>
  <si>
    <t>seller_id</t>
    <phoneticPr fontId="24" type="noConversion"/>
  </si>
  <si>
    <t>sellername</t>
    <phoneticPr fontId="24" type="noConversion"/>
  </si>
  <si>
    <t>selleraddress</t>
    <phoneticPr fontId="24" type="noConversion"/>
  </si>
  <si>
    <t>sellerhours</t>
    <phoneticPr fontId="24" type="noConversion"/>
  </si>
  <si>
    <t>sellerphone</t>
    <phoneticPr fontId="24" type="noConversion"/>
  </si>
  <si>
    <t>sale_id</t>
    <phoneticPr fontId="24" type="noConversion"/>
  </si>
  <si>
    <t>saleclass</t>
    <phoneticPr fontId="24" type="noConversion"/>
  </si>
  <si>
    <t>salename</t>
    <phoneticPr fontId="24" type="noConversion"/>
  </si>
  <si>
    <t>saleoption</t>
    <phoneticPr fontId="24" type="noConversion"/>
  </si>
  <si>
    <t>salefoodinfo</t>
    <phoneticPr fontId="24" type="noConversion"/>
  </si>
  <si>
    <t>saleprice</t>
    <phoneticPr fontId="24" type="noConversion"/>
  </si>
  <si>
    <t>판매구분</t>
    <phoneticPr fontId="24" type="noConversion"/>
  </si>
  <si>
    <t>판매가격</t>
    <phoneticPr fontId="24" type="noConversion"/>
  </si>
  <si>
    <t>SALE_INFO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</si>
</sst>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(#\)"/>
    <numFmt numFmtId="177" formatCode="\ @"/>
    <numFmt numFmtId="178" formatCode="0.0"/>
    <numFmt numFmtId="179" formatCode="#,##0_ "/>
  </numFmts>
  <fonts count="25" x14ac:knownFonts="1">
    <font>
      <sz val="11"/>
      <color rgb="FF000000"/>
      <name val="돋움"/>
    </font>
    <font>
      <sz val="11"/>
      <color rgb="FF000000"/>
      <name val="돋움"/>
    </font>
    <font>
      <sz val="12"/>
      <color rgb="FF9999FF"/>
      <name val="바탕체"/>
    </font>
    <font>
      <b/>
      <sz val="18"/>
      <color rgb="FF9999FF"/>
      <name val="바탕체"/>
    </font>
    <font>
      <b/>
      <sz val="15"/>
      <color rgb="FF9999FF"/>
      <name val="바탕체"/>
    </font>
    <font>
      <sz val="12"/>
      <color rgb="FF000000"/>
      <name val="돋움체"/>
    </font>
    <font>
      <b/>
      <sz val="10"/>
      <color rgb="FF000000"/>
      <name val="한컴바탕"/>
    </font>
    <font>
      <sz val="8"/>
      <color rgb="FF000000"/>
      <name val="Arial"/>
    </font>
    <font>
      <b/>
      <sz val="12"/>
      <color rgb="FF000000"/>
      <name val="한컴바탕"/>
    </font>
    <font>
      <b/>
      <sz val="12"/>
      <color rgb="FF000000"/>
      <name val="Arial"/>
    </font>
    <font>
      <b/>
      <sz val="11"/>
      <color rgb="FF000000"/>
      <name val="한컴바탕"/>
    </font>
    <font>
      <sz val="12"/>
      <color rgb="FF000000"/>
      <name val="바탕체"/>
    </font>
    <font>
      <sz val="10"/>
      <color rgb="FF000000"/>
      <name val="Arial"/>
    </font>
    <font>
      <sz val="10"/>
      <color rgb="FF000000"/>
      <name val="굴림체"/>
    </font>
    <font>
      <sz val="10"/>
      <color rgb="FFFFFF00"/>
      <name val="굴림체"/>
    </font>
    <font>
      <sz val="10"/>
      <color rgb="FFFFFFFF"/>
      <name val="굴림체"/>
    </font>
    <font>
      <sz val="10"/>
      <color rgb="FFFF0000"/>
      <name val="굴림체"/>
    </font>
    <font>
      <sz val="9"/>
      <color rgb="FF000000"/>
      <name val="굴림체"/>
    </font>
    <font>
      <b/>
      <sz val="9"/>
      <color rgb="FF000000"/>
      <name val="굴림체"/>
    </font>
    <font>
      <b/>
      <sz val="10"/>
      <color rgb="FF000000"/>
      <name val="굴림체"/>
    </font>
    <font>
      <b/>
      <sz val="16"/>
      <color rgb="FF000000"/>
      <name val="굴림체"/>
    </font>
    <font>
      <sz val="8"/>
      <color rgb="FF000000"/>
      <name val="굴림체"/>
    </font>
    <font>
      <sz val="7"/>
      <color rgb="FF000000"/>
      <name val="굴림체"/>
    </font>
    <font>
      <sz val="10"/>
      <color rgb="FF000000"/>
      <name val="돋움"/>
    </font>
    <font>
      <sz val="8"/>
      <name val="돋움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/>
    <xf numFmtId="2" fontId="2" fillId="0" borderId="0"/>
    <xf numFmtId="0" fontId="3" fillId="0" borderId="0"/>
    <xf numFmtId="0" fontId="4" fillId="0" borderId="0"/>
    <xf numFmtId="0" fontId="2" fillId="0" borderId="0"/>
    <xf numFmtId="0" fontId="2" fillId="0" borderId="0"/>
    <xf numFmtId="9" fontId="1" fillId="0" borderId="0"/>
    <xf numFmtId="4" fontId="2" fillId="0" borderId="0"/>
    <xf numFmtId="3" fontId="2" fillId="0" borderId="0"/>
    <xf numFmtId="0" fontId="5" fillId="0" borderId="0"/>
    <xf numFmtId="0" fontId="5" fillId="0" borderId="0"/>
    <xf numFmtId="10" fontId="2" fillId="0" borderId="0"/>
    <xf numFmtId="0" fontId="2" fillId="0" borderId="1"/>
    <xf numFmtId="0" fontId="2" fillId="0" borderId="0"/>
    <xf numFmtId="0" fontId="2" fillId="0" borderId="0"/>
    <xf numFmtId="0" fontId="6" fillId="0" borderId="0"/>
    <xf numFmtId="38" fontId="7" fillId="2" borderId="0"/>
    <xf numFmtId="0" fontId="8" fillId="0" borderId="0">
      <alignment horizontal="left"/>
    </xf>
    <xf numFmtId="0" fontId="9" fillId="0" borderId="2">
      <alignment horizontal="left" vertical="center"/>
    </xf>
    <xf numFmtId="0" fontId="9" fillId="0" borderId="3">
      <alignment horizontal="left" vertical="center"/>
    </xf>
    <xf numFmtId="10" fontId="7" fillId="2" borderId="4"/>
    <xf numFmtId="0" fontId="10" fillId="0" borderId="5"/>
    <xf numFmtId="0" fontId="11" fillId="0" borderId="0"/>
    <xf numFmtId="10" fontId="12" fillId="0" borderId="0"/>
    <xf numFmtId="0" fontId="10" fillId="0" borderId="0"/>
  </cellStyleXfs>
  <cellXfs count="165">
    <xf numFmtId="0" fontId="0" fillId="0" borderId="0" xfId="0" applyNumberFormat="1"/>
    <xf numFmtId="0" fontId="13" fillId="0" borderId="0" xfId="0" applyNumberFormat="1" applyFont="1" applyAlignment="1">
      <alignment vertical="center"/>
    </xf>
    <xf numFmtId="0" fontId="13" fillId="0" borderId="6" xfId="0" applyNumberFormat="1" applyFont="1" applyBorder="1" applyAlignment="1">
      <alignment vertical="center"/>
    </xf>
    <xf numFmtId="0" fontId="13" fillId="3" borderId="7" xfId="0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>
      <alignment vertical="center"/>
    </xf>
    <xf numFmtId="0" fontId="13" fillId="4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178" fontId="13" fillId="0" borderId="7" xfId="0" applyNumberFormat="1" applyFont="1" applyFill="1" applyBorder="1" applyAlignment="1">
      <alignment horizontal="left" vertical="center"/>
    </xf>
    <xf numFmtId="0" fontId="13" fillId="0" borderId="9" xfId="0" applyNumberFormat="1" applyFont="1" applyBorder="1" applyAlignment="1">
      <alignment horizontal="left"/>
    </xf>
    <xf numFmtId="0" fontId="13" fillId="0" borderId="9" xfId="0" applyNumberFormat="1" applyFont="1" applyBorder="1" applyAlignment="1">
      <alignment horizontal="center"/>
    </xf>
    <xf numFmtId="0" fontId="13" fillId="0" borderId="10" xfId="0" applyNumberFormat="1" applyFont="1" applyBorder="1" applyAlignment="1">
      <alignment horizontal="left"/>
    </xf>
    <xf numFmtId="0" fontId="13" fillId="0" borderId="11" xfId="0" applyNumberFormat="1" applyFont="1" applyBorder="1" applyAlignment="1">
      <alignment horizontal="left" vertical="top"/>
    </xf>
    <xf numFmtId="0" fontId="13" fillId="0" borderId="12" xfId="0" applyNumberFormat="1" applyFont="1" applyBorder="1" applyAlignment="1">
      <alignment horizontal="left" vertical="top"/>
    </xf>
    <xf numFmtId="0" fontId="13" fillId="0" borderId="13" xfId="0" applyNumberFormat="1" applyFont="1" applyBorder="1" applyAlignment="1">
      <alignment horizontal="left" vertical="top"/>
    </xf>
    <xf numFmtId="0" fontId="13" fillId="0" borderId="14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177" fontId="13" fillId="0" borderId="0" xfId="0" applyNumberFormat="1" applyFont="1" applyBorder="1" applyAlignment="1">
      <alignment horizontal="left" vertical="center"/>
    </xf>
    <xf numFmtId="177" fontId="13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left" vertical="top"/>
    </xf>
    <xf numFmtId="0" fontId="13" fillId="0" borderId="15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left" vertical="center" wrapText="1"/>
    </xf>
    <xf numFmtId="0" fontId="13" fillId="0" borderId="17" xfId="0" applyNumberFormat="1" applyFont="1" applyBorder="1" applyAlignment="1">
      <alignment horizontal="center" vertical="center"/>
    </xf>
    <xf numFmtId="0" fontId="13" fillId="0" borderId="16" xfId="0" applyNumberFormat="1" applyFont="1" applyBorder="1" applyAlignment="1">
      <alignment vertical="center"/>
    </xf>
    <xf numFmtId="0" fontId="14" fillId="4" borderId="0" xfId="0" applyNumberFormat="1" applyFont="1" applyFill="1" applyAlignment="1">
      <alignment vertical="center"/>
    </xf>
    <xf numFmtId="0" fontId="15" fillId="4" borderId="0" xfId="0" applyNumberFormat="1" applyFont="1" applyFill="1" applyAlignment="1">
      <alignment horizontal="left" vertical="center"/>
    </xf>
    <xf numFmtId="0" fontId="15" fillId="4" borderId="12" xfId="0" applyNumberFormat="1" applyFont="1" applyFill="1" applyBorder="1" applyAlignment="1">
      <alignment horizontal="left" vertical="center"/>
    </xf>
    <xf numFmtId="0" fontId="14" fillId="4" borderId="0" xfId="0" applyNumberFormat="1" applyFont="1" applyFill="1" applyAlignment="1">
      <alignment horizontal="left" vertical="center"/>
    </xf>
    <xf numFmtId="0" fontId="13" fillId="5" borderId="18" xfId="0" applyNumberFormat="1" applyFont="1" applyFill="1" applyBorder="1" applyAlignment="1">
      <alignment horizontal="center"/>
    </xf>
    <xf numFmtId="0" fontId="13" fillId="5" borderId="9" xfId="0" applyNumberFormat="1" applyFont="1" applyFill="1" applyBorder="1" applyAlignment="1">
      <alignment horizontal="left"/>
    </xf>
    <xf numFmtId="0" fontId="13" fillId="5" borderId="12" xfId="0" applyNumberFormat="1" applyFont="1" applyFill="1" applyBorder="1" applyAlignment="1">
      <alignment horizontal="left" vertical="top"/>
    </xf>
    <xf numFmtId="0" fontId="13" fillId="0" borderId="4" xfId="0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vertical="center"/>
    </xf>
    <xf numFmtId="0" fontId="16" fillId="0" borderId="0" xfId="0" applyNumberFormat="1" applyFont="1" applyAlignment="1">
      <alignment vertical="center"/>
    </xf>
    <xf numFmtId="0" fontId="13" fillId="0" borderId="0" xfId="0" applyNumberFormat="1" applyFont="1" applyBorder="1" applyAlignment="1">
      <alignment horizontal="center" vertical="center"/>
    </xf>
    <xf numFmtId="179" fontId="13" fillId="0" borderId="0" xfId="0" applyNumberFormat="1" applyFont="1" applyBorder="1" applyAlignment="1">
      <alignment horizontal="center" vertical="center"/>
    </xf>
    <xf numFmtId="177" fontId="13" fillId="0" borderId="0" xfId="0" applyNumberFormat="1" applyFont="1" applyBorder="1" applyAlignment="1">
      <alignment horizontal="left" vertical="center"/>
    </xf>
    <xf numFmtId="177" fontId="13" fillId="0" borderId="19" xfId="0" applyNumberFormat="1" applyFont="1" applyBorder="1" applyAlignment="1">
      <alignment horizontal="left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left" vertical="center"/>
    </xf>
    <xf numFmtId="177" fontId="21" fillId="0" borderId="0" xfId="0" applyNumberFormat="1" applyFont="1" applyBorder="1" applyAlignment="1">
      <alignment vertical="center"/>
    </xf>
    <xf numFmtId="177" fontId="13" fillId="0" borderId="0" xfId="0" applyNumberFormat="1" applyFont="1" applyBorder="1" applyAlignment="1">
      <alignment vertical="center"/>
    </xf>
    <xf numFmtId="177" fontId="22" fillId="0" borderId="0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179" fontId="13" fillId="0" borderId="0" xfId="0" applyNumberFormat="1" applyFont="1" applyBorder="1" applyAlignment="1">
      <alignment horizontal="right" vertical="center"/>
    </xf>
    <xf numFmtId="0" fontId="19" fillId="0" borderId="4" xfId="0" applyNumberFormat="1" applyFont="1" applyBorder="1" applyAlignment="1">
      <alignment horizontal="center" vertical="center"/>
    </xf>
    <xf numFmtId="0" fontId="13" fillId="0" borderId="27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3" fillId="0" borderId="28" xfId="0" applyNumberFormat="1" applyFont="1" applyBorder="1" applyAlignment="1">
      <alignment horizontal="center" vertical="center"/>
    </xf>
    <xf numFmtId="0" fontId="13" fillId="0" borderId="26" xfId="0" applyNumberFormat="1" applyFont="1" applyBorder="1" applyAlignment="1">
      <alignment horizontal="center" vertical="center"/>
    </xf>
    <xf numFmtId="0" fontId="13" fillId="0" borderId="24" xfId="0" applyNumberFormat="1" applyFont="1" applyBorder="1" applyAlignment="1">
      <alignment horizontal="center" vertical="center"/>
    </xf>
    <xf numFmtId="9" fontId="15" fillId="4" borderId="0" xfId="6" applyNumberFormat="1" applyFont="1" applyFill="1" applyAlignment="1">
      <alignment horizontal="left" vertical="center"/>
    </xf>
    <xf numFmtId="0" fontId="18" fillId="0" borderId="21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8" fillId="0" borderId="22" xfId="0" applyNumberFormat="1" applyFont="1" applyFill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top"/>
    </xf>
    <xf numFmtId="0" fontId="20" fillId="0" borderId="19" xfId="0" applyNumberFormat="1" applyFont="1" applyBorder="1" applyAlignment="1">
      <alignment horizontal="center" vertical="top"/>
    </xf>
    <xf numFmtId="0" fontId="20" fillId="0" borderId="12" xfId="0" applyNumberFormat="1" applyFont="1" applyBorder="1" applyAlignment="1">
      <alignment horizontal="center" vertical="top"/>
    </xf>
    <xf numFmtId="0" fontId="20" fillId="0" borderId="13" xfId="0" applyNumberFormat="1" applyFont="1" applyBorder="1" applyAlignment="1">
      <alignment horizontal="center" vertical="top"/>
    </xf>
    <xf numFmtId="0" fontId="18" fillId="0" borderId="4" xfId="0" applyNumberFormat="1" applyFont="1" applyFill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14" fontId="13" fillId="0" borderId="21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13" fillId="0" borderId="22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left" vertical="center"/>
    </xf>
    <xf numFmtId="177" fontId="13" fillId="0" borderId="3" xfId="0" applyNumberFormat="1" applyFont="1" applyBorder="1" applyAlignment="1">
      <alignment horizontal="left" vertical="center"/>
    </xf>
    <xf numFmtId="177" fontId="13" fillId="0" borderId="22" xfId="0" applyNumberFormat="1" applyFont="1" applyBorder="1" applyAlignment="1">
      <alignment horizontal="left" vertical="center"/>
    </xf>
    <xf numFmtId="0" fontId="19" fillId="0" borderId="21" xfId="0" applyNumberFormat="1" applyFont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0" fontId="19" fillId="0" borderId="22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vertical="center"/>
    </xf>
    <xf numFmtId="177" fontId="17" fillId="0" borderId="0" xfId="0" applyNumberFormat="1" applyFont="1" applyBorder="1" applyAlignment="1">
      <alignment vertical="center"/>
    </xf>
    <xf numFmtId="177" fontId="13" fillId="0" borderId="4" xfId="0" applyNumberFormat="1" applyFont="1" applyBorder="1" applyAlignment="1">
      <alignment horizontal="left" vertical="center"/>
    </xf>
    <xf numFmtId="0" fontId="13" fillId="0" borderId="4" xfId="0" applyNumberFormat="1" applyFont="1" applyFill="1" applyBorder="1" applyAlignment="1">
      <alignment horizontal="left" vertical="center"/>
    </xf>
    <xf numFmtId="0" fontId="23" fillId="0" borderId="4" xfId="0" applyNumberFormat="1" applyFont="1" applyBorder="1" applyAlignment="1">
      <alignment horizontal="left"/>
    </xf>
    <xf numFmtId="0" fontId="13" fillId="0" borderId="4" xfId="0" applyNumberFormat="1" applyFont="1" applyBorder="1" applyAlignment="1">
      <alignment horizontal="left" vertical="center"/>
    </xf>
    <xf numFmtId="176" fontId="13" fillId="0" borderId="4" xfId="0" applyNumberFormat="1" applyFont="1" applyBorder="1" applyAlignment="1">
      <alignment horizontal="left" vertical="center"/>
    </xf>
    <xf numFmtId="177" fontId="13" fillId="0" borderId="18" xfId="0" applyNumberFormat="1" applyFont="1" applyBorder="1" applyAlignment="1">
      <alignment horizontal="left" vertical="center"/>
    </xf>
    <xf numFmtId="177" fontId="13" fillId="0" borderId="9" xfId="0" applyNumberFormat="1" applyFont="1" applyBorder="1" applyAlignment="1">
      <alignment horizontal="left" vertical="center"/>
    </xf>
    <xf numFmtId="177" fontId="13" fillId="0" borderId="10" xfId="0" applyNumberFormat="1" applyFont="1" applyBorder="1" applyAlignment="1">
      <alignment horizontal="left" vertical="center"/>
    </xf>
    <xf numFmtId="177" fontId="13" fillId="0" borderId="11" xfId="0" applyNumberFormat="1" applyFont="1" applyBorder="1" applyAlignment="1">
      <alignment horizontal="left" vertical="center"/>
    </xf>
    <xf numFmtId="177" fontId="13" fillId="0" borderId="12" xfId="0" applyNumberFormat="1" applyFont="1" applyBorder="1" applyAlignment="1">
      <alignment horizontal="left" vertical="center"/>
    </xf>
    <xf numFmtId="177" fontId="13" fillId="0" borderId="13" xfId="0" applyNumberFormat="1" applyFont="1" applyBorder="1" applyAlignment="1">
      <alignment horizontal="left" vertical="center"/>
    </xf>
    <xf numFmtId="0" fontId="13" fillId="5" borderId="29" xfId="0" applyNumberFormat="1" applyFont="1" applyFill="1" applyBorder="1" applyAlignment="1">
      <alignment horizontal="center" vertical="center"/>
    </xf>
    <xf numFmtId="0" fontId="13" fillId="5" borderId="43" xfId="0" applyNumberFormat="1" applyFont="1" applyFill="1" applyBorder="1" applyAlignment="1">
      <alignment horizontal="center" vertical="center"/>
    </xf>
    <xf numFmtId="0" fontId="13" fillId="5" borderId="7" xfId="0" applyNumberFormat="1" applyFont="1" applyFill="1" applyBorder="1" applyAlignment="1">
      <alignment horizontal="center" vertical="center"/>
    </xf>
    <xf numFmtId="0" fontId="13" fillId="5" borderId="44" xfId="0" applyNumberFormat="1" applyFont="1" applyFill="1" applyBorder="1" applyAlignment="1">
      <alignment horizontal="center" vertical="center"/>
    </xf>
    <xf numFmtId="0" fontId="13" fillId="0" borderId="14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35" xfId="0" applyNumberFormat="1" applyFont="1" applyBorder="1" applyAlignment="1">
      <alignment horizontal="center" vertical="center"/>
    </xf>
    <xf numFmtId="177" fontId="13" fillId="0" borderId="29" xfId="0" applyNumberFormat="1" applyFont="1" applyBorder="1" applyAlignment="1">
      <alignment horizontal="left" vertical="center"/>
    </xf>
    <xf numFmtId="177" fontId="13" fillId="0" borderId="7" xfId="0" applyNumberFormat="1" applyFont="1" applyBorder="1" applyAlignment="1">
      <alignment horizontal="left" vertical="center"/>
    </xf>
    <xf numFmtId="177" fontId="13" fillId="0" borderId="14" xfId="0" applyNumberFormat="1" applyFont="1" applyBorder="1" applyAlignment="1">
      <alignment horizontal="left" vertical="center"/>
    </xf>
    <xf numFmtId="177" fontId="13" fillId="0" borderId="6" xfId="0" applyNumberFormat="1" applyFont="1" applyBorder="1" applyAlignment="1">
      <alignment horizontal="left" vertical="center"/>
    </xf>
    <xf numFmtId="177" fontId="13" fillId="0" borderId="30" xfId="0" applyNumberFormat="1" applyFont="1" applyBorder="1" applyAlignment="1">
      <alignment horizontal="left" vertical="center"/>
    </xf>
    <xf numFmtId="177" fontId="13" fillId="0" borderId="31" xfId="0" applyNumberFormat="1" applyFont="1" applyBorder="1" applyAlignment="1">
      <alignment horizontal="left" vertical="center"/>
    </xf>
    <xf numFmtId="177" fontId="13" fillId="0" borderId="32" xfId="0" applyNumberFormat="1" applyFont="1" applyBorder="1" applyAlignment="1">
      <alignment horizontal="left" vertical="center"/>
    </xf>
    <xf numFmtId="177" fontId="13" fillId="0" borderId="34" xfId="0" applyNumberFormat="1" applyFont="1" applyBorder="1" applyAlignment="1">
      <alignment horizontal="left" vertical="center"/>
    </xf>
    <xf numFmtId="0" fontId="13" fillId="0" borderId="31" xfId="0" applyNumberFormat="1" applyFont="1" applyBorder="1" applyAlignment="1">
      <alignment horizontal="center" vertical="center"/>
    </xf>
    <xf numFmtId="0" fontId="13" fillId="0" borderId="32" xfId="0" applyNumberFormat="1" applyFont="1" applyBorder="1" applyAlignment="1">
      <alignment horizontal="center" vertical="center"/>
    </xf>
    <xf numFmtId="0" fontId="13" fillId="0" borderId="34" xfId="0" applyNumberFormat="1" applyFont="1" applyBorder="1" applyAlignment="1">
      <alignment horizontal="center" vertical="center"/>
    </xf>
    <xf numFmtId="3" fontId="13" fillId="5" borderId="14" xfId="0" applyNumberFormat="1" applyFont="1" applyFill="1" applyBorder="1" applyAlignment="1">
      <alignment horizontal="center" vertical="center"/>
    </xf>
    <xf numFmtId="3" fontId="13" fillId="5" borderId="6" xfId="0" applyNumberFormat="1" applyFont="1" applyFill="1" applyBorder="1" applyAlignment="1">
      <alignment horizontal="center" vertical="center"/>
    </xf>
    <xf numFmtId="3" fontId="13" fillId="5" borderId="30" xfId="0" applyNumberFormat="1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177" fontId="13" fillId="0" borderId="38" xfId="0" applyNumberFormat="1" applyFont="1" applyBorder="1" applyAlignment="1">
      <alignment horizontal="left" vertical="center"/>
    </xf>
    <xf numFmtId="1" fontId="13" fillId="0" borderId="29" xfId="0" applyNumberFormat="1" applyFont="1" applyBorder="1" applyAlignment="1">
      <alignment horizontal="center" vertical="center"/>
    </xf>
    <xf numFmtId="177" fontId="13" fillId="0" borderId="39" xfId="0" applyNumberFormat="1" applyFont="1" applyBorder="1" applyAlignment="1">
      <alignment horizontal="left" vertical="center"/>
    </xf>
    <xf numFmtId="0" fontId="18" fillId="0" borderId="18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18" fillId="0" borderId="2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19" xfId="0" applyNumberFormat="1" applyFont="1" applyFill="1" applyBorder="1" applyAlignment="1">
      <alignment horizontal="center" vertical="center"/>
    </xf>
    <xf numFmtId="0" fontId="18" fillId="0" borderId="11" xfId="0" applyNumberFormat="1" applyFont="1" applyFill="1" applyBorder="1" applyAlignment="1">
      <alignment horizontal="center" vertical="center"/>
    </xf>
    <xf numFmtId="0" fontId="18" fillId="0" borderId="12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177" fontId="13" fillId="0" borderId="42" xfId="0" applyNumberFormat="1" applyFont="1" applyBorder="1" applyAlignment="1">
      <alignment horizontal="left" vertical="center"/>
    </xf>
    <xf numFmtId="0" fontId="13" fillId="0" borderId="30" xfId="0" applyNumberFormat="1" applyFont="1" applyBorder="1" applyAlignment="1">
      <alignment horizontal="center" vertical="center"/>
    </xf>
    <xf numFmtId="0" fontId="13" fillId="0" borderId="31" xfId="0" applyNumberFormat="1" applyFont="1" applyBorder="1" applyAlignment="1">
      <alignment horizontal="left" vertical="center"/>
    </xf>
    <xf numFmtId="0" fontId="13" fillId="0" borderId="32" xfId="0" applyNumberFormat="1" applyFont="1" applyBorder="1" applyAlignment="1">
      <alignment horizontal="left" vertical="center"/>
    </xf>
    <xf numFmtId="0" fontId="13" fillId="0" borderId="33" xfId="0" applyNumberFormat="1" applyFont="1" applyBorder="1" applyAlignment="1">
      <alignment horizontal="left" vertical="center"/>
    </xf>
    <xf numFmtId="178" fontId="13" fillId="0" borderId="14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35" xfId="0" applyNumberFormat="1" applyFont="1" applyBorder="1" applyAlignment="1">
      <alignment horizontal="left" vertical="center"/>
    </xf>
    <xf numFmtId="0" fontId="18" fillId="0" borderId="4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3" fontId="13" fillId="0" borderId="14" xfId="0" applyNumberFormat="1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3" fontId="13" fillId="0" borderId="30" xfId="0" applyNumberFormat="1" applyFont="1" applyBorder="1" applyAlignment="1">
      <alignment horizontal="center" vertical="center"/>
    </xf>
    <xf numFmtId="0" fontId="13" fillId="0" borderId="33" xfId="0" applyNumberFormat="1" applyFont="1" applyBorder="1" applyAlignment="1">
      <alignment horizontal="center" vertical="center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177" fontId="13" fillId="0" borderId="36" xfId="0" applyNumberFormat="1" applyFont="1" applyBorder="1" applyAlignment="1">
      <alignment horizontal="left" vertical="center"/>
    </xf>
    <xf numFmtId="177" fontId="13" fillId="0" borderId="37" xfId="0" applyNumberFormat="1" applyFont="1" applyBorder="1" applyAlignment="1">
      <alignment horizontal="left" vertical="center"/>
    </xf>
    <xf numFmtId="177" fontId="13" fillId="0" borderId="40" xfId="0" applyNumberFormat="1" applyFont="1" applyBorder="1" applyAlignment="1">
      <alignment horizontal="left" vertical="center"/>
    </xf>
    <xf numFmtId="177" fontId="13" fillId="0" borderId="8" xfId="0" applyNumberFormat="1" applyFont="1" applyBorder="1" applyAlignment="1">
      <alignment horizontal="left" vertical="center"/>
    </xf>
    <xf numFmtId="177" fontId="13" fillId="0" borderId="41" xfId="0" applyNumberFormat="1" applyFont="1" applyBorder="1" applyAlignment="1">
      <alignment horizontal="left" vertical="center"/>
    </xf>
    <xf numFmtId="0" fontId="13" fillId="0" borderId="21" xfId="0" applyNumberFormat="1" applyFont="1" applyBorder="1" applyAlignment="1">
      <alignment horizontal="left" vertical="center"/>
    </xf>
    <xf numFmtId="0" fontId="13" fillId="0" borderId="3" xfId="0" applyNumberFormat="1" applyFont="1" applyBorder="1" applyAlignment="1">
      <alignment horizontal="left" vertical="center"/>
    </xf>
    <xf numFmtId="0" fontId="13" fillId="0" borderId="22" xfId="0" applyNumberFormat="1" applyFont="1" applyBorder="1" applyAlignment="1">
      <alignment horizontal="left" vertical="center"/>
    </xf>
    <xf numFmtId="0" fontId="17" fillId="0" borderId="4" xfId="0" applyNumberFormat="1" applyFont="1" applyBorder="1" applyAlignment="1">
      <alignment horizontal="center" vertical="center"/>
    </xf>
    <xf numFmtId="0" fontId="18" fillId="0" borderId="26" xfId="0" applyNumberFormat="1" applyFont="1" applyBorder="1" applyAlignment="1">
      <alignment horizontal="center" vertical="center"/>
    </xf>
    <xf numFmtId="0" fontId="17" fillId="0" borderId="26" xfId="0" applyNumberFormat="1" applyFont="1" applyBorder="1" applyAlignment="1">
      <alignment horizontal="center" vertical="center"/>
    </xf>
    <xf numFmtId="14" fontId="17" fillId="0" borderId="21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14" fontId="17" fillId="0" borderId="22" xfId="0" applyNumberFormat="1" applyFont="1" applyBorder="1" applyAlignment="1">
      <alignment horizontal="center" vertical="center"/>
    </xf>
    <xf numFmtId="0" fontId="23" fillId="0" borderId="21" xfId="0" applyNumberFormat="1" applyFont="1" applyBorder="1" applyAlignment="1">
      <alignment horizontal="left"/>
    </xf>
    <xf numFmtId="0" fontId="23" fillId="0" borderId="3" xfId="0" applyNumberFormat="1" applyFont="1" applyBorder="1" applyAlignment="1">
      <alignment horizontal="left"/>
    </xf>
    <xf numFmtId="0" fontId="23" fillId="0" borderId="22" xfId="0" applyNumberFormat="1" applyFont="1" applyBorder="1" applyAlignment="1">
      <alignment horizontal="left"/>
    </xf>
    <xf numFmtId="0" fontId="13" fillId="0" borderId="21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22" xfId="0" applyNumberFormat="1" applyFont="1" applyFill="1" applyBorder="1" applyAlignment="1">
      <alignment horizontal="left" vertical="center"/>
    </xf>
    <xf numFmtId="0" fontId="13" fillId="0" borderId="21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13" fillId="0" borderId="22" xfId="0" applyNumberFormat="1" applyFont="1" applyBorder="1" applyAlignment="1">
      <alignment horizontal="center" vertical="center"/>
    </xf>
    <xf numFmtId="176" fontId="13" fillId="0" borderId="21" xfId="0" applyNumberFormat="1" applyFont="1" applyBorder="1" applyAlignment="1">
      <alignment horizontal="left" vertical="center"/>
    </xf>
    <xf numFmtId="176" fontId="13" fillId="0" borderId="22" xfId="0" applyNumberFormat="1" applyFont="1" applyBorder="1" applyAlignment="1">
      <alignment horizontal="left" vertical="center"/>
    </xf>
  </cellXfs>
  <cellStyles count="25">
    <cellStyle name="고정소숫점" xfId="1"/>
    <cellStyle name="고정출력1" xfId="2"/>
    <cellStyle name="고정출력2" xfId="3"/>
    <cellStyle name="기본" xfId="0" builtinId="0"/>
    <cellStyle name="날짜" xfId="4"/>
    <cellStyle name="달러" xfId="5"/>
    <cellStyle name="백분율" xfId="6" builtinId="5"/>
    <cellStyle name="자리수" xfId="7"/>
    <cellStyle name="자리수0" xfId="8"/>
    <cellStyle name="콤마 [0]_1" xfId="9"/>
    <cellStyle name="콤마_1" xfId="10"/>
    <cellStyle name="퍼센트" xfId="11"/>
    <cellStyle name="합산" xfId="12"/>
    <cellStyle name="화폐기호" xfId="13"/>
    <cellStyle name="화폐기호0" xfId="14"/>
    <cellStyle name="category" xfId="15"/>
    <cellStyle name="Grey" xfId="16"/>
    <cellStyle name="HEADER" xfId="17"/>
    <cellStyle name="Header1" xfId="18"/>
    <cellStyle name="Header2" xfId="19"/>
    <cellStyle name="Input [yellow]" xfId="20"/>
    <cellStyle name="Model" xfId="21"/>
    <cellStyle name="Normal - Style1" xfId="22"/>
    <cellStyle name="Percent [2]" xfId="23"/>
    <cellStyle name="subhead" xf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3</xdr:col>
      <xdr:colOff>95250</xdr:colOff>
      <xdr:row>2</xdr:row>
      <xdr:rowOff>133350</xdr:rowOff>
    </xdr:to>
    <xdr:pic>
      <xdr:nvPicPr>
        <xdr:cNvPr id="2" name="object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0</xdr:row>
      <xdr:rowOff>66675</xdr:rowOff>
    </xdr:from>
    <xdr:to>
      <xdr:col>6</xdr:col>
      <xdr:colOff>76200</xdr:colOff>
      <xdr:row>2</xdr:row>
      <xdr:rowOff>133350</xdr:rowOff>
    </xdr:to>
    <xdr:pic>
      <xdr:nvPicPr>
        <xdr:cNvPr id="3" name="object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66675</xdr:rowOff>
    </xdr:from>
    <xdr:to>
      <xdr:col>10</xdr:col>
      <xdr:colOff>19050</xdr:colOff>
      <xdr:row>2</xdr:row>
      <xdr:rowOff>133350</xdr:rowOff>
    </xdr:to>
    <xdr:pic>
      <xdr:nvPicPr>
        <xdr:cNvPr id="4" name="object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0</xdr:row>
      <xdr:rowOff>66675</xdr:rowOff>
    </xdr:from>
    <xdr:to>
      <xdr:col>13</xdr:col>
      <xdr:colOff>9525</xdr:colOff>
      <xdr:row>2</xdr:row>
      <xdr:rowOff>133350</xdr:rowOff>
    </xdr:to>
    <xdr:pic>
      <xdr:nvPicPr>
        <xdr:cNvPr id="5" name="object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workbookViewId="0">
      <pane ySplit="8" topLeftCell="A9" activePane="bottomLeft" state="frozen"/>
      <selection pane="bottomLeft" activeCell="AK13" sqref="AK13"/>
    </sheetView>
  </sheetViews>
  <sheetFormatPr baseColWidth="10" defaultColWidth="8.83203125" defaultRowHeight="14" x14ac:dyDescent="0.15"/>
  <cols>
    <col min="1" max="3" width="2.33203125" style="1" customWidth="1"/>
    <col min="4" max="4" width="3.5" style="1" customWidth="1"/>
    <col min="5" max="5" width="2.33203125" style="1" customWidth="1"/>
    <col min="6" max="6" width="1.5" style="1" customWidth="1"/>
    <col min="7" max="7" width="2.5" style="1" customWidth="1"/>
    <col min="8" max="9" width="2.33203125" style="1" customWidth="1"/>
    <col min="10" max="10" width="1.83203125" style="1" customWidth="1"/>
    <col min="11" max="13" width="2.33203125" style="1" customWidth="1"/>
    <col min="14" max="14" width="1.5" style="1" customWidth="1"/>
    <col min="15" max="15" width="2.83203125" style="1" customWidth="1"/>
    <col min="16" max="17" width="2.33203125" style="1" customWidth="1"/>
    <col min="18" max="18" width="2.83203125" style="1" customWidth="1"/>
    <col min="19" max="22" width="2.33203125" style="1" customWidth="1"/>
    <col min="23" max="23" width="3.83203125" style="1" customWidth="1"/>
    <col min="24" max="24" width="2.1640625" style="1" customWidth="1"/>
    <col min="25" max="25" width="2.33203125" style="1" customWidth="1"/>
    <col min="26" max="26" width="0.83203125" style="1" customWidth="1"/>
    <col min="27" max="27" width="3.83203125" style="1" customWidth="1"/>
    <col min="28" max="32" width="2.1640625" style="1" customWidth="1"/>
    <col min="33" max="16384" width="8.83203125" style="1"/>
  </cols>
  <sheetData>
    <row r="1" spans="1:39" s="7" customForma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7"/>
      <c r="P1" s="27"/>
      <c r="Q1" s="27"/>
      <c r="R1" s="27"/>
      <c r="S1" s="28"/>
      <c r="T1" s="28"/>
      <c r="U1" s="28"/>
      <c r="V1" s="28"/>
      <c r="W1" s="28"/>
      <c r="X1" s="28"/>
      <c r="Y1" s="28"/>
      <c r="Z1" s="28"/>
      <c r="AA1" s="30" t="s">
        <v>10</v>
      </c>
      <c r="AB1" s="28"/>
      <c r="AC1" s="54">
        <v>1</v>
      </c>
      <c r="AD1" s="54"/>
      <c r="AE1" s="28"/>
      <c r="AF1" s="28"/>
    </row>
    <row r="2" spans="1:39" s="7" customForma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7" t="s">
        <v>107</v>
      </c>
      <c r="P2" s="27"/>
      <c r="Q2" s="27"/>
      <c r="R2" s="27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9" s="7" customForma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7" t="s">
        <v>110</v>
      </c>
      <c r="P3" s="27"/>
      <c r="Q3" s="27"/>
      <c r="R3" s="27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9" ht="16" customHeight="1" x14ac:dyDescent="0.15">
      <c r="A4" s="59" t="s">
        <v>113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48" t="s">
        <v>84</v>
      </c>
      <c r="P4" s="48"/>
      <c r="Q4" s="48"/>
      <c r="R4" s="48"/>
      <c r="S4" s="64" t="s">
        <v>123</v>
      </c>
      <c r="T4" s="64"/>
      <c r="U4" s="64"/>
      <c r="V4" s="64"/>
      <c r="W4" s="64"/>
      <c r="X4" s="48" t="s">
        <v>11</v>
      </c>
      <c r="Y4" s="48"/>
      <c r="Z4" s="48"/>
      <c r="AA4" s="48"/>
      <c r="AB4" s="64"/>
      <c r="AC4" s="64"/>
      <c r="AD4" s="64"/>
      <c r="AE4" s="64"/>
      <c r="AF4" s="64"/>
    </row>
    <row r="5" spans="1:39" ht="16" customHeight="1" x14ac:dyDescent="0.1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  <c r="O5" s="48" t="s">
        <v>63</v>
      </c>
      <c r="P5" s="48"/>
      <c r="Q5" s="48"/>
      <c r="R5" s="48"/>
      <c r="S5" s="52"/>
      <c r="T5" s="52"/>
      <c r="U5" s="52"/>
      <c r="V5" s="52"/>
      <c r="W5" s="52"/>
      <c r="X5" s="48" t="s">
        <v>8</v>
      </c>
      <c r="Y5" s="48"/>
      <c r="Z5" s="48"/>
      <c r="AA5" s="48"/>
      <c r="AB5" s="65"/>
      <c r="AC5" s="66"/>
      <c r="AD5" s="66"/>
      <c r="AE5" s="66"/>
      <c r="AF5" s="67"/>
    </row>
    <row r="6" spans="1:39" ht="16" customHeight="1" x14ac:dyDescent="0.15">
      <c r="A6" s="63" t="s">
        <v>114</v>
      </c>
      <c r="B6" s="63"/>
      <c r="C6" s="63"/>
      <c r="D6" s="63"/>
      <c r="E6" s="77" t="s">
        <v>18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39" ht="16" customHeight="1" x14ac:dyDescent="0.15">
      <c r="A7" s="55" t="s">
        <v>115</v>
      </c>
      <c r="B7" s="56"/>
      <c r="C7" s="56"/>
      <c r="D7" s="57"/>
      <c r="E7" s="69" t="s">
        <v>2</v>
      </c>
      <c r="F7" s="70"/>
      <c r="G7" s="70"/>
      <c r="H7" s="70"/>
      <c r="I7" s="70"/>
      <c r="J7" s="70"/>
      <c r="K7" s="70"/>
      <c r="L7" s="70"/>
      <c r="M7" s="70"/>
      <c r="N7" s="71"/>
      <c r="O7" s="72" t="s">
        <v>111</v>
      </c>
      <c r="P7" s="73"/>
      <c r="Q7" s="73"/>
      <c r="R7" s="74"/>
      <c r="S7" s="69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1"/>
    </row>
    <row r="8" spans="1:39" ht="16" customHeight="1" x14ac:dyDescent="0.15">
      <c r="A8" s="58" t="s">
        <v>5</v>
      </c>
      <c r="B8" s="53"/>
      <c r="C8" s="49" t="s">
        <v>121</v>
      </c>
      <c r="D8" s="50"/>
      <c r="E8" s="50"/>
      <c r="F8" s="50"/>
      <c r="G8" s="50"/>
      <c r="H8" s="50"/>
      <c r="I8" s="50"/>
      <c r="J8" s="51"/>
      <c r="K8" s="49" t="s">
        <v>125</v>
      </c>
      <c r="L8" s="50"/>
      <c r="M8" s="50"/>
      <c r="N8" s="50"/>
      <c r="O8" s="50"/>
      <c r="P8" s="50"/>
      <c r="Q8" s="50"/>
      <c r="R8" s="51"/>
      <c r="S8" s="53" t="s">
        <v>4</v>
      </c>
      <c r="T8" s="53"/>
      <c r="U8" s="53" t="s">
        <v>65</v>
      </c>
      <c r="V8" s="53"/>
      <c r="W8" s="53"/>
      <c r="X8" s="53" t="s">
        <v>45</v>
      </c>
      <c r="Y8" s="53"/>
      <c r="Z8" s="53"/>
      <c r="AA8" s="53"/>
      <c r="AB8" s="53" t="s">
        <v>62</v>
      </c>
      <c r="AC8" s="53"/>
      <c r="AD8" s="53"/>
      <c r="AE8" s="53"/>
      <c r="AF8" s="68"/>
    </row>
    <row r="9" spans="1:39" ht="16" customHeight="1" x14ac:dyDescent="0.15">
      <c r="A9" s="41">
        <v>1</v>
      </c>
      <c r="B9" s="37"/>
      <c r="C9" s="42" t="str">
        <f t="shared" ref="C9:C22" si="0">AK9</f>
        <v>USER</v>
      </c>
      <c r="D9" s="42"/>
      <c r="E9" s="42"/>
      <c r="F9" s="42"/>
      <c r="G9" s="42"/>
      <c r="H9" s="42"/>
      <c r="I9" s="42"/>
      <c r="J9" s="42"/>
      <c r="K9" s="42" t="str">
        <f t="shared" ref="K9:K22" si="1">AL9</f>
        <v>USER</v>
      </c>
      <c r="L9" s="42"/>
      <c r="M9" s="42"/>
      <c r="N9" s="42"/>
      <c r="O9" s="42"/>
      <c r="P9" s="42"/>
      <c r="Q9" s="42"/>
      <c r="R9" s="42"/>
      <c r="S9" s="37" t="s">
        <v>3</v>
      </c>
      <c r="T9" s="37"/>
      <c r="U9" s="38" t="s">
        <v>17</v>
      </c>
      <c r="V9" s="38"/>
      <c r="W9" s="38"/>
      <c r="X9" s="47">
        <f t="shared" ref="X9:X22" si="2">AM9</f>
        <v>3000000</v>
      </c>
      <c r="Y9" s="47"/>
      <c r="Z9" s="47"/>
      <c r="AA9" s="47"/>
      <c r="AB9" s="39"/>
      <c r="AC9" s="39"/>
      <c r="AD9" s="39"/>
      <c r="AE9" s="39"/>
      <c r="AF9" s="40"/>
      <c r="AK9" s="1" t="s">
        <v>66</v>
      </c>
      <c r="AL9" s="1" t="s">
        <v>66</v>
      </c>
      <c r="AM9" s="1">
        <v>3000000</v>
      </c>
    </row>
    <row r="10" spans="1:39" ht="16" customHeight="1" x14ac:dyDescent="0.15">
      <c r="A10" s="41">
        <v>2</v>
      </c>
      <c r="B10" s="37"/>
      <c r="C10" s="42" t="str">
        <f t="shared" si="0"/>
        <v>SELLER</v>
      </c>
      <c r="D10" s="42"/>
      <c r="E10" s="42"/>
      <c r="F10" s="42"/>
      <c r="G10" s="42"/>
      <c r="H10" s="42"/>
      <c r="I10" s="42"/>
      <c r="J10" s="42"/>
      <c r="K10" s="42" t="str">
        <f t="shared" si="1"/>
        <v>SELLER</v>
      </c>
      <c r="L10" s="42"/>
      <c r="M10" s="42"/>
      <c r="N10" s="42"/>
      <c r="O10" s="42"/>
      <c r="P10" s="42"/>
      <c r="Q10" s="42"/>
      <c r="R10" s="42"/>
      <c r="S10" s="37" t="s">
        <v>3</v>
      </c>
      <c r="T10" s="37"/>
      <c r="U10" s="38" t="s">
        <v>17</v>
      </c>
      <c r="V10" s="38"/>
      <c r="W10" s="38"/>
      <c r="X10" s="47">
        <f t="shared" si="2"/>
        <v>3000000</v>
      </c>
      <c r="Y10" s="47"/>
      <c r="Z10" s="47"/>
      <c r="AA10" s="47"/>
      <c r="AB10" s="39"/>
      <c r="AC10" s="39"/>
      <c r="AD10" s="39"/>
      <c r="AE10" s="39"/>
      <c r="AF10" s="40"/>
      <c r="AK10" s="1" t="s">
        <v>46</v>
      </c>
      <c r="AL10" s="1" t="s">
        <v>46</v>
      </c>
      <c r="AM10" s="1">
        <v>3000000</v>
      </c>
    </row>
    <row r="11" spans="1:39" ht="16" customHeight="1" x14ac:dyDescent="0.15">
      <c r="A11" s="41">
        <v>3</v>
      </c>
      <c r="B11" s="37"/>
      <c r="C11" s="42" t="str">
        <f t="shared" si="0"/>
        <v>SALE_INFO</v>
      </c>
      <c r="D11" s="42"/>
      <c r="E11" s="42"/>
      <c r="F11" s="42"/>
      <c r="G11" s="42"/>
      <c r="H11" s="42"/>
      <c r="I11" s="42"/>
      <c r="J11" s="42"/>
      <c r="K11" s="42" t="str">
        <f t="shared" si="1"/>
        <v>SALES</v>
      </c>
      <c r="L11" s="42"/>
      <c r="M11" s="42"/>
      <c r="N11" s="42"/>
      <c r="O11" s="42"/>
      <c r="P11" s="42"/>
      <c r="Q11" s="42"/>
      <c r="R11" s="42"/>
      <c r="S11" s="37" t="s">
        <v>3</v>
      </c>
      <c r="T11" s="37"/>
      <c r="U11" s="38" t="s">
        <v>17</v>
      </c>
      <c r="V11" s="38"/>
      <c r="W11" s="38"/>
      <c r="X11" s="47">
        <f t="shared" si="2"/>
        <v>3000000</v>
      </c>
      <c r="Y11" s="47"/>
      <c r="Z11" s="47"/>
      <c r="AA11" s="47"/>
      <c r="AB11" s="39"/>
      <c r="AC11" s="39"/>
      <c r="AD11" s="39"/>
      <c r="AE11" s="39"/>
      <c r="AF11" s="40"/>
      <c r="AK11" s="1" t="s">
        <v>152</v>
      </c>
      <c r="AL11" s="1" t="s">
        <v>19</v>
      </c>
      <c r="AM11" s="1">
        <v>3000000</v>
      </c>
    </row>
    <row r="12" spans="1:39" ht="16" customHeight="1" x14ac:dyDescent="0.15">
      <c r="A12" s="41">
        <v>4</v>
      </c>
      <c r="B12" s="37"/>
      <c r="C12" s="42" t="str">
        <f t="shared" si="0"/>
        <v>ORDER</v>
      </c>
      <c r="D12" s="42"/>
      <c r="E12" s="42"/>
      <c r="F12" s="42"/>
      <c r="G12" s="42"/>
      <c r="H12" s="42"/>
      <c r="I12" s="42"/>
      <c r="J12" s="42"/>
      <c r="K12" s="42" t="str">
        <f t="shared" si="1"/>
        <v>ORDER</v>
      </c>
      <c r="L12" s="42"/>
      <c r="M12" s="42"/>
      <c r="N12" s="42"/>
      <c r="O12" s="42"/>
      <c r="P12" s="42"/>
      <c r="Q12" s="42"/>
      <c r="R12" s="42"/>
      <c r="S12" s="37" t="s">
        <v>3</v>
      </c>
      <c r="T12" s="37"/>
      <c r="U12" s="38" t="s">
        <v>17</v>
      </c>
      <c r="V12" s="38"/>
      <c r="W12" s="38"/>
      <c r="X12" s="47">
        <f t="shared" si="2"/>
        <v>3000000</v>
      </c>
      <c r="Y12" s="47"/>
      <c r="Z12" s="47"/>
      <c r="AA12" s="47"/>
      <c r="AB12" s="39"/>
      <c r="AC12" s="39"/>
      <c r="AD12" s="39"/>
      <c r="AE12" s="39"/>
      <c r="AF12" s="40"/>
      <c r="AK12" s="1" t="s">
        <v>21</v>
      </c>
      <c r="AL12" s="1" t="s">
        <v>21</v>
      </c>
      <c r="AM12" s="1">
        <v>3000000</v>
      </c>
    </row>
    <row r="13" spans="1:39" ht="16" customHeight="1" x14ac:dyDescent="0.15">
      <c r="A13" s="41">
        <v>5</v>
      </c>
      <c r="B13" s="37"/>
      <c r="C13" s="42" t="str">
        <f t="shared" si="0"/>
        <v>PAYMENT</v>
      </c>
      <c r="D13" s="42"/>
      <c r="E13" s="42"/>
      <c r="F13" s="42"/>
      <c r="G13" s="42"/>
      <c r="H13" s="42"/>
      <c r="I13" s="42"/>
      <c r="J13" s="42"/>
      <c r="K13" s="42" t="str">
        <f t="shared" si="1"/>
        <v>PAYMENT</v>
      </c>
      <c r="L13" s="42"/>
      <c r="M13" s="42"/>
      <c r="N13" s="42"/>
      <c r="O13" s="42"/>
      <c r="P13" s="42"/>
      <c r="Q13" s="42"/>
      <c r="R13" s="42"/>
      <c r="S13" s="37" t="s">
        <v>3</v>
      </c>
      <c r="T13" s="37"/>
      <c r="U13" s="38" t="s">
        <v>17</v>
      </c>
      <c r="V13" s="38"/>
      <c r="W13" s="38"/>
      <c r="X13" s="47">
        <f t="shared" si="2"/>
        <v>3000000</v>
      </c>
      <c r="Y13" s="47"/>
      <c r="Z13" s="47"/>
      <c r="AA13" s="47"/>
      <c r="AB13" s="39"/>
      <c r="AC13" s="39"/>
      <c r="AD13" s="39"/>
      <c r="AE13" s="39"/>
      <c r="AF13" s="40"/>
      <c r="AK13" s="1" t="s">
        <v>71</v>
      </c>
      <c r="AL13" s="1" t="s">
        <v>71</v>
      </c>
      <c r="AM13" s="1">
        <v>3000000</v>
      </c>
    </row>
    <row r="14" spans="1:39" ht="16" customHeight="1" x14ac:dyDescent="0.15">
      <c r="A14" s="41">
        <v>6</v>
      </c>
      <c r="B14" s="37"/>
      <c r="C14" s="42">
        <f t="shared" si="0"/>
        <v>0</v>
      </c>
      <c r="D14" s="42"/>
      <c r="E14" s="42"/>
      <c r="F14" s="42"/>
      <c r="G14" s="42"/>
      <c r="H14" s="42"/>
      <c r="I14" s="42"/>
      <c r="J14" s="42"/>
      <c r="K14" s="42">
        <f t="shared" si="1"/>
        <v>0</v>
      </c>
      <c r="L14" s="42"/>
      <c r="M14" s="42"/>
      <c r="N14" s="42"/>
      <c r="O14" s="42"/>
      <c r="P14" s="42"/>
      <c r="Q14" s="42"/>
      <c r="R14" s="42"/>
      <c r="S14" s="37" t="s">
        <v>3</v>
      </c>
      <c r="T14" s="37"/>
      <c r="U14" s="38" t="s">
        <v>17</v>
      </c>
      <c r="V14" s="38"/>
      <c r="W14" s="38"/>
      <c r="X14" s="47">
        <f t="shared" si="2"/>
        <v>0</v>
      </c>
      <c r="Y14" s="47"/>
      <c r="Z14" s="47"/>
      <c r="AA14" s="47"/>
      <c r="AB14" s="39"/>
      <c r="AC14" s="39"/>
      <c r="AD14" s="39"/>
      <c r="AE14" s="39"/>
      <c r="AF14" s="40"/>
    </row>
    <row r="15" spans="1:39" ht="16" customHeight="1" x14ac:dyDescent="0.15">
      <c r="A15" s="41">
        <v>7</v>
      </c>
      <c r="B15" s="37"/>
      <c r="C15" s="42">
        <f t="shared" si="0"/>
        <v>0</v>
      </c>
      <c r="D15" s="42"/>
      <c r="E15" s="42"/>
      <c r="F15" s="42"/>
      <c r="G15" s="42"/>
      <c r="H15" s="42"/>
      <c r="I15" s="42"/>
      <c r="J15" s="42"/>
      <c r="K15" s="42">
        <f t="shared" si="1"/>
        <v>0</v>
      </c>
      <c r="L15" s="42"/>
      <c r="M15" s="42"/>
      <c r="N15" s="42"/>
      <c r="O15" s="42"/>
      <c r="P15" s="42"/>
      <c r="Q15" s="42"/>
      <c r="R15" s="42"/>
      <c r="S15" s="37" t="s">
        <v>3</v>
      </c>
      <c r="T15" s="37"/>
      <c r="U15" s="38" t="s">
        <v>17</v>
      </c>
      <c r="V15" s="38"/>
      <c r="W15" s="38"/>
      <c r="X15" s="47">
        <f t="shared" si="2"/>
        <v>0</v>
      </c>
      <c r="Y15" s="47"/>
      <c r="Z15" s="47"/>
      <c r="AA15" s="47"/>
      <c r="AB15" s="39"/>
      <c r="AC15" s="39"/>
      <c r="AD15" s="39"/>
      <c r="AE15" s="39"/>
      <c r="AF15" s="40"/>
    </row>
    <row r="16" spans="1:39" ht="16" customHeight="1" x14ac:dyDescent="0.15">
      <c r="A16" s="41">
        <v>8</v>
      </c>
      <c r="B16" s="37"/>
      <c r="C16" s="42">
        <f t="shared" si="0"/>
        <v>0</v>
      </c>
      <c r="D16" s="42"/>
      <c r="E16" s="42"/>
      <c r="F16" s="42"/>
      <c r="G16" s="42"/>
      <c r="H16" s="42"/>
      <c r="I16" s="42"/>
      <c r="J16" s="42"/>
      <c r="K16" s="42">
        <f t="shared" si="1"/>
        <v>0</v>
      </c>
      <c r="L16" s="42"/>
      <c r="M16" s="42"/>
      <c r="N16" s="42"/>
      <c r="O16" s="42"/>
      <c r="P16" s="42"/>
      <c r="Q16" s="42"/>
      <c r="R16" s="42"/>
      <c r="S16" s="37" t="s">
        <v>3</v>
      </c>
      <c r="T16" s="37"/>
      <c r="U16" s="38" t="s">
        <v>17</v>
      </c>
      <c r="V16" s="38"/>
      <c r="W16" s="38"/>
      <c r="X16" s="47">
        <f t="shared" si="2"/>
        <v>0</v>
      </c>
      <c r="Y16" s="47"/>
      <c r="Z16" s="47"/>
      <c r="AA16" s="47"/>
      <c r="AB16" s="39"/>
      <c r="AC16" s="39"/>
      <c r="AD16" s="39"/>
      <c r="AE16" s="39"/>
      <c r="AF16" s="40"/>
    </row>
    <row r="17" spans="1:32" ht="16" customHeight="1" x14ac:dyDescent="0.15">
      <c r="A17" s="41">
        <v>9</v>
      </c>
      <c r="B17" s="37"/>
      <c r="C17" s="42">
        <f t="shared" si="0"/>
        <v>0</v>
      </c>
      <c r="D17" s="42"/>
      <c r="E17" s="42"/>
      <c r="F17" s="42"/>
      <c r="G17" s="42"/>
      <c r="H17" s="42"/>
      <c r="I17" s="42"/>
      <c r="J17" s="42"/>
      <c r="K17" s="42">
        <f t="shared" si="1"/>
        <v>0</v>
      </c>
      <c r="L17" s="42"/>
      <c r="M17" s="42"/>
      <c r="N17" s="42"/>
      <c r="O17" s="42"/>
      <c r="P17" s="42"/>
      <c r="Q17" s="42"/>
      <c r="R17" s="42"/>
      <c r="S17" s="37" t="s">
        <v>3</v>
      </c>
      <c r="T17" s="37"/>
      <c r="U17" s="38" t="s">
        <v>17</v>
      </c>
      <c r="V17" s="38"/>
      <c r="W17" s="38"/>
      <c r="X17" s="47">
        <f t="shared" si="2"/>
        <v>0</v>
      </c>
      <c r="Y17" s="47"/>
      <c r="Z17" s="47"/>
      <c r="AA17" s="47"/>
      <c r="AB17" s="44"/>
      <c r="AC17" s="44"/>
      <c r="AD17" s="44"/>
      <c r="AE17" s="44"/>
      <c r="AF17" s="75"/>
    </row>
    <row r="18" spans="1:32" ht="16" customHeight="1" x14ac:dyDescent="0.15">
      <c r="A18" s="41">
        <v>10</v>
      </c>
      <c r="B18" s="37"/>
      <c r="C18" s="42">
        <f t="shared" si="0"/>
        <v>0</v>
      </c>
      <c r="D18" s="42"/>
      <c r="E18" s="42"/>
      <c r="F18" s="42"/>
      <c r="G18" s="42"/>
      <c r="H18" s="42"/>
      <c r="I18" s="42"/>
      <c r="J18" s="42"/>
      <c r="K18" s="42">
        <f t="shared" si="1"/>
        <v>0</v>
      </c>
      <c r="L18" s="42"/>
      <c r="M18" s="42"/>
      <c r="N18" s="42"/>
      <c r="O18" s="42"/>
      <c r="P18" s="42"/>
      <c r="Q18" s="42"/>
      <c r="R18" s="42"/>
      <c r="S18" s="37" t="s">
        <v>3</v>
      </c>
      <c r="T18" s="37"/>
      <c r="U18" s="38" t="s">
        <v>17</v>
      </c>
      <c r="V18" s="38"/>
      <c r="W18" s="38"/>
      <c r="X18" s="47">
        <f t="shared" si="2"/>
        <v>0</v>
      </c>
      <c r="Y18" s="47"/>
      <c r="Z18" s="47"/>
      <c r="AA18" s="47"/>
      <c r="AB18" s="39"/>
      <c r="AC18" s="39"/>
      <c r="AD18" s="39"/>
      <c r="AE18" s="39"/>
      <c r="AF18" s="40"/>
    </row>
    <row r="19" spans="1:32" ht="16" customHeight="1" x14ac:dyDescent="0.15">
      <c r="A19" s="41">
        <v>11</v>
      </c>
      <c r="B19" s="37"/>
      <c r="C19" s="42">
        <f t="shared" si="0"/>
        <v>0</v>
      </c>
      <c r="D19" s="42"/>
      <c r="E19" s="42"/>
      <c r="F19" s="42"/>
      <c r="G19" s="42"/>
      <c r="H19" s="42"/>
      <c r="I19" s="42"/>
      <c r="J19" s="42"/>
      <c r="K19" s="42">
        <f t="shared" si="1"/>
        <v>0</v>
      </c>
      <c r="L19" s="42"/>
      <c r="M19" s="42"/>
      <c r="N19" s="42"/>
      <c r="O19" s="42"/>
      <c r="P19" s="42"/>
      <c r="Q19" s="42"/>
      <c r="R19" s="42"/>
      <c r="S19" s="37" t="s">
        <v>3</v>
      </c>
      <c r="T19" s="37"/>
      <c r="U19" s="38" t="s">
        <v>17</v>
      </c>
      <c r="V19" s="38"/>
      <c r="W19" s="38"/>
      <c r="X19" s="47">
        <f t="shared" si="2"/>
        <v>0</v>
      </c>
      <c r="Y19" s="47"/>
      <c r="Z19" s="47"/>
      <c r="AA19" s="47"/>
      <c r="AB19" s="39"/>
      <c r="AC19" s="39"/>
      <c r="AD19" s="39"/>
      <c r="AE19" s="39"/>
      <c r="AF19" s="40"/>
    </row>
    <row r="20" spans="1:32" ht="16" customHeight="1" x14ac:dyDescent="0.15">
      <c r="A20" s="41">
        <v>12</v>
      </c>
      <c r="B20" s="37"/>
      <c r="C20" s="42">
        <f t="shared" si="0"/>
        <v>0</v>
      </c>
      <c r="D20" s="42"/>
      <c r="E20" s="42"/>
      <c r="F20" s="42"/>
      <c r="G20" s="42"/>
      <c r="H20" s="42"/>
      <c r="I20" s="42"/>
      <c r="J20" s="42"/>
      <c r="K20" s="42">
        <f t="shared" si="1"/>
        <v>0</v>
      </c>
      <c r="L20" s="42"/>
      <c r="M20" s="42"/>
      <c r="N20" s="42"/>
      <c r="O20" s="42"/>
      <c r="P20" s="42"/>
      <c r="Q20" s="42"/>
      <c r="R20" s="42"/>
      <c r="S20" s="37" t="s">
        <v>3</v>
      </c>
      <c r="T20" s="37"/>
      <c r="U20" s="38" t="s">
        <v>17</v>
      </c>
      <c r="V20" s="38"/>
      <c r="W20" s="38"/>
      <c r="X20" s="47">
        <f t="shared" si="2"/>
        <v>0</v>
      </c>
      <c r="Y20" s="47"/>
      <c r="Z20" s="47"/>
      <c r="AA20" s="47"/>
      <c r="AB20" s="39"/>
      <c r="AC20" s="39"/>
      <c r="AD20" s="39"/>
      <c r="AE20" s="39"/>
      <c r="AF20" s="40"/>
    </row>
    <row r="21" spans="1:32" ht="16" customHeight="1" x14ac:dyDescent="0.15">
      <c r="A21" s="41">
        <v>13</v>
      </c>
      <c r="B21" s="37"/>
      <c r="C21" s="42">
        <f t="shared" si="0"/>
        <v>0</v>
      </c>
      <c r="D21" s="42"/>
      <c r="E21" s="42"/>
      <c r="F21" s="42"/>
      <c r="G21" s="42"/>
      <c r="H21" s="42"/>
      <c r="I21" s="42"/>
      <c r="J21" s="42"/>
      <c r="K21" s="42">
        <f t="shared" si="1"/>
        <v>0</v>
      </c>
      <c r="L21" s="42"/>
      <c r="M21" s="42"/>
      <c r="N21" s="42"/>
      <c r="O21" s="42"/>
      <c r="P21" s="42"/>
      <c r="Q21" s="42"/>
      <c r="R21" s="42"/>
      <c r="S21" s="37" t="s">
        <v>3</v>
      </c>
      <c r="T21" s="37"/>
      <c r="U21" s="38" t="s">
        <v>17</v>
      </c>
      <c r="V21" s="38"/>
      <c r="W21" s="38"/>
      <c r="X21" s="47">
        <f t="shared" si="2"/>
        <v>0</v>
      </c>
      <c r="Y21" s="47"/>
      <c r="Z21" s="47"/>
      <c r="AA21" s="47"/>
      <c r="AB21" s="39"/>
      <c r="AC21" s="39"/>
      <c r="AD21" s="39"/>
      <c r="AE21" s="39"/>
      <c r="AF21" s="40"/>
    </row>
    <row r="22" spans="1:32" ht="16" customHeight="1" x14ac:dyDescent="0.15">
      <c r="A22" s="41">
        <v>14</v>
      </c>
      <c r="B22" s="37"/>
      <c r="C22" s="42">
        <f t="shared" si="0"/>
        <v>0</v>
      </c>
      <c r="D22" s="42"/>
      <c r="E22" s="42"/>
      <c r="F22" s="42"/>
      <c r="G22" s="42"/>
      <c r="H22" s="42"/>
      <c r="I22" s="42"/>
      <c r="J22" s="42"/>
      <c r="K22" s="42">
        <f t="shared" si="1"/>
        <v>0</v>
      </c>
      <c r="L22" s="42"/>
      <c r="M22" s="42"/>
      <c r="N22" s="42"/>
      <c r="O22" s="42"/>
      <c r="P22" s="42"/>
      <c r="Q22" s="42"/>
      <c r="R22" s="42"/>
      <c r="S22" s="37" t="s">
        <v>3</v>
      </c>
      <c r="T22" s="37"/>
      <c r="U22" s="38" t="s">
        <v>17</v>
      </c>
      <c r="V22" s="38"/>
      <c r="W22" s="38"/>
      <c r="X22" s="47">
        <f t="shared" si="2"/>
        <v>0</v>
      </c>
      <c r="Y22" s="47"/>
      <c r="Z22" s="47"/>
      <c r="AA22" s="47"/>
      <c r="AB22" s="39"/>
      <c r="AC22" s="39"/>
      <c r="AD22" s="39"/>
      <c r="AE22" s="39"/>
      <c r="AF22" s="40"/>
    </row>
    <row r="23" spans="1:32" ht="16" customHeight="1" x14ac:dyDescent="0.15">
      <c r="A23" s="41"/>
      <c r="B23" s="37"/>
      <c r="C23" s="46"/>
      <c r="D23" s="46"/>
      <c r="E23" s="46"/>
      <c r="F23" s="46"/>
      <c r="G23" s="46"/>
      <c r="H23" s="46"/>
      <c r="I23" s="46"/>
      <c r="J23" s="46"/>
      <c r="K23" s="44"/>
      <c r="L23" s="44"/>
      <c r="M23" s="44"/>
      <c r="N23" s="44"/>
      <c r="O23" s="44"/>
      <c r="P23" s="44"/>
      <c r="Q23" s="44"/>
      <c r="R23" s="44"/>
      <c r="S23" s="37"/>
      <c r="T23" s="37"/>
      <c r="U23" s="38"/>
      <c r="V23" s="38"/>
      <c r="W23" s="38"/>
      <c r="X23" s="37"/>
      <c r="Y23" s="37"/>
      <c r="Z23" s="37"/>
      <c r="AA23" s="37"/>
      <c r="AB23" s="39"/>
      <c r="AC23" s="39"/>
      <c r="AD23" s="39"/>
      <c r="AE23" s="39"/>
      <c r="AF23" s="40"/>
    </row>
    <row r="24" spans="1:32" ht="16" customHeight="1" x14ac:dyDescent="0.15">
      <c r="A24" s="41"/>
      <c r="B24" s="37"/>
      <c r="C24" s="46"/>
      <c r="D24" s="46"/>
      <c r="E24" s="46"/>
      <c r="F24" s="46"/>
      <c r="G24" s="46"/>
      <c r="H24" s="46"/>
      <c r="I24" s="46"/>
      <c r="J24" s="46"/>
      <c r="K24" s="44"/>
      <c r="L24" s="44"/>
      <c r="M24" s="44"/>
      <c r="N24" s="44"/>
      <c r="O24" s="44"/>
      <c r="P24" s="44"/>
      <c r="Q24" s="44"/>
      <c r="R24" s="44"/>
      <c r="S24" s="37"/>
      <c r="T24" s="37"/>
      <c r="U24" s="38"/>
      <c r="V24" s="38"/>
      <c r="W24" s="38"/>
      <c r="X24" s="37"/>
      <c r="Y24" s="37"/>
      <c r="Z24" s="37"/>
      <c r="AA24" s="37"/>
      <c r="AB24" s="39"/>
      <c r="AC24" s="39"/>
      <c r="AD24" s="39"/>
      <c r="AE24" s="39"/>
      <c r="AF24" s="40"/>
    </row>
    <row r="25" spans="1:32" ht="16" customHeight="1" x14ac:dyDescent="0.15">
      <c r="A25" s="41"/>
      <c r="B25" s="37"/>
      <c r="C25" s="46"/>
      <c r="D25" s="46"/>
      <c r="E25" s="46"/>
      <c r="F25" s="46"/>
      <c r="G25" s="46"/>
      <c r="H25" s="46"/>
      <c r="I25" s="46"/>
      <c r="J25" s="46"/>
      <c r="K25" s="44"/>
      <c r="L25" s="44"/>
      <c r="M25" s="44"/>
      <c r="N25" s="44"/>
      <c r="O25" s="44"/>
      <c r="P25" s="44"/>
      <c r="Q25" s="44"/>
      <c r="R25" s="44"/>
      <c r="S25" s="37"/>
      <c r="T25" s="37"/>
      <c r="U25" s="38"/>
      <c r="V25" s="38"/>
      <c r="W25" s="38"/>
      <c r="X25" s="37"/>
      <c r="Y25" s="37"/>
      <c r="Z25" s="37"/>
      <c r="AA25" s="37"/>
      <c r="AB25" s="39"/>
      <c r="AC25" s="39"/>
      <c r="AD25" s="39"/>
      <c r="AE25" s="39"/>
      <c r="AF25" s="40"/>
    </row>
    <row r="26" spans="1:32" ht="16" customHeight="1" x14ac:dyDescent="0.15">
      <c r="A26" s="41"/>
      <c r="B26" s="37"/>
      <c r="C26" s="46"/>
      <c r="D26" s="46"/>
      <c r="E26" s="46"/>
      <c r="F26" s="46"/>
      <c r="G26" s="46"/>
      <c r="H26" s="46"/>
      <c r="I26" s="46"/>
      <c r="J26" s="46"/>
      <c r="K26" s="44"/>
      <c r="L26" s="44"/>
      <c r="M26" s="44"/>
      <c r="N26" s="44"/>
      <c r="O26" s="44"/>
      <c r="P26" s="44"/>
      <c r="Q26" s="44"/>
      <c r="R26" s="44"/>
      <c r="S26" s="37"/>
      <c r="T26" s="37"/>
      <c r="U26" s="38"/>
      <c r="V26" s="38"/>
      <c r="W26" s="38"/>
      <c r="X26" s="37"/>
      <c r="Y26" s="37"/>
      <c r="Z26" s="37"/>
      <c r="AA26" s="37"/>
      <c r="AB26" s="39"/>
      <c r="AC26" s="39"/>
      <c r="AD26" s="39"/>
      <c r="AE26" s="39"/>
      <c r="AF26" s="40"/>
    </row>
    <row r="27" spans="1:32" ht="16" customHeight="1" x14ac:dyDescent="0.15">
      <c r="A27" s="41"/>
      <c r="B27" s="37"/>
      <c r="C27" s="46"/>
      <c r="D27" s="46"/>
      <c r="E27" s="46"/>
      <c r="F27" s="46"/>
      <c r="G27" s="46"/>
      <c r="H27" s="46"/>
      <c r="I27" s="46"/>
      <c r="J27" s="46"/>
      <c r="K27" s="44"/>
      <c r="L27" s="44"/>
      <c r="M27" s="44"/>
      <c r="N27" s="44"/>
      <c r="O27" s="44"/>
      <c r="P27" s="44"/>
      <c r="Q27" s="44"/>
      <c r="R27" s="44"/>
      <c r="S27" s="37"/>
      <c r="T27" s="37"/>
      <c r="U27" s="38"/>
      <c r="V27" s="38"/>
      <c r="W27" s="38"/>
      <c r="X27" s="37"/>
      <c r="Y27" s="37"/>
      <c r="Z27" s="37"/>
      <c r="AA27" s="37"/>
      <c r="AB27" s="39"/>
      <c r="AC27" s="39"/>
      <c r="AD27" s="39"/>
      <c r="AE27" s="39"/>
      <c r="AF27" s="40"/>
    </row>
    <row r="28" spans="1:32" ht="16" customHeight="1" x14ac:dyDescent="0.15">
      <c r="A28" s="41"/>
      <c r="B28" s="37"/>
      <c r="C28" s="46"/>
      <c r="D28" s="46"/>
      <c r="E28" s="46"/>
      <c r="F28" s="46"/>
      <c r="G28" s="46"/>
      <c r="H28" s="46"/>
      <c r="I28" s="46"/>
      <c r="J28" s="46"/>
      <c r="K28" s="44"/>
      <c r="L28" s="44"/>
      <c r="M28" s="44"/>
      <c r="N28" s="44"/>
      <c r="O28" s="44"/>
      <c r="P28" s="44"/>
      <c r="Q28" s="44"/>
      <c r="R28" s="44"/>
      <c r="S28" s="37"/>
      <c r="T28" s="37"/>
      <c r="U28" s="38"/>
      <c r="V28" s="38"/>
      <c r="W28" s="38"/>
      <c r="X28" s="37"/>
      <c r="Y28" s="37"/>
      <c r="Z28" s="37"/>
      <c r="AA28" s="37"/>
      <c r="AB28" s="39"/>
      <c r="AC28" s="39"/>
      <c r="AD28" s="39"/>
      <c r="AE28" s="39"/>
      <c r="AF28" s="40"/>
    </row>
    <row r="29" spans="1:32" ht="16" customHeight="1" x14ac:dyDescent="0.15">
      <c r="A29" s="41"/>
      <c r="B29" s="37"/>
      <c r="C29" s="46"/>
      <c r="D29" s="46"/>
      <c r="E29" s="46"/>
      <c r="F29" s="46"/>
      <c r="G29" s="46"/>
      <c r="H29" s="46"/>
      <c r="I29" s="46"/>
      <c r="J29" s="46"/>
      <c r="K29" s="44"/>
      <c r="L29" s="44"/>
      <c r="M29" s="44"/>
      <c r="N29" s="44"/>
      <c r="O29" s="44"/>
      <c r="P29" s="44"/>
      <c r="Q29" s="44"/>
      <c r="R29" s="44"/>
      <c r="S29" s="37"/>
      <c r="T29" s="37"/>
      <c r="U29" s="38"/>
      <c r="V29" s="38"/>
      <c r="W29" s="38"/>
      <c r="X29" s="37"/>
      <c r="Y29" s="37"/>
      <c r="Z29" s="37"/>
      <c r="AA29" s="37"/>
      <c r="AB29" s="39"/>
      <c r="AC29" s="39"/>
      <c r="AD29" s="39"/>
      <c r="AE29" s="39"/>
      <c r="AF29" s="40"/>
    </row>
    <row r="30" spans="1:32" ht="16" customHeight="1" x14ac:dyDescent="0.15">
      <c r="A30" s="41"/>
      <c r="B30" s="37"/>
      <c r="C30" s="46"/>
      <c r="D30" s="46"/>
      <c r="E30" s="46"/>
      <c r="F30" s="46"/>
      <c r="G30" s="46"/>
      <c r="H30" s="46"/>
      <c r="I30" s="46"/>
      <c r="J30" s="46"/>
      <c r="K30" s="44"/>
      <c r="L30" s="44"/>
      <c r="M30" s="44"/>
      <c r="N30" s="44"/>
      <c r="O30" s="44"/>
      <c r="P30" s="44"/>
      <c r="Q30" s="44"/>
      <c r="R30" s="44"/>
      <c r="S30" s="37"/>
      <c r="T30" s="37"/>
      <c r="U30" s="38"/>
      <c r="V30" s="38"/>
      <c r="W30" s="38"/>
      <c r="X30" s="37"/>
      <c r="Y30" s="37"/>
      <c r="Z30" s="37"/>
      <c r="AA30" s="37"/>
      <c r="AB30" s="39"/>
      <c r="AC30" s="39"/>
      <c r="AD30" s="39"/>
      <c r="AE30" s="39"/>
      <c r="AF30" s="40"/>
    </row>
    <row r="31" spans="1:32" ht="16" customHeight="1" x14ac:dyDescent="0.15">
      <c r="A31" s="41"/>
      <c r="B31" s="37"/>
      <c r="C31" s="46"/>
      <c r="D31" s="46"/>
      <c r="E31" s="46"/>
      <c r="F31" s="46"/>
      <c r="G31" s="46"/>
      <c r="H31" s="46"/>
      <c r="I31" s="46"/>
      <c r="J31" s="46"/>
      <c r="K31" s="44"/>
      <c r="L31" s="44"/>
      <c r="M31" s="44"/>
      <c r="N31" s="44"/>
      <c r="O31" s="44"/>
      <c r="P31" s="44"/>
      <c r="Q31" s="44"/>
      <c r="R31" s="44"/>
      <c r="S31" s="37"/>
      <c r="T31" s="37"/>
      <c r="U31" s="38"/>
      <c r="V31" s="38"/>
      <c r="W31" s="38"/>
      <c r="X31" s="37"/>
      <c r="Y31" s="37"/>
      <c r="Z31" s="37"/>
      <c r="AA31" s="37"/>
      <c r="AB31" s="39"/>
      <c r="AC31" s="39"/>
      <c r="AD31" s="39"/>
      <c r="AE31" s="39"/>
      <c r="AF31" s="40"/>
    </row>
    <row r="32" spans="1:32" ht="16" customHeight="1" x14ac:dyDescent="0.15">
      <c r="A32" s="41"/>
      <c r="B32" s="37"/>
      <c r="C32" s="46"/>
      <c r="D32" s="46"/>
      <c r="E32" s="46"/>
      <c r="F32" s="46"/>
      <c r="G32" s="46"/>
      <c r="H32" s="46"/>
      <c r="I32" s="46"/>
      <c r="J32" s="46"/>
      <c r="K32" s="44"/>
      <c r="L32" s="44"/>
      <c r="M32" s="44"/>
      <c r="N32" s="44"/>
      <c r="O32" s="44"/>
      <c r="P32" s="44"/>
      <c r="Q32" s="44"/>
      <c r="R32" s="44"/>
      <c r="S32" s="37"/>
      <c r="T32" s="37"/>
      <c r="U32" s="38"/>
      <c r="V32" s="38"/>
      <c r="W32" s="38"/>
      <c r="X32" s="37"/>
      <c r="Y32" s="37"/>
      <c r="Z32" s="37"/>
      <c r="AA32" s="37"/>
      <c r="AB32" s="39"/>
      <c r="AC32" s="39"/>
      <c r="AD32" s="39"/>
      <c r="AE32" s="39"/>
      <c r="AF32" s="40"/>
    </row>
    <row r="33" spans="1:32" ht="16" customHeight="1" x14ac:dyDescent="0.15">
      <c r="A33" s="41"/>
      <c r="B33" s="37"/>
      <c r="C33" s="46"/>
      <c r="D33" s="46"/>
      <c r="E33" s="46"/>
      <c r="F33" s="46"/>
      <c r="G33" s="46"/>
      <c r="H33" s="46"/>
      <c r="I33" s="46"/>
      <c r="J33" s="46"/>
      <c r="K33" s="44"/>
      <c r="L33" s="44"/>
      <c r="M33" s="44"/>
      <c r="N33" s="44"/>
      <c r="O33" s="44"/>
      <c r="P33" s="44"/>
      <c r="Q33" s="44"/>
      <c r="R33" s="44"/>
      <c r="S33" s="37"/>
      <c r="T33" s="37"/>
      <c r="U33" s="38"/>
      <c r="V33" s="38"/>
      <c r="W33" s="38"/>
      <c r="X33" s="37"/>
      <c r="Y33" s="37"/>
      <c r="Z33" s="37"/>
      <c r="AA33" s="37"/>
      <c r="AB33" s="39"/>
      <c r="AC33" s="39"/>
      <c r="AD33" s="39"/>
      <c r="AE33" s="39"/>
      <c r="AF33" s="40"/>
    </row>
    <row r="34" spans="1:32" ht="16" customHeight="1" x14ac:dyDescent="0.15">
      <c r="A34" s="41"/>
      <c r="B34" s="37"/>
      <c r="C34" s="46"/>
      <c r="D34" s="46"/>
      <c r="E34" s="46"/>
      <c r="F34" s="46"/>
      <c r="G34" s="46"/>
      <c r="H34" s="46"/>
      <c r="I34" s="46"/>
      <c r="J34" s="46"/>
      <c r="K34" s="44"/>
      <c r="L34" s="44"/>
      <c r="M34" s="44"/>
      <c r="N34" s="44"/>
      <c r="O34" s="44"/>
      <c r="P34" s="44"/>
      <c r="Q34" s="44"/>
      <c r="R34" s="44"/>
      <c r="S34" s="37"/>
      <c r="T34" s="37"/>
      <c r="U34" s="38"/>
      <c r="V34" s="38"/>
      <c r="W34" s="38"/>
      <c r="X34" s="37"/>
      <c r="Y34" s="37"/>
      <c r="Z34" s="37"/>
      <c r="AA34" s="37"/>
      <c r="AB34" s="39"/>
      <c r="AC34" s="39"/>
      <c r="AD34" s="39"/>
      <c r="AE34" s="39"/>
      <c r="AF34" s="40"/>
    </row>
    <row r="35" spans="1:32" ht="16" customHeight="1" x14ac:dyDescent="0.15">
      <c r="A35" s="41"/>
      <c r="B35" s="37"/>
      <c r="C35" s="46"/>
      <c r="D35" s="46"/>
      <c r="E35" s="46"/>
      <c r="F35" s="46"/>
      <c r="G35" s="46"/>
      <c r="H35" s="46"/>
      <c r="I35" s="46"/>
      <c r="J35" s="46"/>
      <c r="K35" s="44"/>
      <c r="L35" s="44"/>
      <c r="M35" s="44"/>
      <c r="N35" s="44"/>
      <c r="O35" s="44"/>
      <c r="P35" s="44"/>
      <c r="Q35" s="44"/>
      <c r="R35" s="44"/>
      <c r="S35" s="37"/>
      <c r="T35" s="37"/>
      <c r="U35" s="38"/>
      <c r="V35" s="38"/>
      <c r="W35" s="38"/>
      <c r="X35" s="37"/>
      <c r="Y35" s="37"/>
      <c r="Z35" s="37"/>
      <c r="AA35" s="37"/>
      <c r="AB35" s="39"/>
      <c r="AC35" s="39"/>
      <c r="AD35" s="39"/>
      <c r="AE35" s="39"/>
      <c r="AF35" s="40"/>
    </row>
    <row r="36" spans="1:32" ht="16" customHeight="1" x14ac:dyDescent="0.15">
      <c r="A36" s="41"/>
      <c r="B36" s="37"/>
      <c r="C36" s="46"/>
      <c r="D36" s="46"/>
      <c r="E36" s="46"/>
      <c r="F36" s="46"/>
      <c r="G36" s="46"/>
      <c r="H36" s="46"/>
      <c r="I36" s="46"/>
      <c r="J36" s="46"/>
      <c r="K36" s="44"/>
      <c r="L36" s="44"/>
      <c r="M36" s="44"/>
      <c r="N36" s="44"/>
      <c r="O36" s="44"/>
      <c r="P36" s="44"/>
      <c r="Q36" s="44"/>
      <c r="R36" s="44"/>
      <c r="S36" s="37"/>
      <c r="T36" s="37"/>
      <c r="U36" s="38"/>
      <c r="V36" s="38"/>
      <c r="W36" s="38"/>
      <c r="X36" s="37"/>
      <c r="Y36" s="37"/>
      <c r="Z36" s="37"/>
      <c r="AA36" s="37"/>
      <c r="AB36" s="39"/>
      <c r="AC36" s="39"/>
      <c r="AD36" s="39"/>
      <c r="AE36" s="39"/>
      <c r="AF36" s="40"/>
    </row>
    <row r="37" spans="1:32" ht="16" customHeight="1" x14ac:dyDescent="0.15">
      <c r="A37" s="41"/>
      <c r="B37" s="37"/>
      <c r="C37" s="46"/>
      <c r="D37" s="46"/>
      <c r="E37" s="46"/>
      <c r="F37" s="46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37"/>
      <c r="T37" s="37"/>
      <c r="U37" s="38"/>
      <c r="V37" s="38"/>
      <c r="W37" s="38"/>
      <c r="X37" s="37"/>
      <c r="Y37" s="37"/>
      <c r="Z37" s="37"/>
      <c r="AA37" s="37"/>
      <c r="AB37" s="39"/>
      <c r="AC37" s="39"/>
      <c r="AD37" s="39"/>
      <c r="AE37" s="39"/>
      <c r="AF37" s="40"/>
    </row>
    <row r="38" spans="1:32" ht="16" customHeight="1" x14ac:dyDescent="0.15">
      <c r="A38" s="41"/>
      <c r="B38" s="37"/>
      <c r="C38" s="46"/>
      <c r="D38" s="46"/>
      <c r="E38" s="46"/>
      <c r="F38" s="46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37"/>
      <c r="T38" s="37"/>
      <c r="U38" s="38"/>
      <c r="V38" s="38"/>
      <c r="W38" s="38"/>
      <c r="X38" s="37"/>
      <c r="Y38" s="37"/>
      <c r="Z38" s="37"/>
      <c r="AA38" s="37"/>
      <c r="AB38" s="39"/>
      <c r="AC38" s="39"/>
      <c r="AD38" s="39"/>
      <c r="AE38" s="39"/>
      <c r="AF38" s="40"/>
    </row>
    <row r="39" spans="1:32" ht="16" customHeight="1" x14ac:dyDescent="0.15">
      <c r="A39" s="41"/>
      <c r="B39" s="37"/>
      <c r="C39" s="42"/>
      <c r="D39" s="42"/>
      <c r="E39" s="42"/>
      <c r="F39" s="42"/>
      <c r="G39" s="42"/>
      <c r="H39" s="42"/>
      <c r="I39" s="42"/>
      <c r="J39" s="42"/>
      <c r="K39" s="44"/>
      <c r="L39" s="44"/>
      <c r="M39" s="44"/>
      <c r="N39" s="44"/>
      <c r="O39" s="44"/>
      <c r="P39" s="44"/>
      <c r="Q39" s="44"/>
      <c r="R39" s="44"/>
      <c r="S39" s="37"/>
      <c r="T39" s="37"/>
      <c r="U39" s="38"/>
      <c r="V39" s="38"/>
      <c r="W39" s="38"/>
      <c r="X39" s="37"/>
      <c r="Y39" s="37"/>
      <c r="Z39" s="37"/>
      <c r="AA39" s="37"/>
      <c r="AB39" s="39"/>
      <c r="AC39" s="39"/>
      <c r="AD39" s="39"/>
      <c r="AE39" s="39"/>
      <c r="AF39" s="40"/>
    </row>
    <row r="40" spans="1:32" ht="16" customHeight="1" x14ac:dyDescent="0.15">
      <c r="A40" s="41"/>
      <c r="B40" s="37"/>
      <c r="C40" s="42"/>
      <c r="D40" s="42"/>
      <c r="E40" s="42"/>
      <c r="F40" s="42"/>
      <c r="G40" s="42"/>
      <c r="H40" s="42"/>
      <c r="I40" s="42"/>
      <c r="J40" s="42"/>
      <c r="K40" s="44"/>
      <c r="L40" s="44"/>
      <c r="M40" s="44"/>
      <c r="N40" s="44"/>
      <c r="O40" s="44"/>
      <c r="P40" s="44"/>
      <c r="Q40" s="44"/>
      <c r="R40" s="44"/>
      <c r="S40" s="37"/>
      <c r="T40" s="37"/>
      <c r="U40" s="38"/>
      <c r="V40" s="38"/>
      <c r="W40" s="38"/>
      <c r="X40" s="37"/>
      <c r="Y40" s="37"/>
      <c r="Z40" s="37"/>
      <c r="AA40" s="37"/>
      <c r="AB40" s="39"/>
      <c r="AC40" s="39"/>
      <c r="AD40" s="39"/>
      <c r="AE40" s="39"/>
      <c r="AF40" s="40"/>
    </row>
    <row r="41" spans="1:32" ht="16" customHeight="1" x14ac:dyDescent="0.15">
      <c r="A41" s="41"/>
      <c r="B41" s="37"/>
      <c r="C41" s="42"/>
      <c r="D41" s="42"/>
      <c r="E41" s="42"/>
      <c r="F41" s="42"/>
      <c r="G41" s="42"/>
      <c r="H41" s="42"/>
      <c r="I41" s="42"/>
      <c r="J41" s="42"/>
      <c r="K41" s="44"/>
      <c r="L41" s="44"/>
      <c r="M41" s="44"/>
      <c r="N41" s="44"/>
      <c r="O41" s="44"/>
      <c r="P41" s="44"/>
      <c r="Q41" s="44"/>
      <c r="R41" s="44"/>
      <c r="S41" s="37"/>
      <c r="T41" s="37"/>
      <c r="U41" s="38"/>
      <c r="V41" s="38"/>
      <c r="W41" s="38"/>
      <c r="X41" s="37"/>
      <c r="Y41" s="37"/>
      <c r="Z41" s="37"/>
      <c r="AA41" s="37"/>
      <c r="AB41" s="39"/>
      <c r="AC41" s="39"/>
      <c r="AD41" s="39"/>
      <c r="AE41" s="39"/>
      <c r="AF41" s="40"/>
    </row>
    <row r="42" spans="1:32" ht="16" customHeight="1" x14ac:dyDescent="0.15">
      <c r="A42" s="41"/>
      <c r="B42" s="37"/>
      <c r="C42" s="42"/>
      <c r="D42" s="42"/>
      <c r="E42" s="42"/>
      <c r="F42" s="42"/>
      <c r="G42" s="42"/>
      <c r="H42" s="42"/>
      <c r="I42" s="42"/>
      <c r="J42" s="42"/>
      <c r="K42" s="44"/>
      <c r="L42" s="44"/>
      <c r="M42" s="44"/>
      <c r="N42" s="44"/>
      <c r="O42" s="44"/>
      <c r="P42" s="44"/>
      <c r="Q42" s="44"/>
      <c r="R42" s="44"/>
      <c r="S42" s="37"/>
      <c r="T42" s="37"/>
      <c r="U42" s="38"/>
      <c r="V42" s="38"/>
      <c r="W42" s="38"/>
      <c r="X42" s="37"/>
      <c r="Y42" s="37"/>
      <c r="Z42" s="37"/>
      <c r="AA42" s="37"/>
      <c r="AB42" s="39"/>
      <c r="AC42" s="39"/>
      <c r="AD42" s="39"/>
      <c r="AE42" s="39"/>
      <c r="AF42" s="40"/>
    </row>
    <row r="43" spans="1:32" ht="16" customHeight="1" x14ac:dyDescent="0.15">
      <c r="A43" s="41"/>
      <c r="B43" s="37"/>
      <c r="C43" s="42"/>
      <c r="D43" s="42"/>
      <c r="E43" s="42"/>
      <c r="F43" s="42"/>
      <c r="G43" s="42"/>
      <c r="H43" s="42"/>
      <c r="I43" s="42"/>
      <c r="J43" s="42"/>
      <c r="K43" s="44"/>
      <c r="L43" s="44"/>
      <c r="M43" s="44"/>
      <c r="N43" s="44"/>
      <c r="O43" s="44"/>
      <c r="P43" s="44"/>
      <c r="Q43" s="44"/>
      <c r="R43" s="44"/>
      <c r="S43" s="37"/>
      <c r="T43" s="37"/>
      <c r="U43" s="38"/>
      <c r="V43" s="38"/>
      <c r="W43" s="38"/>
      <c r="X43" s="37"/>
      <c r="Y43" s="37"/>
      <c r="Z43" s="37"/>
      <c r="AA43" s="37"/>
      <c r="AB43" s="39"/>
      <c r="AC43" s="39"/>
      <c r="AD43" s="39"/>
      <c r="AE43" s="39"/>
      <c r="AF43" s="40"/>
    </row>
    <row r="44" spans="1:32" ht="16" customHeight="1" x14ac:dyDescent="0.15">
      <c r="A44" s="41"/>
      <c r="B44" s="37"/>
      <c r="C44" s="42"/>
      <c r="D44" s="42"/>
      <c r="E44" s="42"/>
      <c r="F44" s="42"/>
      <c r="G44" s="42"/>
      <c r="H44" s="42"/>
      <c r="I44" s="42"/>
      <c r="J44" s="42"/>
      <c r="K44" s="44"/>
      <c r="L44" s="44"/>
      <c r="M44" s="44"/>
      <c r="N44" s="44"/>
      <c r="O44" s="44"/>
      <c r="P44" s="44"/>
      <c r="Q44" s="44"/>
      <c r="R44" s="44"/>
      <c r="S44" s="37"/>
      <c r="T44" s="37"/>
      <c r="U44" s="38"/>
      <c r="V44" s="38"/>
      <c r="W44" s="38"/>
      <c r="X44" s="37"/>
      <c r="Y44" s="37"/>
      <c r="Z44" s="37"/>
      <c r="AA44" s="37"/>
      <c r="AB44" s="39"/>
      <c r="AC44" s="39"/>
      <c r="AD44" s="39"/>
      <c r="AE44" s="39"/>
      <c r="AF44" s="40"/>
    </row>
    <row r="45" spans="1:32" ht="16" customHeight="1" x14ac:dyDescent="0.15">
      <c r="A45" s="41"/>
      <c r="B45" s="37"/>
      <c r="C45" s="42"/>
      <c r="D45" s="42"/>
      <c r="E45" s="42"/>
      <c r="F45" s="42"/>
      <c r="G45" s="42"/>
      <c r="H45" s="42"/>
      <c r="I45" s="42"/>
      <c r="J45" s="42"/>
      <c r="K45" s="45"/>
      <c r="L45" s="45"/>
      <c r="M45" s="45"/>
      <c r="N45" s="45"/>
      <c r="O45" s="45"/>
      <c r="P45" s="45"/>
      <c r="Q45" s="45"/>
      <c r="R45" s="45"/>
      <c r="S45" s="37"/>
      <c r="T45" s="37"/>
      <c r="U45" s="38"/>
      <c r="V45" s="38"/>
      <c r="W45" s="38"/>
      <c r="X45" s="37"/>
      <c r="Y45" s="37"/>
      <c r="Z45" s="37"/>
      <c r="AA45" s="37"/>
      <c r="AB45" s="39"/>
      <c r="AC45" s="39"/>
      <c r="AD45" s="39"/>
      <c r="AE45" s="39"/>
      <c r="AF45" s="40"/>
    </row>
    <row r="46" spans="1:32" ht="16" customHeight="1" x14ac:dyDescent="0.15">
      <c r="A46" s="41"/>
      <c r="B46" s="37"/>
      <c r="C46" s="42"/>
      <c r="D46" s="42"/>
      <c r="E46" s="42"/>
      <c r="F46" s="42"/>
      <c r="G46" s="42"/>
      <c r="H46" s="42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37"/>
      <c r="T46" s="37"/>
      <c r="U46" s="38"/>
      <c r="V46" s="38"/>
      <c r="W46" s="38"/>
      <c r="X46" s="37"/>
      <c r="Y46" s="37"/>
      <c r="Z46" s="37"/>
      <c r="AA46" s="37"/>
      <c r="AB46" s="39"/>
      <c r="AC46" s="39"/>
      <c r="AD46" s="39"/>
      <c r="AE46" s="39"/>
      <c r="AF46" s="40"/>
    </row>
    <row r="47" spans="1:32" ht="16" customHeight="1" x14ac:dyDescent="0.15">
      <c r="A47" s="41"/>
      <c r="B47" s="37"/>
      <c r="C47" s="42"/>
      <c r="D47" s="42"/>
      <c r="E47" s="42"/>
      <c r="F47" s="42"/>
      <c r="G47" s="42"/>
      <c r="H47" s="42"/>
      <c r="I47" s="42"/>
      <c r="J47" s="42"/>
      <c r="K47" s="76"/>
      <c r="L47" s="76"/>
      <c r="M47" s="76"/>
      <c r="N47" s="76"/>
      <c r="O47" s="76"/>
      <c r="P47" s="76"/>
      <c r="Q47" s="76"/>
      <c r="R47" s="76"/>
      <c r="S47" s="37"/>
      <c r="T47" s="37"/>
      <c r="U47" s="38"/>
      <c r="V47" s="38"/>
      <c r="W47" s="38"/>
      <c r="X47" s="37"/>
      <c r="Y47" s="37"/>
      <c r="Z47" s="37"/>
      <c r="AA47" s="37"/>
      <c r="AB47" s="39"/>
      <c r="AC47" s="39"/>
      <c r="AD47" s="39"/>
      <c r="AE47" s="39"/>
      <c r="AF47" s="40"/>
    </row>
  </sheetData>
  <mergeCells count="296">
    <mergeCell ref="K12:R12"/>
    <mergeCell ref="K13:R13"/>
    <mergeCell ref="E6:AF6"/>
    <mergeCell ref="AB47:AF47"/>
    <mergeCell ref="AB18:AF18"/>
    <mergeCell ref="U19:W19"/>
    <mergeCell ref="X19:AA19"/>
    <mergeCell ref="AB19:AF19"/>
    <mergeCell ref="AB20:AF20"/>
    <mergeCell ref="U21:W21"/>
    <mergeCell ref="X21:AA21"/>
    <mergeCell ref="AB21:AF21"/>
    <mergeCell ref="X40:AA40"/>
    <mergeCell ref="AB40:AF40"/>
    <mergeCell ref="X22:AA22"/>
    <mergeCell ref="AB41:AF41"/>
    <mergeCell ref="U42:W42"/>
    <mergeCell ref="X42:AA42"/>
    <mergeCell ref="AB42:AF42"/>
    <mergeCell ref="U41:W41"/>
    <mergeCell ref="X41:AA41"/>
    <mergeCell ref="U22:W22"/>
    <mergeCell ref="U20:W20"/>
    <mergeCell ref="X20:AA20"/>
    <mergeCell ref="U18:W18"/>
    <mergeCell ref="X24:AA24"/>
    <mergeCell ref="AB24:AF24"/>
    <mergeCell ref="A47:B47"/>
    <mergeCell ref="C47:J47"/>
    <mergeCell ref="K47:R47"/>
    <mergeCell ref="S47:T47"/>
    <mergeCell ref="U17:W17"/>
    <mergeCell ref="X17:AA17"/>
    <mergeCell ref="K17:R17"/>
    <mergeCell ref="S17:T17"/>
    <mergeCell ref="U40:W40"/>
    <mergeCell ref="A19:B19"/>
    <mergeCell ref="U47:W47"/>
    <mergeCell ref="X47:AA47"/>
    <mergeCell ref="A40:B40"/>
    <mergeCell ref="C40:J40"/>
    <mergeCell ref="K40:R40"/>
    <mergeCell ref="S40:T40"/>
    <mergeCell ref="K22:R22"/>
    <mergeCell ref="S22:T22"/>
    <mergeCell ref="A42:B42"/>
    <mergeCell ref="C42:J42"/>
    <mergeCell ref="K42:R42"/>
    <mergeCell ref="S42:T42"/>
    <mergeCell ref="A41:B41"/>
    <mergeCell ref="C41:J41"/>
    <mergeCell ref="A43:B43"/>
    <mergeCell ref="C43:J43"/>
    <mergeCell ref="K43:R43"/>
    <mergeCell ref="S43:T43"/>
    <mergeCell ref="U43:W43"/>
    <mergeCell ref="X43:AA43"/>
    <mergeCell ref="AB43:AF43"/>
    <mergeCell ref="A17:B17"/>
    <mergeCell ref="C17:J17"/>
    <mergeCell ref="K41:R41"/>
    <mergeCell ref="S41:T41"/>
    <mergeCell ref="X18:AA18"/>
    <mergeCell ref="AB17:AF17"/>
    <mergeCell ref="AB22:AF22"/>
    <mergeCell ref="A23:B23"/>
    <mergeCell ref="C23:J23"/>
    <mergeCell ref="K23:R23"/>
    <mergeCell ref="S23:T23"/>
    <mergeCell ref="U23:W23"/>
    <mergeCell ref="C19:J19"/>
    <mergeCell ref="K19:R19"/>
    <mergeCell ref="S19:T19"/>
    <mergeCell ref="A20:B20"/>
    <mergeCell ref="C20:J20"/>
    <mergeCell ref="K20:R20"/>
    <mergeCell ref="S20:T20"/>
    <mergeCell ref="A22:B22"/>
    <mergeCell ref="C22:J22"/>
    <mergeCell ref="A24:B24"/>
    <mergeCell ref="C24:J24"/>
    <mergeCell ref="AC1:AD1"/>
    <mergeCell ref="A7:D7"/>
    <mergeCell ref="A8:B8"/>
    <mergeCell ref="A10:B10"/>
    <mergeCell ref="X5:AA5"/>
    <mergeCell ref="A4:N5"/>
    <mergeCell ref="A6:D6"/>
    <mergeCell ref="S4:W4"/>
    <mergeCell ref="U12:W12"/>
    <mergeCell ref="X12:AA12"/>
    <mergeCell ref="X4:AA4"/>
    <mergeCell ref="AB5:AF5"/>
    <mergeCell ref="AB4:AF4"/>
    <mergeCell ref="AB8:AF8"/>
    <mergeCell ref="E7:N7"/>
    <mergeCell ref="O7:R7"/>
    <mergeCell ref="S7:AF7"/>
    <mergeCell ref="U8:W8"/>
    <mergeCell ref="X8:AA8"/>
    <mergeCell ref="A12:B12"/>
    <mergeCell ref="S9:T9"/>
    <mergeCell ref="U9:W9"/>
    <mergeCell ref="S10:T10"/>
    <mergeCell ref="K9:R9"/>
    <mergeCell ref="X9:AA9"/>
    <mergeCell ref="AB9:AF9"/>
    <mergeCell ref="X10:AA10"/>
    <mergeCell ref="S5:W5"/>
    <mergeCell ref="S8:T8"/>
    <mergeCell ref="U14:W14"/>
    <mergeCell ref="X14:AA14"/>
    <mergeCell ref="U10:W10"/>
    <mergeCell ref="S12:T12"/>
    <mergeCell ref="S14:T14"/>
    <mergeCell ref="AB15:AF15"/>
    <mergeCell ref="S16:T16"/>
    <mergeCell ref="U16:W16"/>
    <mergeCell ref="X16:AA16"/>
    <mergeCell ref="AB16:AF16"/>
    <mergeCell ref="AB12:AF12"/>
    <mergeCell ref="X13:AA13"/>
    <mergeCell ref="AB13:AF13"/>
    <mergeCell ref="AB14:AF14"/>
    <mergeCell ref="A9:B9"/>
    <mergeCell ref="C9:J9"/>
    <mergeCell ref="S11:T11"/>
    <mergeCell ref="U11:W11"/>
    <mergeCell ref="C10:J10"/>
    <mergeCell ref="O5:R5"/>
    <mergeCell ref="O4:R4"/>
    <mergeCell ref="K8:R8"/>
    <mergeCell ref="C8:J8"/>
    <mergeCell ref="A11:B11"/>
    <mergeCell ref="C11:J11"/>
    <mergeCell ref="K10:R10"/>
    <mergeCell ref="K11:R11"/>
    <mergeCell ref="A13:B13"/>
    <mergeCell ref="C13:J13"/>
    <mergeCell ref="X11:AA11"/>
    <mergeCell ref="AB10:AF10"/>
    <mergeCell ref="AB11:AF11"/>
    <mergeCell ref="C12:J12"/>
    <mergeCell ref="A18:B18"/>
    <mergeCell ref="C18:J18"/>
    <mergeCell ref="K18:R18"/>
    <mergeCell ref="S18:T18"/>
    <mergeCell ref="S13:T13"/>
    <mergeCell ref="U13:W13"/>
    <mergeCell ref="A14:B14"/>
    <mergeCell ref="C14:J14"/>
    <mergeCell ref="A15:B15"/>
    <mergeCell ref="C15:J15"/>
    <mergeCell ref="K15:R15"/>
    <mergeCell ref="K14:R14"/>
    <mergeCell ref="A16:B16"/>
    <mergeCell ref="C16:J16"/>
    <mergeCell ref="K16:R16"/>
    <mergeCell ref="S15:T15"/>
    <mergeCell ref="U15:W15"/>
    <mergeCell ref="X15:AA15"/>
    <mergeCell ref="A21:B21"/>
    <mergeCell ref="C21:J21"/>
    <mergeCell ref="K21:R21"/>
    <mergeCell ref="S21:T21"/>
    <mergeCell ref="A25:B25"/>
    <mergeCell ref="C25:J25"/>
    <mergeCell ref="K25:R25"/>
    <mergeCell ref="S25:T25"/>
    <mergeCell ref="U25:W25"/>
    <mergeCell ref="X25:AA25"/>
    <mergeCell ref="AB25:AF25"/>
    <mergeCell ref="X23:AA23"/>
    <mergeCell ref="AB23:AF23"/>
    <mergeCell ref="AB26:AF26"/>
    <mergeCell ref="A27:B27"/>
    <mergeCell ref="C27:J27"/>
    <mergeCell ref="K27:R27"/>
    <mergeCell ref="S27:T27"/>
    <mergeCell ref="U27:W27"/>
    <mergeCell ref="X27:AA27"/>
    <mergeCell ref="AB27:AF27"/>
    <mergeCell ref="A26:B26"/>
    <mergeCell ref="C26:J26"/>
    <mergeCell ref="K26:R26"/>
    <mergeCell ref="S26:T26"/>
    <mergeCell ref="U26:W26"/>
    <mergeCell ref="X26:AA26"/>
    <mergeCell ref="K24:R24"/>
    <mergeCell ref="S24:T24"/>
    <mergeCell ref="U24:W24"/>
    <mergeCell ref="AB28:AF28"/>
    <mergeCell ref="A29:B29"/>
    <mergeCell ref="C29:J29"/>
    <mergeCell ref="K29:R29"/>
    <mergeCell ref="S29:T29"/>
    <mergeCell ref="U29:W29"/>
    <mergeCell ref="X29:AA29"/>
    <mergeCell ref="AB29:AF29"/>
    <mergeCell ref="A28:B28"/>
    <mergeCell ref="C28:J28"/>
    <mergeCell ref="K28:R28"/>
    <mergeCell ref="S28:T28"/>
    <mergeCell ref="U28:W28"/>
    <mergeCell ref="X28:AA28"/>
    <mergeCell ref="AB30:AF30"/>
    <mergeCell ref="A31:B31"/>
    <mergeCell ref="C31:J31"/>
    <mergeCell ref="K31:R31"/>
    <mergeCell ref="S31:T31"/>
    <mergeCell ref="U31:W31"/>
    <mergeCell ref="X31:AA31"/>
    <mergeCell ref="AB31:AF31"/>
    <mergeCell ref="A30:B30"/>
    <mergeCell ref="C30:J30"/>
    <mergeCell ref="K30:R30"/>
    <mergeCell ref="S30:T30"/>
    <mergeCell ref="U30:W30"/>
    <mergeCell ref="X30:AA30"/>
    <mergeCell ref="AB32:AF32"/>
    <mergeCell ref="A33:B33"/>
    <mergeCell ref="C33:J33"/>
    <mergeCell ref="K33:R33"/>
    <mergeCell ref="S33:T33"/>
    <mergeCell ref="U33:W33"/>
    <mergeCell ref="X33:AA33"/>
    <mergeCell ref="AB33:AF33"/>
    <mergeCell ref="A32:B32"/>
    <mergeCell ref="C32:J32"/>
    <mergeCell ref="K32:R32"/>
    <mergeCell ref="S32:T32"/>
    <mergeCell ref="U32:W32"/>
    <mergeCell ref="X32:AA32"/>
    <mergeCell ref="AB34:AF34"/>
    <mergeCell ref="A35:B35"/>
    <mergeCell ref="C35:J35"/>
    <mergeCell ref="K35:R35"/>
    <mergeCell ref="S35:T35"/>
    <mergeCell ref="U35:W35"/>
    <mergeCell ref="X35:AA35"/>
    <mergeCell ref="AB35:AF35"/>
    <mergeCell ref="A34:B34"/>
    <mergeCell ref="C34:J34"/>
    <mergeCell ref="K34:R34"/>
    <mergeCell ref="S34:T34"/>
    <mergeCell ref="U34:W34"/>
    <mergeCell ref="X34:AA34"/>
    <mergeCell ref="AB36:AF36"/>
    <mergeCell ref="A37:B37"/>
    <mergeCell ref="C37:J37"/>
    <mergeCell ref="K37:R37"/>
    <mergeCell ref="S37:T37"/>
    <mergeCell ref="U37:W37"/>
    <mergeCell ref="X37:AA37"/>
    <mergeCell ref="AB37:AF37"/>
    <mergeCell ref="A36:B36"/>
    <mergeCell ref="C36:J36"/>
    <mergeCell ref="K36:R36"/>
    <mergeCell ref="S36:T36"/>
    <mergeCell ref="U36:W36"/>
    <mergeCell ref="X36:AA36"/>
    <mergeCell ref="AB38:AF38"/>
    <mergeCell ref="A39:B39"/>
    <mergeCell ref="C39:J39"/>
    <mergeCell ref="K39:R39"/>
    <mergeCell ref="S39:T39"/>
    <mergeCell ref="U39:W39"/>
    <mergeCell ref="X39:AA39"/>
    <mergeCell ref="AB39:AF39"/>
    <mergeCell ref="A38:B38"/>
    <mergeCell ref="C38:J38"/>
    <mergeCell ref="K38:R38"/>
    <mergeCell ref="S38:T38"/>
    <mergeCell ref="U38:W38"/>
    <mergeCell ref="X38:AA38"/>
    <mergeCell ref="S44:T44"/>
    <mergeCell ref="U44:W44"/>
    <mergeCell ref="X44:AA44"/>
    <mergeCell ref="AB44:AF44"/>
    <mergeCell ref="A46:B46"/>
    <mergeCell ref="C46:J46"/>
    <mergeCell ref="K46:R46"/>
    <mergeCell ref="A44:B44"/>
    <mergeCell ref="C44:J44"/>
    <mergeCell ref="K44:R44"/>
    <mergeCell ref="S46:T46"/>
    <mergeCell ref="U46:W46"/>
    <mergeCell ref="X46:AA46"/>
    <mergeCell ref="AB46:AF46"/>
    <mergeCell ref="C45:J45"/>
    <mergeCell ref="K45:R45"/>
    <mergeCell ref="A45:B45"/>
    <mergeCell ref="U45:W45"/>
    <mergeCell ref="X45:AA45"/>
    <mergeCell ref="AB45:AF45"/>
    <mergeCell ref="S45:T45"/>
  </mergeCells>
  <phoneticPr fontId="24" type="noConversion"/>
  <printOptions gridLines="1"/>
  <pageMargins left="0.75" right="0.56000000000000005" top="0.7" bottom="0.66" header="0.5" footer="0.5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workbookViewId="0">
      <pane ySplit="5" topLeftCell="A17" activePane="bottomLeft" state="frozen"/>
      <selection pane="bottomLeft" activeCell="K15" sqref="K15:AF15"/>
    </sheetView>
  </sheetViews>
  <sheetFormatPr baseColWidth="10" defaultColWidth="8.83203125" defaultRowHeight="14" x14ac:dyDescent="0.15"/>
  <cols>
    <col min="1" max="3" width="2.33203125" style="1" customWidth="1"/>
    <col min="4" max="4" width="6.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5" style="1" customWidth="1"/>
    <col min="19" max="19" width="4.5" style="1" customWidth="1"/>
    <col min="20" max="22" width="2.33203125" style="1" customWidth="1"/>
    <col min="23" max="24" width="1.83203125" style="1" customWidth="1"/>
    <col min="25" max="25" width="2.5" style="1" customWidth="1"/>
    <col min="26" max="26" width="2.33203125" style="1" customWidth="1"/>
    <col min="27" max="32" width="2.1640625" style="1" customWidth="1"/>
    <col min="33" max="33" width="10.33203125" style="1" customWidth="1"/>
    <col min="34" max="34" width="7" style="3" customWidth="1"/>
    <col min="35" max="35" width="6.83203125" style="4" customWidth="1"/>
    <col min="36" max="36" width="8.83203125" style="1"/>
    <col min="37" max="37" width="11.5" style="1" bestFit="1" customWidth="1"/>
    <col min="38" max="38" width="10.83203125" style="1" bestFit="1" customWidth="1"/>
    <col min="39" max="40" width="12.5" style="1" bestFit="1" customWidth="1"/>
    <col min="41" max="41" width="15" style="1" bestFit="1" customWidth="1"/>
    <col min="42" max="16384" width="8.83203125" style="1"/>
  </cols>
  <sheetData>
    <row r="1" spans="1:41" ht="16" customHeight="1" x14ac:dyDescent="0.15">
      <c r="A1" s="59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130" t="s">
        <v>85</v>
      </c>
      <c r="P1" s="130"/>
      <c r="Q1" s="130"/>
      <c r="R1" s="130"/>
      <c r="S1" s="148" t="str">
        <f>DB일람표!S4</f>
        <v>D_DBDESIGN_USER</v>
      </c>
      <c r="T1" s="148"/>
      <c r="U1" s="148"/>
      <c r="V1" s="148"/>
      <c r="W1" s="148"/>
      <c r="X1" s="130" t="s">
        <v>12</v>
      </c>
      <c r="Y1" s="130"/>
      <c r="Z1" s="130"/>
      <c r="AA1" s="130"/>
      <c r="AB1" s="148"/>
      <c r="AC1" s="148"/>
      <c r="AD1" s="148"/>
      <c r="AE1" s="148"/>
      <c r="AF1" s="148"/>
      <c r="AG1" s="17"/>
    </row>
    <row r="2" spans="1:41" ht="1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49" t="s">
        <v>64</v>
      </c>
      <c r="P2" s="149"/>
      <c r="Q2" s="149"/>
      <c r="R2" s="149"/>
      <c r="S2" s="150"/>
      <c r="T2" s="150"/>
      <c r="U2" s="150"/>
      <c r="V2" s="150"/>
      <c r="W2" s="150"/>
      <c r="X2" s="149" t="s">
        <v>9</v>
      </c>
      <c r="Y2" s="149"/>
      <c r="Z2" s="149"/>
      <c r="AA2" s="149"/>
      <c r="AB2" s="151"/>
      <c r="AC2" s="152"/>
      <c r="AD2" s="152"/>
      <c r="AE2" s="152"/>
      <c r="AF2" s="153"/>
      <c r="AG2" s="17"/>
    </row>
    <row r="3" spans="1:41" ht="16" customHeight="1" x14ac:dyDescent="0.15">
      <c r="A3" s="63" t="s">
        <v>114</v>
      </c>
      <c r="B3" s="63"/>
      <c r="C3" s="63"/>
      <c r="D3" s="63"/>
      <c r="E3" s="77" t="s">
        <v>18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18"/>
      <c r="AH3" s="3" t="s">
        <v>53</v>
      </c>
      <c r="AI3" s="4">
        <f t="array" ref="AI3">SUM(IF(AA20:AA45="P",U20:U45,0))</f>
        <v>0</v>
      </c>
    </row>
    <row r="4" spans="1:41" ht="16" customHeight="1" x14ac:dyDescent="0.15">
      <c r="A4" s="63" t="s">
        <v>115</v>
      </c>
      <c r="B4" s="63"/>
      <c r="C4" s="63"/>
      <c r="D4" s="63"/>
      <c r="E4" s="69" t="s">
        <v>54</v>
      </c>
      <c r="F4" s="70"/>
      <c r="G4" s="70"/>
      <c r="H4" s="70"/>
      <c r="I4" s="70"/>
      <c r="J4" s="70"/>
      <c r="K4" s="70"/>
      <c r="L4" s="70"/>
      <c r="M4" s="70"/>
      <c r="N4" s="71"/>
      <c r="O4" s="130" t="s">
        <v>112</v>
      </c>
      <c r="P4" s="130"/>
      <c r="Q4" s="130"/>
      <c r="R4" s="130"/>
      <c r="S4" s="69" t="s">
        <v>50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  <c r="AG4" s="19"/>
      <c r="AH4" s="3" t="s">
        <v>57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user_id</v>
      </c>
    </row>
    <row r="5" spans="1:41" ht="16" customHeight="1" x14ac:dyDescent="0.15">
      <c r="A5" s="63" t="s">
        <v>122</v>
      </c>
      <c r="B5" s="63"/>
      <c r="C5" s="63"/>
      <c r="D5" s="63"/>
      <c r="E5" s="80" t="s">
        <v>66</v>
      </c>
      <c r="F5" s="80"/>
      <c r="G5" s="80"/>
      <c r="H5" s="80"/>
      <c r="I5" s="80"/>
      <c r="J5" s="80"/>
      <c r="K5" s="80"/>
      <c r="L5" s="80"/>
      <c r="M5" s="80"/>
      <c r="N5" s="80"/>
      <c r="O5" s="130" t="s">
        <v>126</v>
      </c>
      <c r="P5" s="130"/>
      <c r="Q5" s="130"/>
      <c r="R5" s="130"/>
      <c r="S5" s="145" t="s">
        <v>66</v>
      </c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7"/>
      <c r="AG5" s="18"/>
      <c r="AH5" s="3" t="s">
        <v>7</v>
      </c>
      <c r="AI5" s="4" t="str">
        <f>IF(AI6="","",CONCATENATE("(",AI6,") references ",VLOOKUP(AH5,AB20:AF42,3,FALSE)))</f>
        <v/>
      </c>
    </row>
    <row r="6" spans="1:41" ht="16" customHeight="1" x14ac:dyDescent="0.15">
      <c r="A6" s="63" t="s">
        <v>103</v>
      </c>
      <c r="B6" s="63"/>
      <c r="C6" s="63"/>
      <c r="D6" s="63"/>
      <c r="E6" s="69" t="s">
        <v>68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7" spans="1:41" ht="16" customHeight="1" x14ac:dyDescent="0.15">
      <c r="A7" s="109" t="s">
        <v>130</v>
      </c>
      <c r="B7" s="109"/>
      <c r="C7" s="109"/>
      <c r="D7" s="109"/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4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15">
      <c r="A8" s="109"/>
      <c r="B8" s="109"/>
      <c r="C8" s="109"/>
      <c r="D8" s="109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7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15">
      <c r="A9" s="109" t="s">
        <v>124</v>
      </c>
      <c r="B9" s="63"/>
      <c r="C9" s="63"/>
      <c r="D9" s="63"/>
      <c r="E9" s="110" t="s">
        <v>128</v>
      </c>
      <c r="F9" s="95"/>
      <c r="G9" s="95"/>
      <c r="H9" s="95"/>
      <c r="I9" s="95"/>
      <c r="J9" s="95"/>
      <c r="K9" s="111">
        <f>IF(ROUND(K10*K11/1024/1024,0)&lt;1,1,ROUND(K10*K11/1024/1024,0))</f>
        <v>1</v>
      </c>
      <c r="L9" s="111"/>
      <c r="M9" s="111"/>
      <c r="N9" s="111"/>
      <c r="O9" s="95" t="s">
        <v>87</v>
      </c>
      <c r="P9" s="95"/>
      <c r="Q9" s="95"/>
      <c r="R9" s="95"/>
      <c r="S9" s="95"/>
      <c r="T9" s="111">
        <f>IF(ROUND(K9*Y17/100,0)&lt;1,1,ROUND(K9*Y17/100,0))</f>
        <v>1</v>
      </c>
      <c r="U9" s="111"/>
      <c r="V9" s="111"/>
      <c r="W9" s="111"/>
      <c r="X9" s="95" t="s">
        <v>97</v>
      </c>
      <c r="Y9" s="95"/>
      <c r="Z9" s="95"/>
      <c r="AA9" s="95"/>
      <c r="AB9" s="95"/>
      <c r="AC9" s="88">
        <f>AM14</f>
        <v>0</v>
      </c>
      <c r="AD9" s="88"/>
      <c r="AE9" s="88"/>
      <c r="AF9" s="89"/>
      <c r="AG9" s="22"/>
    </row>
    <row r="10" spans="1:41" ht="16" customHeight="1" x14ac:dyDescent="0.15">
      <c r="A10" s="63"/>
      <c r="B10" s="63"/>
      <c r="C10" s="63"/>
      <c r="D10" s="63"/>
      <c r="E10" s="99" t="s">
        <v>83</v>
      </c>
      <c r="F10" s="96"/>
      <c r="G10" s="96"/>
      <c r="H10" s="96"/>
      <c r="I10" s="96"/>
      <c r="J10" s="96"/>
      <c r="K10" s="132">
        <f>SUM(U20:U45)</f>
        <v>75</v>
      </c>
      <c r="L10" s="133"/>
      <c r="M10" s="133"/>
      <c r="N10" s="134"/>
      <c r="O10" s="96" t="s">
        <v>43</v>
      </c>
      <c r="P10" s="96"/>
      <c r="Q10" s="96"/>
      <c r="R10" s="96"/>
      <c r="S10" s="96"/>
      <c r="T10" s="131">
        <f>IF(ROUND(T9*R18/100,0)&lt;1,1,ROUND(T9*R18/100,0))</f>
        <v>1</v>
      </c>
      <c r="U10" s="131"/>
      <c r="V10" s="131"/>
      <c r="W10" s="131"/>
      <c r="X10" s="96" t="s">
        <v>108</v>
      </c>
      <c r="Y10" s="96"/>
      <c r="Z10" s="96"/>
      <c r="AA10" s="96"/>
      <c r="AB10" s="96"/>
      <c r="AC10" s="90">
        <f>AN14</f>
        <v>0</v>
      </c>
      <c r="AD10" s="90"/>
      <c r="AE10" s="90"/>
      <c r="AF10" s="91"/>
      <c r="AG10" s="15"/>
    </row>
    <row r="11" spans="1:41" ht="16" customHeight="1" x14ac:dyDescent="0.15">
      <c r="A11" s="63"/>
      <c r="B11" s="63"/>
      <c r="C11" s="63"/>
      <c r="D11" s="63"/>
      <c r="E11" s="112" t="s">
        <v>98</v>
      </c>
      <c r="F11" s="98"/>
      <c r="G11" s="98"/>
      <c r="H11" s="98"/>
      <c r="I11" s="98"/>
      <c r="J11" s="99"/>
      <c r="K11" s="106">
        <f>AO14</f>
        <v>0</v>
      </c>
      <c r="L11" s="107"/>
      <c r="M11" s="107"/>
      <c r="N11" s="108"/>
      <c r="O11" s="97" t="s">
        <v>94</v>
      </c>
      <c r="P11" s="98"/>
      <c r="Q11" s="98"/>
      <c r="R11" s="98"/>
      <c r="S11" s="99"/>
      <c r="T11" s="92">
        <v>1</v>
      </c>
      <c r="U11" s="93"/>
      <c r="V11" s="93"/>
      <c r="W11" s="123"/>
      <c r="X11" s="97" t="s">
        <v>48</v>
      </c>
      <c r="Y11" s="98"/>
      <c r="Z11" s="98"/>
      <c r="AA11" s="98"/>
      <c r="AB11" s="99"/>
      <c r="AC11" s="92" t="s">
        <v>51</v>
      </c>
      <c r="AD11" s="93"/>
      <c r="AE11" s="93"/>
      <c r="AF11" s="94"/>
      <c r="AG11" s="16"/>
    </row>
    <row r="12" spans="1:41" ht="16" customHeight="1" x14ac:dyDescent="0.15">
      <c r="A12" s="63"/>
      <c r="B12" s="63"/>
      <c r="C12" s="63"/>
      <c r="D12" s="63"/>
      <c r="E12" s="112" t="s">
        <v>99</v>
      </c>
      <c r="F12" s="98"/>
      <c r="G12" s="98"/>
      <c r="H12" s="98"/>
      <c r="I12" s="98"/>
      <c r="J12" s="99"/>
      <c r="K12" s="92"/>
      <c r="L12" s="93"/>
      <c r="M12" s="93"/>
      <c r="N12" s="123"/>
      <c r="O12" s="97" t="s">
        <v>88</v>
      </c>
      <c r="P12" s="98"/>
      <c r="Q12" s="98"/>
      <c r="R12" s="98"/>
      <c r="S12" s="99"/>
      <c r="T12" s="92" t="s">
        <v>51</v>
      </c>
      <c r="U12" s="93"/>
      <c r="V12" s="93"/>
      <c r="W12" s="123"/>
      <c r="X12" s="97" t="s">
        <v>55</v>
      </c>
      <c r="Y12" s="98"/>
      <c r="Z12" s="98"/>
      <c r="AA12" s="98"/>
      <c r="AB12" s="99"/>
      <c r="AC12" s="92" t="s">
        <v>51</v>
      </c>
      <c r="AD12" s="93"/>
      <c r="AE12" s="93"/>
      <c r="AF12" s="94"/>
      <c r="AG12" s="16"/>
    </row>
    <row r="13" spans="1:41" ht="16" customHeight="1" x14ac:dyDescent="0.15">
      <c r="A13" s="63"/>
      <c r="B13" s="63"/>
      <c r="C13" s="63"/>
      <c r="D13" s="63"/>
      <c r="E13" s="122" t="s">
        <v>127</v>
      </c>
      <c r="F13" s="101"/>
      <c r="G13" s="101"/>
      <c r="H13" s="101"/>
      <c r="I13" s="101"/>
      <c r="J13" s="102"/>
      <c r="K13" s="103"/>
      <c r="L13" s="104"/>
      <c r="M13" s="104"/>
      <c r="N13" s="105"/>
      <c r="O13" s="100" t="s">
        <v>86</v>
      </c>
      <c r="P13" s="101"/>
      <c r="Q13" s="101"/>
      <c r="R13" s="101"/>
      <c r="S13" s="102"/>
      <c r="T13" s="103">
        <v>0</v>
      </c>
      <c r="U13" s="104"/>
      <c r="V13" s="104"/>
      <c r="W13" s="105"/>
      <c r="X13" s="100" t="s">
        <v>89</v>
      </c>
      <c r="Y13" s="101"/>
      <c r="Z13" s="101"/>
      <c r="AA13" s="101"/>
      <c r="AB13" s="102"/>
      <c r="AC13" s="103">
        <f>AI3</f>
        <v>0</v>
      </c>
      <c r="AD13" s="104"/>
      <c r="AE13" s="104"/>
      <c r="AF13" s="135"/>
      <c r="AG13" s="23"/>
      <c r="AK13" s="36" t="s">
        <v>82</v>
      </c>
      <c r="AL13" s="36" t="s">
        <v>49</v>
      </c>
      <c r="AM13" s="36" t="s">
        <v>104</v>
      </c>
      <c r="AN13" s="36" t="s">
        <v>95</v>
      </c>
      <c r="AO13" s="36" t="s">
        <v>60</v>
      </c>
    </row>
    <row r="14" spans="1:41" ht="16" customHeight="1" x14ac:dyDescent="0.15">
      <c r="A14" s="113" t="s">
        <v>92</v>
      </c>
      <c r="B14" s="114"/>
      <c r="C14" s="114"/>
      <c r="D14" s="115"/>
      <c r="E14" s="140" t="s">
        <v>81</v>
      </c>
      <c r="F14" s="141"/>
      <c r="G14" s="141"/>
      <c r="H14" s="141"/>
      <c r="I14" s="141"/>
      <c r="J14" s="110"/>
      <c r="K14" s="127" t="str">
        <f>AI4</f>
        <v>user_id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9"/>
      <c r="AG14" s="24"/>
    </row>
    <row r="15" spans="1:41" ht="16" customHeight="1" x14ac:dyDescent="0.15">
      <c r="A15" s="116"/>
      <c r="B15" s="117"/>
      <c r="C15" s="117"/>
      <c r="D15" s="118"/>
      <c r="E15" s="112" t="s">
        <v>96</v>
      </c>
      <c r="F15" s="98"/>
      <c r="G15" s="98"/>
      <c r="H15" s="98"/>
      <c r="I15" s="98"/>
      <c r="J15" s="99"/>
      <c r="K15" s="127" t="str">
        <f>AI5</f>
        <v/>
      </c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9"/>
      <c r="AG15" s="2"/>
    </row>
    <row r="16" spans="1:41" ht="16" customHeight="1" x14ac:dyDescent="0.15">
      <c r="A16" s="119"/>
      <c r="B16" s="120"/>
      <c r="C16" s="120"/>
      <c r="D16" s="121"/>
      <c r="E16" s="142"/>
      <c r="F16" s="143"/>
      <c r="G16" s="143"/>
      <c r="H16" s="143"/>
      <c r="I16" s="143"/>
      <c r="J16" s="144"/>
      <c r="K16" s="124" t="str">
        <f>AI7</f>
        <v/>
      </c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5"/>
    </row>
    <row r="17" spans="1:40" ht="16" customHeight="1" x14ac:dyDescent="0.15">
      <c r="A17" s="136" t="s">
        <v>40</v>
      </c>
      <c r="B17" s="137"/>
      <c r="C17" s="137"/>
      <c r="D17" s="137"/>
      <c r="E17" s="31">
        <v>5</v>
      </c>
      <c r="F17" s="9" t="s">
        <v>76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120</v>
      </c>
      <c r="T17" s="9"/>
      <c r="U17" s="9"/>
      <c r="V17" s="9"/>
      <c r="W17" s="10"/>
      <c r="X17" s="9"/>
      <c r="Y17" s="32">
        <v>30</v>
      </c>
      <c r="Z17" s="9" t="s">
        <v>118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15">
      <c r="A18" s="138"/>
      <c r="B18" s="139"/>
      <c r="C18" s="139"/>
      <c r="D18" s="139"/>
      <c r="E18" s="12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15">
      <c r="A19" s="34" t="s">
        <v>5</v>
      </c>
      <c r="B19" s="64" t="s">
        <v>52</v>
      </c>
      <c r="C19" s="64"/>
      <c r="D19" s="64"/>
      <c r="E19" s="64"/>
      <c r="F19" s="64"/>
      <c r="G19" s="64"/>
      <c r="H19" s="64"/>
      <c r="I19" s="64"/>
      <c r="J19" s="64" t="s">
        <v>106</v>
      </c>
      <c r="K19" s="64"/>
      <c r="L19" s="64"/>
      <c r="M19" s="64"/>
      <c r="N19" s="64"/>
      <c r="O19" s="64"/>
      <c r="P19" s="64"/>
      <c r="Q19" s="64"/>
      <c r="R19" s="64" t="s">
        <v>42</v>
      </c>
      <c r="S19" s="64"/>
      <c r="T19" s="64"/>
      <c r="U19" s="64"/>
      <c r="V19" s="64"/>
      <c r="W19" s="64" t="s">
        <v>93</v>
      </c>
      <c r="X19" s="64"/>
      <c r="Y19" s="64"/>
      <c r="Z19" s="64"/>
      <c r="AA19" s="64" t="s">
        <v>0</v>
      </c>
      <c r="AB19" s="64"/>
      <c r="AC19" s="64"/>
      <c r="AD19" s="64" t="s">
        <v>62</v>
      </c>
      <c r="AE19" s="64"/>
      <c r="AF19" s="64"/>
      <c r="AG19" s="25"/>
      <c r="AK19" s="36" t="s">
        <v>56</v>
      </c>
      <c r="AL19" s="36" t="s">
        <v>59</v>
      </c>
      <c r="AM19" s="36" t="s">
        <v>105</v>
      </c>
      <c r="AN19" s="36" t="s">
        <v>91</v>
      </c>
    </row>
    <row r="20" spans="1:40" ht="16" customHeight="1" x14ac:dyDescent="0.15">
      <c r="A20" s="35">
        <v>1</v>
      </c>
      <c r="B20" s="78" t="str">
        <f t="shared" ref="B20:B46" si="0">AK20</f>
        <v>user_id</v>
      </c>
      <c r="C20" s="78"/>
      <c r="D20" s="78"/>
      <c r="E20" s="78"/>
      <c r="F20" s="78"/>
      <c r="G20" s="78"/>
      <c r="H20" s="78"/>
      <c r="I20" s="78"/>
      <c r="J20" s="79" t="str">
        <f t="shared" ref="J20:J46" si="1">AL20</f>
        <v>사용자키</v>
      </c>
      <c r="K20" s="79"/>
      <c r="L20" s="79"/>
      <c r="M20" s="79"/>
      <c r="N20" s="79"/>
      <c r="O20" s="79"/>
      <c r="P20" s="79"/>
      <c r="Q20" s="79"/>
      <c r="R20" s="80" t="str">
        <f t="shared" ref="R20:R46" si="2">AM20</f>
        <v>num</v>
      </c>
      <c r="S20" s="80"/>
      <c r="T20" s="80"/>
      <c r="U20" s="81">
        <f t="shared" ref="U20:U25" si="3">AN20</f>
        <v>0</v>
      </c>
      <c r="V20" s="81"/>
      <c r="W20" s="77"/>
      <c r="X20" s="77"/>
      <c r="Y20" s="77"/>
      <c r="Z20" s="77"/>
      <c r="AA20" s="34" t="s">
        <v>41</v>
      </c>
      <c r="AB20" s="34"/>
      <c r="AC20" s="34"/>
      <c r="AD20" s="64"/>
      <c r="AE20" s="64"/>
      <c r="AF20" s="64"/>
      <c r="AG20" s="26"/>
      <c r="AK20" s="1" t="s">
        <v>132</v>
      </c>
      <c r="AL20" s="1" t="s">
        <v>23</v>
      </c>
      <c r="AM20" s="1" t="s">
        <v>35</v>
      </c>
    </row>
    <row r="21" spans="1:40" ht="16" customHeight="1" x14ac:dyDescent="0.15">
      <c r="A21" s="35">
        <v>2</v>
      </c>
      <c r="B21" s="78" t="str">
        <f t="shared" si="0"/>
        <v>mail</v>
      </c>
      <c r="C21" s="78"/>
      <c r="D21" s="78"/>
      <c r="E21" s="78"/>
      <c r="F21" s="78"/>
      <c r="G21" s="78"/>
      <c r="H21" s="78"/>
      <c r="I21" s="78"/>
      <c r="J21" s="79" t="str">
        <f t="shared" si="1"/>
        <v>이메일</v>
      </c>
      <c r="K21" s="79"/>
      <c r="L21" s="79"/>
      <c r="M21" s="79"/>
      <c r="N21" s="79"/>
      <c r="O21" s="79"/>
      <c r="P21" s="79"/>
      <c r="Q21" s="79"/>
      <c r="R21" s="80" t="str">
        <f t="shared" si="2"/>
        <v>varchar</v>
      </c>
      <c r="S21" s="80"/>
      <c r="T21" s="80"/>
      <c r="U21" s="81">
        <f t="shared" si="3"/>
        <v>15</v>
      </c>
      <c r="V21" s="81"/>
      <c r="W21" s="77"/>
      <c r="X21" s="77"/>
      <c r="Y21" s="77"/>
      <c r="Z21" s="77"/>
      <c r="AA21" s="34"/>
      <c r="AB21" s="34"/>
      <c r="AC21" s="34"/>
      <c r="AD21" s="64"/>
      <c r="AE21" s="64"/>
      <c r="AF21" s="64"/>
      <c r="AG21" s="2"/>
      <c r="AK21" s="1" t="s">
        <v>131</v>
      </c>
      <c r="AL21" s="1" t="s">
        <v>13</v>
      </c>
      <c r="AM21" s="1" t="s">
        <v>58</v>
      </c>
      <c r="AN21" s="1">
        <v>15</v>
      </c>
    </row>
    <row r="22" spans="1:40" ht="16" customHeight="1" x14ac:dyDescent="0.15">
      <c r="A22" s="35">
        <v>3</v>
      </c>
      <c r="B22" s="78" t="str">
        <f t="shared" si="0"/>
        <v>passwd</v>
      </c>
      <c r="C22" s="78"/>
      <c r="D22" s="78"/>
      <c r="E22" s="78"/>
      <c r="F22" s="78"/>
      <c r="G22" s="78"/>
      <c r="H22" s="78"/>
      <c r="I22" s="78"/>
      <c r="J22" s="79" t="str">
        <f t="shared" si="1"/>
        <v>비밀번호</v>
      </c>
      <c r="K22" s="79"/>
      <c r="L22" s="79"/>
      <c r="M22" s="79"/>
      <c r="N22" s="79"/>
      <c r="O22" s="79"/>
      <c r="P22" s="79"/>
      <c r="Q22" s="79"/>
      <c r="R22" s="80" t="str">
        <f t="shared" si="2"/>
        <v>varchar</v>
      </c>
      <c r="S22" s="80"/>
      <c r="T22" s="80"/>
      <c r="U22" s="81">
        <f t="shared" si="3"/>
        <v>20</v>
      </c>
      <c r="V22" s="81"/>
      <c r="W22" s="77"/>
      <c r="X22" s="77"/>
      <c r="Y22" s="77"/>
      <c r="Z22" s="77"/>
      <c r="AA22" s="34"/>
      <c r="AB22" s="34"/>
      <c r="AC22" s="34"/>
      <c r="AD22" s="64"/>
      <c r="AE22" s="64"/>
      <c r="AF22" s="64"/>
      <c r="AG22" s="2"/>
      <c r="AK22" s="1" t="s">
        <v>133</v>
      </c>
      <c r="AL22" s="1" t="s">
        <v>1</v>
      </c>
      <c r="AM22" s="1" t="s">
        <v>58</v>
      </c>
      <c r="AN22" s="1">
        <v>20</v>
      </c>
    </row>
    <row r="23" spans="1:40" ht="16" customHeight="1" x14ac:dyDescent="0.15">
      <c r="A23" s="35">
        <v>4</v>
      </c>
      <c r="B23" s="78" t="str">
        <f t="shared" si="0"/>
        <v>name</v>
      </c>
      <c r="C23" s="78"/>
      <c r="D23" s="78"/>
      <c r="E23" s="78"/>
      <c r="F23" s="78"/>
      <c r="G23" s="78"/>
      <c r="H23" s="78"/>
      <c r="I23" s="78"/>
      <c r="J23" s="79" t="str">
        <f t="shared" si="1"/>
        <v>사용자이름</v>
      </c>
      <c r="K23" s="79"/>
      <c r="L23" s="79"/>
      <c r="M23" s="79"/>
      <c r="N23" s="79"/>
      <c r="O23" s="79"/>
      <c r="P23" s="79"/>
      <c r="Q23" s="79"/>
      <c r="R23" s="80" t="str">
        <f t="shared" si="2"/>
        <v>varchar</v>
      </c>
      <c r="S23" s="80"/>
      <c r="T23" s="80"/>
      <c r="U23" s="81">
        <f t="shared" si="3"/>
        <v>10</v>
      </c>
      <c r="V23" s="81"/>
      <c r="W23" s="77"/>
      <c r="X23" s="77"/>
      <c r="Y23" s="77"/>
      <c r="Z23" s="77"/>
      <c r="AA23" s="34"/>
      <c r="AB23" s="34"/>
      <c r="AC23" s="34"/>
      <c r="AD23" s="64"/>
      <c r="AE23" s="64"/>
      <c r="AF23" s="64"/>
      <c r="AG23" s="2"/>
      <c r="AK23" s="1" t="s">
        <v>134</v>
      </c>
      <c r="AL23" s="1" t="s">
        <v>37</v>
      </c>
      <c r="AM23" s="1" t="s">
        <v>58</v>
      </c>
      <c r="AN23" s="1">
        <v>10</v>
      </c>
    </row>
    <row r="24" spans="1:40" ht="16" customHeight="1" x14ac:dyDescent="0.15">
      <c r="A24" s="35">
        <v>5</v>
      </c>
      <c r="B24" s="78" t="str">
        <f t="shared" si="0"/>
        <v>address</v>
      </c>
      <c r="C24" s="78"/>
      <c r="D24" s="78"/>
      <c r="E24" s="78"/>
      <c r="F24" s="78"/>
      <c r="G24" s="78"/>
      <c r="H24" s="78"/>
      <c r="I24" s="78"/>
      <c r="J24" s="79" t="str">
        <f t="shared" si="1"/>
        <v>사용자주소</v>
      </c>
      <c r="K24" s="79"/>
      <c r="L24" s="79"/>
      <c r="M24" s="79"/>
      <c r="N24" s="79"/>
      <c r="O24" s="79"/>
      <c r="P24" s="79"/>
      <c r="Q24" s="79"/>
      <c r="R24" s="80" t="str">
        <f t="shared" si="2"/>
        <v>varchar</v>
      </c>
      <c r="S24" s="80"/>
      <c r="T24" s="80"/>
      <c r="U24" s="81">
        <f t="shared" si="3"/>
        <v>20</v>
      </c>
      <c r="V24" s="81"/>
      <c r="W24" s="77"/>
      <c r="X24" s="77"/>
      <c r="Y24" s="77"/>
      <c r="Z24" s="77"/>
      <c r="AA24" s="34"/>
      <c r="AB24" s="34"/>
      <c r="AC24" s="34"/>
      <c r="AD24" s="64"/>
      <c r="AE24" s="64"/>
      <c r="AF24" s="64"/>
      <c r="AG24" s="2"/>
      <c r="AK24" s="1" t="s">
        <v>135</v>
      </c>
      <c r="AL24" s="1" t="s">
        <v>26</v>
      </c>
      <c r="AM24" s="1" t="s">
        <v>58</v>
      </c>
      <c r="AN24" s="1">
        <v>20</v>
      </c>
    </row>
    <row r="25" spans="1:40" ht="16" customHeight="1" x14ac:dyDescent="0.15">
      <c r="A25" s="35">
        <v>6</v>
      </c>
      <c r="B25" s="78" t="str">
        <f t="shared" si="0"/>
        <v>phone</v>
      </c>
      <c r="C25" s="78"/>
      <c r="D25" s="78"/>
      <c r="E25" s="78"/>
      <c r="F25" s="78"/>
      <c r="G25" s="78"/>
      <c r="H25" s="78"/>
      <c r="I25" s="78"/>
      <c r="J25" s="79" t="str">
        <f t="shared" si="1"/>
        <v>사용자전화번호</v>
      </c>
      <c r="K25" s="79"/>
      <c r="L25" s="79"/>
      <c r="M25" s="79"/>
      <c r="N25" s="79"/>
      <c r="O25" s="79"/>
      <c r="P25" s="79"/>
      <c r="Q25" s="79"/>
      <c r="R25" s="80" t="str">
        <f t="shared" si="2"/>
        <v>varchar</v>
      </c>
      <c r="S25" s="80"/>
      <c r="T25" s="80"/>
      <c r="U25" s="81">
        <f t="shared" si="3"/>
        <v>10</v>
      </c>
      <c r="V25" s="81"/>
      <c r="W25" s="77"/>
      <c r="X25" s="77"/>
      <c r="Y25" s="77"/>
      <c r="Z25" s="77"/>
      <c r="AA25" s="34"/>
      <c r="AB25" s="34"/>
      <c r="AC25" s="34"/>
      <c r="AD25" s="64"/>
      <c r="AE25" s="64"/>
      <c r="AF25" s="64"/>
      <c r="AG25" s="2"/>
      <c r="AK25" s="1" t="s">
        <v>136</v>
      </c>
      <c r="AL25" s="1" t="s">
        <v>61</v>
      </c>
      <c r="AM25" s="1" t="s">
        <v>58</v>
      </c>
      <c r="AN25" s="1">
        <v>10</v>
      </c>
    </row>
    <row r="26" spans="1:40" ht="16" customHeight="1" x14ac:dyDescent="0.15">
      <c r="A26" s="35">
        <v>7</v>
      </c>
      <c r="B26" s="78" t="str">
        <f t="shared" si="0"/>
        <v>division</v>
      </c>
      <c r="C26" s="78"/>
      <c r="D26" s="78"/>
      <c r="E26" s="78"/>
      <c r="F26" s="78"/>
      <c r="G26" s="78"/>
      <c r="H26" s="78"/>
      <c r="I26" s="78"/>
      <c r="J26" s="79" t="str">
        <f t="shared" si="1"/>
        <v>가입자구분</v>
      </c>
      <c r="K26" s="79"/>
      <c r="L26" s="79"/>
      <c r="M26" s="79"/>
      <c r="N26" s="79"/>
      <c r="O26" s="79"/>
      <c r="P26" s="79"/>
      <c r="Q26" s="79"/>
      <c r="R26" s="80" t="str">
        <f t="shared" si="2"/>
        <v>varchar</v>
      </c>
      <c r="S26" s="80"/>
      <c r="T26" s="80"/>
      <c r="U26" s="81" t="s">
        <v>20</v>
      </c>
      <c r="V26" s="81"/>
      <c r="W26" s="77"/>
      <c r="X26" s="77"/>
      <c r="Y26" s="77"/>
      <c r="Z26" s="77"/>
      <c r="AA26" s="34"/>
      <c r="AB26" s="34"/>
      <c r="AC26" s="34"/>
      <c r="AD26" s="64"/>
      <c r="AE26" s="64"/>
      <c r="AF26" s="64"/>
      <c r="AG26" s="2"/>
      <c r="AK26" s="1" t="s">
        <v>137</v>
      </c>
      <c r="AL26" s="1" t="s">
        <v>31</v>
      </c>
      <c r="AM26" s="1" t="s">
        <v>138</v>
      </c>
    </row>
    <row r="27" spans="1:40" ht="16" customHeight="1" x14ac:dyDescent="0.15">
      <c r="A27" s="35">
        <v>8</v>
      </c>
      <c r="B27" s="78">
        <f t="shared" si="0"/>
        <v>0</v>
      </c>
      <c r="C27" s="78"/>
      <c r="D27" s="78"/>
      <c r="E27" s="78"/>
      <c r="F27" s="78"/>
      <c r="G27" s="78"/>
      <c r="H27" s="78"/>
      <c r="I27" s="78"/>
      <c r="J27" s="79">
        <f t="shared" si="1"/>
        <v>0</v>
      </c>
      <c r="K27" s="79"/>
      <c r="L27" s="79"/>
      <c r="M27" s="79"/>
      <c r="N27" s="79"/>
      <c r="O27" s="79"/>
      <c r="P27" s="79"/>
      <c r="Q27" s="79"/>
      <c r="R27" s="80">
        <f t="shared" si="2"/>
        <v>0</v>
      </c>
      <c r="S27" s="80"/>
      <c r="T27" s="80"/>
      <c r="U27" s="81">
        <f t="shared" ref="U27:U46" si="4">AN27</f>
        <v>0</v>
      </c>
      <c r="V27" s="81"/>
      <c r="W27" s="77"/>
      <c r="X27" s="77"/>
      <c r="Y27" s="77"/>
      <c r="Z27" s="77"/>
      <c r="AA27" s="34"/>
      <c r="AB27" s="34"/>
      <c r="AC27" s="34"/>
      <c r="AD27" s="64"/>
      <c r="AE27" s="64"/>
      <c r="AF27" s="64"/>
      <c r="AG27" s="2"/>
    </row>
    <row r="28" spans="1:40" ht="16" customHeight="1" x14ac:dyDescent="0.15">
      <c r="A28" s="35">
        <v>9</v>
      </c>
      <c r="B28" s="78">
        <f t="shared" si="0"/>
        <v>0</v>
      </c>
      <c r="C28" s="78"/>
      <c r="D28" s="78"/>
      <c r="E28" s="78"/>
      <c r="F28" s="78"/>
      <c r="G28" s="78"/>
      <c r="H28" s="78"/>
      <c r="I28" s="78"/>
      <c r="J28" s="79">
        <f t="shared" si="1"/>
        <v>0</v>
      </c>
      <c r="K28" s="79"/>
      <c r="L28" s="79"/>
      <c r="M28" s="79"/>
      <c r="N28" s="79"/>
      <c r="O28" s="79"/>
      <c r="P28" s="79"/>
      <c r="Q28" s="79"/>
      <c r="R28" s="80">
        <f t="shared" si="2"/>
        <v>0</v>
      </c>
      <c r="S28" s="80"/>
      <c r="T28" s="80"/>
      <c r="U28" s="81">
        <f t="shared" si="4"/>
        <v>0</v>
      </c>
      <c r="V28" s="81"/>
      <c r="W28" s="77"/>
      <c r="X28" s="77"/>
      <c r="Y28" s="77"/>
      <c r="Z28" s="77"/>
      <c r="AA28" s="34"/>
      <c r="AB28" s="34"/>
      <c r="AC28" s="34"/>
      <c r="AD28" s="64"/>
      <c r="AE28" s="64"/>
      <c r="AF28" s="64"/>
      <c r="AG28" s="2"/>
    </row>
    <row r="29" spans="1:40" ht="16" customHeight="1" x14ac:dyDescent="0.15">
      <c r="A29" s="35">
        <v>10</v>
      </c>
      <c r="B29" s="78">
        <f t="shared" si="0"/>
        <v>0</v>
      </c>
      <c r="C29" s="78"/>
      <c r="D29" s="78"/>
      <c r="E29" s="78"/>
      <c r="F29" s="78"/>
      <c r="G29" s="78"/>
      <c r="H29" s="78"/>
      <c r="I29" s="78"/>
      <c r="J29" s="79">
        <f t="shared" si="1"/>
        <v>0</v>
      </c>
      <c r="K29" s="79"/>
      <c r="L29" s="79"/>
      <c r="M29" s="79"/>
      <c r="N29" s="79"/>
      <c r="O29" s="79"/>
      <c r="P29" s="79"/>
      <c r="Q29" s="79"/>
      <c r="R29" s="80">
        <f t="shared" si="2"/>
        <v>0</v>
      </c>
      <c r="S29" s="80"/>
      <c r="T29" s="80"/>
      <c r="U29" s="81">
        <f t="shared" si="4"/>
        <v>0</v>
      </c>
      <c r="V29" s="81"/>
      <c r="W29" s="77"/>
      <c r="X29" s="77"/>
      <c r="Y29" s="77"/>
      <c r="Z29" s="77"/>
      <c r="AA29" s="34"/>
      <c r="AB29" s="34"/>
      <c r="AC29" s="34"/>
      <c r="AD29" s="64"/>
      <c r="AE29" s="64"/>
      <c r="AF29" s="64"/>
      <c r="AG29" s="2"/>
    </row>
    <row r="30" spans="1:40" ht="16" customHeight="1" x14ac:dyDescent="0.15">
      <c r="A30" s="35">
        <v>11</v>
      </c>
      <c r="B30" s="78">
        <f t="shared" si="0"/>
        <v>0</v>
      </c>
      <c r="C30" s="78"/>
      <c r="D30" s="78"/>
      <c r="E30" s="78"/>
      <c r="F30" s="78"/>
      <c r="G30" s="78"/>
      <c r="H30" s="78"/>
      <c r="I30" s="78"/>
      <c r="J30" s="79">
        <f t="shared" si="1"/>
        <v>0</v>
      </c>
      <c r="K30" s="79"/>
      <c r="L30" s="79"/>
      <c r="M30" s="79"/>
      <c r="N30" s="79"/>
      <c r="O30" s="79"/>
      <c r="P30" s="79"/>
      <c r="Q30" s="79"/>
      <c r="R30" s="80">
        <f t="shared" si="2"/>
        <v>0</v>
      </c>
      <c r="S30" s="80"/>
      <c r="T30" s="80"/>
      <c r="U30" s="81">
        <f t="shared" si="4"/>
        <v>0</v>
      </c>
      <c r="V30" s="81"/>
      <c r="W30" s="77"/>
      <c r="X30" s="77"/>
      <c r="Y30" s="77"/>
      <c r="Z30" s="77"/>
      <c r="AA30" s="34"/>
      <c r="AB30" s="34"/>
      <c r="AC30" s="34"/>
      <c r="AD30" s="64"/>
      <c r="AE30" s="64"/>
      <c r="AF30" s="64"/>
      <c r="AG30" s="2"/>
    </row>
    <row r="31" spans="1:40" ht="16" customHeight="1" x14ac:dyDescent="0.15">
      <c r="A31" s="35">
        <v>12</v>
      </c>
      <c r="B31" s="78">
        <f t="shared" si="0"/>
        <v>0</v>
      </c>
      <c r="C31" s="78"/>
      <c r="D31" s="78"/>
      <c r="E31" s="78"/>
      <c r="F31" s="78"/>
      <c r="G31" s="78"/>
      <c r="H31" s="78"/>
      <c r="I31" s="78"/>
      <c r="J31" s="79">
        <f t="shared" si="1"/>
        <v>0</v>
      </c>
      <c r="K31" s="79"/>
      <c r="L31" s="79"/>
      <c r="M31" s="79"/>
      <c r="N31" s="79"/>
      <c r="O31" s="79"/>
      <c r="P31" s="79"/>
      <c r="Q31" s="79"/>
      <c r="R31" s="80">
        <f t="shared" si="2"/>
        <v>0</v>
      </c>
      <c r="S31" s="80"/>
      <c r="T31" s="80"/>
      <c r="U31" s="81">
        <f t="shared" si="4"/>
        <v>0</v>
      </c>
      <c r="V31" s="81"/>
      <c r="W31" s="77"/>
      <c r="X31" s="77"/>
      <c r="Y31" s="77"/>
      <c r="Z31" s="77"/>
      <c r="AA31" s="34"/>
      <c r="AB31" s="34"/>
      <c r="AC31" s="34"/>
      <c r="AD31" s="64"/>
      <c r="AE31" s="64"/>
      <c r="AF31" s="64"/>
      <c r="AG31" s="2"/>
    </row>
    <row r="32" spans="1:40" ht="16" customHeight="1" x14ac:dyDescent="0.15">
      <c r="A32" s="35">
        <v>13</v>
      </c>
      <c r="B32" s="78">
        <f t="shared" si="0"/>
        <v>0</v>
      </c>
      <c r="C32" s="78"/>
      <c r="D32" s="78"/>
      <c r="E32" s="78"/>
      <c r="F32" s="78"/>
      <c r="G32" s="78"/>
      <c r="H32" s="78"/>
      <c r="I32" s="78"/>
      <c r="J32" s="79">
        <f t="shared" si="1"/>
        <v>0</v>
      </c>
      <c r="K32" s="79"/>
      <c r="L32" s="79"/>
      <c r="M32" s="79"/>
      <c r="N32" s="79"/>
      <c r="O32" s="79"/>
      <c r="P32" s="79"/>
      <c r="Q32" s="79"/>
      <c r="R32" s="80">
        <f t="shared" si="2"/>
        <v>0</v>
      </c>
      <c r="S32" s="80"/>
      <c r="T32" s="80"/>
      <c r="U32" s="81">
        <f t="shared" si="4"/>
        <v>0</v>
      </c>
      <c r="V32" s="81"/>
      <c r="W32" s="77"/>
      <c r="X32" s="77"/>
      <c r="Y32" s="77"/>
      <c r="Z32" s="77"/>
      <c r="AA32" s="34"/>
      <c r="AB32" s="34"/>
      <c r="AC32" s="34"/>
      <c r="AD32" s="64"/>
      <c r="AE32" s="64"/>
      <c r="AF32" s="64"/>
      <c r="AG32" s="2"/>
    </row>
    <row r="33" spans="1:33" ht="16" customHeight="1" x14ac:dyDescent="0.15">
      <c r="A33" s="35">
        <v>14</v>
      </c>
      <c r="B33" s="78">
        <f t="shared" si="0"/>
        <v>0</v>
      </c>
      <c r="C33" s="78"/>
      <c r="D33" s="78"/>
      <c r="E33" s="78"/>
      <c r="F33" s="78"/>
      <c r="G33" s="78"/>
      <c r="H33" s="78"/>
      <c r="I33" s="78"/>
      <c r="J33" s="79">
        <f t="shared" si="1"/>
        <v>0</v>
      </c>
      <c r="K33" s="79"/>
      <c r="L33" s="79"/>
      <c r="M33" s="79"/>
      <c r="N33" s="79"/>
      <c r="O33" s="79"/>
      <c r="P33" s="79"/>
      <c r="Q33" s="79"/>
      <c r="R33" s="80">
        <f t="shared" si="2"/>
        <v>0</v>
      </c>
      <c r="S33" s="80"/>
      <c r="T33" s="80"/>
      <c r="U33" s="81">
        <f t="shared" si="4"/>
        <v>0</v>
      </c>
      <c r="V33" s="81"/>
      <c r="W33" s="77"/>
      <c r="X33" s="77"/>
      <c r="Y33" s="77"/>
      <c r="Z33" s="77"/>
      <c r="AA33" s="34"/>
      <c r="AB33" s="34"/>
      <c r="AC33" s="34"/>
      <c r="AD33" s="64"/>
      <c r="AE33" s="64"/>
      <c r="AF33" s="64"/>
      <c r="AG33" s="2"/>
    </row>
    <row r="34" spans="1:33" ht="16" customHeight="1" x14ac:dyDescent="0.15">
      <c r="A34" s="35">
        <v>15</v>
      </c>
      <c r="B34" s="78">
        <f t="shared" si="0"/>
        <v>0</v>
      </c>
      <c r="C34" s="78"/>
      <c r="D34" s="78"/>
      <c r="E34" s="78"/>
      <c r="F34" s="78"/>
      <c r="G34" s="78"/>
      <c r="H34" s="78"/>
      <c r="I34" s="78"/>
      <c r="J34" s="79">
        <f t="shared" si="1"/>
        <v>0</v>
      </c>
      <c r="K34" s="79"/>
      <c r="L34" s="79"/>
      <c r="M34" s="79"/>
      <c r="N34" s="79"/>
      <c r="O34" s="79"/>
      <c r="P34" s="79"/>
      <c r="Q34" s="79"/>
      <c r="R34" s="80">
        <f t="shared" si="2"/>
        <v>0</v>
      </c>
      <c r="S34" s="80"/>
      <c r="T34" s="80"/>
      <c r="U34" s="81">
        <f t="shared" si="4"/>
        <v>0</v>
      </c>
      <c r="V34" s="81"/>
      <c r="W34" s="77"/>
      <c r="X34" s="77"/>
      <c r="Y34" s="77"/>
      <c r="Z34" s="77"/>
      <c r="AA34" s="34"/>
      <c r="AB34" s="34"/>
      <c r="AC34" s="34"/>
      <c r="AD34" s="64"/>
      <c r="AE34" s="64"/>
      <c r="AF34" s="64"/>
      <c r="AG34" s="2"/>
    </row>
    <row r="35" spans="1:33" ht="16" customHeight="1" x14ac:dyDescent="0.15">
      <c r="A35" s="35">
        <v>16</v>
      </c>
      <c r="B35" s="78">
        <f t="shared" si="0"/>
        <v>0</v>
      </c>
      <c r="C35" s="78"/>
      <c r="D35" s="78"/>
      <c r="E35" s="78"/>
      <c r="F35" s="78"/>
      <c r="G35" s="78"/>
      <c r="H35" s="78"/>
      <c r="I35" s="78"/>
      <c r="J35" s="79">
        <f t="shared" si="1"/>
        <v>0</v>
      </c>
      <c r="K35" s="79"/>
      <c r="L35" s="79"/>
      <c r="M35" s="79"/>
      <c r="N35" s="79"/>
      <c r="O35" s="79"/>
      <c r="P35" s="79"/>
      <c r="Q35" s="79"/>
      <c r="R35" s="80">
        <f t="shared" si="2"/>
        <v>0</v>
      </c>
      <c r="S35" s="80"/>
      <c r="T35" s="80"/>
      <c r="U35" s="81">
        <f t="shared" si="4"/>
        <v>0</v>
      </c>
      <c r="V35" s="81"/>
      <c r="W35" s="77"/>
      <c r="X35" s="77"/>
      <c r="Y35" s="77"/>
      <c r="Z35" s="77"/>
      <c r="AA35" s="34"/>
      <c r="AB35" s="34"/>
      <c r="AC35" s="34"/>
      <c r="AD35" s="64"/>
      <c r="AE35" s="64"/>
      <c r="AF35" s="64"/>
      <c r="AG35" s="2"/>
    </row>
    <row r="36" spans="1:33" ht="16" customHeight="1" x14ac:dyDescent="0.15">
      <c r="A36" s="35">
        <v>17</v>
      </c>
      <c r="B36" s="78">
        <f t="shared" si="0"/>
        <v>0</v>
      </c>
      <c r="C36" s="78"/>
      <c r="D36" s="78"/>
      <c r="E36" s="78"/>
      <c r="F36" s="78"/>
      <c r="G36" s="78"/>
      <c r="H36" s="78"/>
      <c r="I36" s="78"/>
      <c r="J36" s="79">
        <f t="shared" si="1"/>
        <v>0</v>
      </c>
      <c r="K36" s="79"/>
      <c r="L36" s="79"/>
      <c r="M36" s="79"/>
      <c r="N36" s="79"/>
      <c r="O36" s="79"/>
      <c r="P36" s="79"/>
      <c r="Q36" s="79"/>
      <c r="R36" s="80">
        <f t="shared" si="2"/>
        <v>0</v>
      </c>
      <c r="S36" s="80"/>
      <c r="T36" s="80"/>
      <c r="U36" s="81">
        <f t="shared" si="4"/>
        <v>0</v>
      </c>
      <c r="V36" s="81"/>
      <c r="W36" s="77"/>
      <c r="X36" s="77"/>
      <c r="Y36" s="77"/>
      <c r="Z36" s="77"/>
      <c r="AA36" s="34"/>
      <c r="AB36" s="34"/>
      <c r="AC36" s="34"/>
      <c r="AD36" s="64"/>
      <c r="AE36" s="64"/>
      <c r="AF36" s="64"/>
      <c r="AG36" s="2"/>
    </row>
    <row r="37" spans="1:33" ht="16" customHeight="1" x14ac:dyDescent="0.15">
      <c r="A37" s="35">
        <v>18</v>
      </c>
      <c r="B37" s="78">
        <f t="shared" si="0"/>
        <v>0</v>
      </c>
      <c r="C37" s="78"/>
      <c r="D37" s="78"/>
      <c r="E37" s="78"/>
      <c r="F37" s="78"/>
      <c r="G37" s="78"/>
      <c r="H37" s="78"/>
      <c r="I37" s="78"/>
      <c r="J37" s="79">
        <f t="shared" si="1"/>
        <v>0</v>
      </c>
      <c r="K37" s="79"/>
      <c r="L37" s="79"/>
      <c r="M37" s="79"/>
      <c r="N37" s="79"/>
      <c r="O37" s="79"/>
      <c r="P37" s="79"/>
      <c r="Q37" s="79"/>
      <c r="R37" s="80">
        <f t="shared" si="2"/>
        <v>0</v>
      </c>
      <c r="S37" s="80"/>
      <c r="T37" s="80"/>
      <c r="U37" s="81">
        <f t="shared" si="4"/>
        <v>0</v>
      </c>
      <c r="V37" s="81"/>
      <c r="W37" s="77"/>
      <c r="X37" s="77"/>
      <c r="Y37" s="77"/>
      <c r="Z37" s="77"/>
      <c r="AA37" s="34"/>
      <c r="AB37" s="34"/>
      <c r="AC37" s="34"/>
      <c r="AD37" s="64"/>
      <c r="AE37" s="64"/>
      <c r="AF37" s="64"/>
      <c r="AG37" s="2"/>
    </row>
    <row r="38" spans="1:33" ht="16" customHeight="1" x14ac:dyDescent="0.15">
      <c r="A38" s="35">
        <v>19</v>
      </c>
      <c r="B38" s="78">
        <f t="shared" si="0"/>
        <v>0</v>
      </c>
      <c r="C38" s="78"/>
      <c r="D38" s="78"/>
      <c r="E38" s="78"/>
      <c r="F38" s="78"/>
      <c r="G38" s="78"/>
      <c r="H38" s="78"/>
      <c r="I38" s="78"/>
      <c r="J38" s="79">
        <f t="shared" si="1"/>
        <v>0</v>
      </c>
      <c r="K38" s="79"/>
      <c r="L38" s="79"/>
      <c r="M38" s="79"/>
      <c r="N38" s="79"/>
      <c r="O38" s="79"/>
      <c r="P38" s="79"/>
      <c r="Q38" s="79"/>
      <c r="R38" s="80">
        <f t="shared" si="2"/>
        <v>0</v>
      </c>
      <c r="S38" s="80"/>
      <c r="T38" s="80"/>
      <c r="U38" s="81">
        <f t="shared" si="4"/>
        <v>0</v>
      </c>
      <c r="V38" s="81"/>
      <c r="W38" s="77"/>
      <c r="X38" s="77"/>
      <c r="Y38" s="77"/>
      <c r="Z38" s="77"/>
      <c r="AA38" s="34"/>
      <c r="AB38" s="34"/>
      <c r="AC38" s="34"/>
      <c r="AD38" s="64"/>
      <c r="AE38" s="64"/>
      <c r="AF38" s="64"/>
      <c r="AG38" s="2"/>
    </row>
    <row r="39" spans="1:33" ht="16" customHeight="1" x14ac:dyDescent="0.15">
      <c r="A39" s="35">
        <v>20</v>
      </c>
      <c r="B39" s="78">
        <f t="shared" si="0"/>
        <v>0</v>
      </c>
      <c r="C39" s="78"/>
      <c r="D39" s="78"/>
      <c r="E39" s="78"/>
      <c r="F39" s="78"/>
      <c r="G39" s="78"/>
      <c r="H39" s="78"/>
      <c r="I39" s="78"/>
      <c r="J39" s="79">
        <f t="shared" si="1"/>
        <v>0</v>
      </c>
      <c r="K39" s="79"/>
      <c r="L39" s="79"/>
      <c r="M39" s="79"/>
      <c r="N39" s="79"/>
      <c r="O39" s="79"/>
      <c r="P39" s="79"/>
      <c r="Q39" s="79"/>
      <c r="R39" s="80">
        <f t="shared" si="2"/>
        <v>0</v>
      </c>
      <c r="S39" s="80"/>
      <c r="T39" s="80"/>
      <c r="U39" s="81">
        <f t="shared" si="4"/>
        <v>0</v>
      </c>
      <c r="V39" s="81"/>
      <c r="W39" s="77"/>
      <c r="X39" s="77"/>
      <c r="Y39" s="77"/>
      <c r="Z39" s="77"/>
      <c r="AA39" s="34"/>
      <c r="AB39" s="34"/>
      <c r="AC39" s="34"/>
      <c r="AD39" s="64"/>
      <c r="AE39" s="64"/>
      <c r="AF39" s="64"/>
      <c r="AG39" s="2"/>
    </row>
    <row r="40" spans="1:33" ht="16" customHeight="1" x14ac:dyDescent="0.15">
      <c r="A40" s="35">
        <v>21</v>
      </c>
      <c r="B40" s="78">
        <f t="shared" si="0"/>
        <v>0</v>
      </c>
      <c r="C40" s="78"/>
      <c r="D40" s="78"/>
      <c r="E40" s="78"/>
      <c r="F40" s="78"/>
      <c r="G40" s="78"/>
      <c r="H40" s="78"/>
      <c r="I40" s="78"/>
      <c r="J40" s="79">
        <f t="shared" si="1"/>
        <v>0</v>
      </c>
      <c r="K40" s="79"/>
      <c r="L40" s="79"/>
      <c r="M40" s="79"/>
      <c r="N40" s="79"/>
      <c r="O40" s="79"/>
      <c r="P40" s="79"/>
      <c r="Q40" s="79"/>
      <c r="R40" s="80">
        <f t="shared" si="2"/>
        <v>0</v>
      </c>
      <c r="S40" s="80"/>
      <c r="T40" s="80"/>
      <c r="U40" s="81">
        <f t="shared" si="4"/>
        <v>0</v>
      </c>
      <c r="V40" s="81"/>
      <c r="W40" s="77"/>
      <c r="X40" s="77"/>
      <c r="Y40" s="77"/>
      <c r="Z40" s="77"/>
      <c r="AA40" s="34"/>
      <c r="AB40" s="34"/>
      <c r="AC40" s="34"/>
      <c r="AD40" s="64"/>
      <c r="AE40" s="64"/>
      <c r="AF40" s="64"/>
      <c r="AG40" s="2"/>
    </row>
    <row r="41" spans="1:33" ht="16" customHeight="1" x14ac:dyDescent="0.15">
      <c r="A41" s="35">
        <v>22</v>
      </c>
      <c r="B41" s="78">
        <f t="shared" si="0"/>
        <v>0</v>
      </c>
      <c r="C41" s="78"/>
      <c r="D41" s="78"/>
      <c r="E41" s="78"/>
      <c r="F41" s="78"/>
      <c r="G41" s="78"/>
      <c r="H41" s="78"/>
      <c r="I41" s="78"/>
      <c r="J41" s="79">
        <f t="shared" si="1"/>
        <v>0</v>
      </c>
      <c r="K41" s="79"/>
      <c r="L41" s="79"/>
      <c r="M41" s="79"/>
      <c r="N41" s="79"/>
      <c r="O41" s="79"/>
      <c r="P41" s="79"/>
      <c r="Q41" s="79"/>
      <c r="R41" s="80">
        <f t="shared" si="2"/>
        <v>0</v>
      </c>
      <c r="S41" s="80"/>
      <c r="T41" s="80"/>
      <c r="U41" s="81">
        <f t="shared" si="4"/>
        <v>0</v>
      </c>
      <c r="V41" s="81"/>
      <c r="W41" s="77"/>
      <c r="X41" s="77"/>
      <c r="Y41" s="77"/>
      <c r="Z41" s="77"/>
      <c r="AA41" s="34"/>
      <c r="AB41" s="34"/>
      <c r="AC41" s="34"/>
      <c r="AD41" s="64"/>
      <c r="AE41" s="64"/>
      <c r="AF41" s="64"/>
      <c r="AG41" s="2"/>
    </row>
    <row r="42" spans="1:33" ht="16" customHeight="1" x14ac:dyDescent="0.15">
      <c r="A42" s="35">
        <v>23</v>
      </c>
      <c r="B42" s="78">
        <f t="shared" si="0"/>
        <v>0</v>
      </c>
      <c r="C42" s="78"/>
      <c r="D42" s="78"/>
      <c r="E42" s="78"/>
      <c r="F42" s="78"/>
      <c r="G42" s="78"/>
      <c r="H42" s="78"/>
      <c r="I42" s="78"/>
      <c r="J42" s="79">
        <f t="shared" si="1"/>
        <v>0</v>
      </c>
      <c r="K42" s="79"/>
      <c r="L42" s="79"/>
      <c r="M42" s="79"/>
      <c r="N42" s="79"/>
      <c r="O42" s="79"/>
      <c r="P42" s="79"/>
      <c r="Q42" s="79"/>
      <c r="R42" s="80">
        <f t="shared" si="2"/>
        <v>0</v>
      </c>
      <c r="S42" s="80"/>
      <c r="T42" s="80"/>
      <c r="U42" s="81">
        <f t="shared" si="4"/>
        <v>0</v>
      </c>
      <c r="V42" s="81"/>
      <c r="W42" s="77"/>
      <c r="X42" s="77"/>
      <c r="Y42" s="77"/>
      <c r="Z42" s="77"/>
      <c r="AA42" s="34"/>
      <c r="AB42" s="34"/>
      <c r="AC42" s="34"/>
      <c r="AD42" s="64"/>
      <c r="AE42" s="64"/>
      <c r="AF42" s="64"/>
      <c r="AG42" s="2"/>
    </row>
    <row r="43" spans="1:33" ht="16" customHeight="1" x14ac:dyDescent="0.15">
      <c r="A43" s="35">
        <v>24</v>
      </c>
      <c r="B43" s="78">
        <f t="shared" si="0"/>
        <v>0</v>
      </c>
      <c r="C43" s="78"/>
      <c r="D43" s="78"/>
      <c r="E43" s="78"/>
      <c r="F43" s="78"/>
      <c r="G43" s="78"/>
      <c r="H43" s="78"/>
      <c r="I43" s="78"/>
      <c r="J43" s="79">
        <f t="shared" si="1"/>
        <v>0</v>
      </c>
      <c r="K43" s="79"/>
      <c r="L43" s="79"/>
      <c r="M43" s="79"/>
      <c r="N43" s="79"/>
      <c r="O43" s="79"/>
      <c r="P43" s="79"/>
      <c r="Q43" s="79"/>
      <c r="R43" s="80">
        <f t="shared" si="2"/>
        <v>0</v>
      </c>
      <c r="S43" s="80"/>
      <c r="T43" s="80"/>
      <c r="U43" s="81">
        <f t="shared" si="4"/>
        <v>0</v>
      </c>
      <c r="V43" s="81"/>
      <c r="W43" s="77"/>
      <c r="X43" s="77"/>
      <c r="Y43" s="77"/>
      <c r="Z43" s="77"/>
      <c r="AA43" s="34"/>
      <c r="AB43" s="34"/>
      <c r="AC43" s="34"/>
      <c r="AD43" s="64"/>
      <c r="AE43" s="64"/>
      <c r="AF43" s="64"/>
    </row>
    <row r="44" spans="1:33" ht="16" customHeight="1" x14ac:dyDescent="0.15">
      <c r="A44" s="35">
        <v>25</v>
      </c>
      <c r="B44" s="78">
        <f t="shared" si="0"/>
        <v>0</v>
      </c>
      <c r="C44" s="78"/>
      <c r="D44" s="78"/>
      <c r="E44" s="78"/>
      <c r="F44" s="78"/>
      <c r="G44" s="78"/>
      <c r="H44" s="78"/>
      <c r="I44" s="78"/>
      <c r="J44" s="79">
        <f t="shared" si="1"/>
        <v>0</v>
      </c>
      <c r="K44" s="79"/>
      <c r="L44" s="79"/>
      <c r="M44" s="79"/>
      <c r="N44" s="79"/>
      <c r="O44" s="79"/>
      <c r="P44" s="79"/>
      <c r="Q44" s="79"/>
      <c r="R44" s="80">
        <f t="shared" si="2"/>
        <v>0</v>
      </c>
      <c r="S44" s="80"/>
      <c r="T44" s="80"/>
      <c r="U44" s="81">
        <f t="shared" si="4"/>
        <v>0</v>
      </c>
      <c r="V44" s="81"/>
      <c r="W44" s="77"/>
      <c r="X44" s="77"/>
      <c r="Y44" s="77"/>
      <c r="Z44" s="77"/>
      <c r="AA44" s="34"/>
      <c r="AB44" s="34"/>
      <c r="AC44" s="34"/>
      <c r="AD44" s="64"/>
      <c r="AE44" s="64"/>
      <c r="AF44" s="64"/>
    </row>
    <row r="45" spans="1:33" ht="16" customHeight="1" x14ac:dyDescent="0.15">
      <c r="A45" s="35">
        <v>26</v>
      </c>
      <c r="B45" s="78">
        <f t="shared" si="0"/>
        <v>0</v>
      </c>
      <c r="C45" s="78"/>
      <c r="D45" s="78"/>
      <c r="E45" s="78"/>
      <c r="F45" s="78"/>
      <c r="G45" s="78"/>
      <c r="H45" s="78"/>
      <c r="I45" s="78"/>
      <c r="J45" s="79">
        <f t="shared" si="1"/>
        <v>0</v>
      </c>
      <c r="K45" s="79"/>
      <c r="L45" s="79"/>
      <c r="M45" s="79"/>
      <c r="N45" s="79"/>
      <c r="O45" s="79"/>
      <c r="P45" s="79"/>
      <c r="Q45" s="79"/>
      <c r="R45" s="80">
        <f t="shared" si="2"/>
        <v>0</v>
      </c>
      <c r="S45" s="80"/>
      <c r="T45" s="80"/>
      <c r="U45" s="81">
        <f t="shared" si="4"/>
        <v>0</v>
      </c>
      <c r="V45" s="81"/>
      <c r="W45" s="77"/>
      <c r="X45" s="77"/>
      <c r="Y45" s="77"/>
      <c r="Z45" s="77"/>
      <c r="AA45" s="34"/>
      <c r="AB45" s="34"/>
      <c r="AC45" s="34"/>
      <c r="AD45" s="64"/>
      <c r="AE45" s="64"/>
      <c r="AF45" s="64"/>
    </row>
    <row r="46" spans="1:33" ht="16" customHeight="1" x14ac:dyDescent="0.15">
      <c r="A46" s="35">
        <v>27</v>
      </c>
      <c r="B46" s="78">
        <f t="shared" si="0"/>
        <v>0</v>
      </c>
      <c r="C46" s="78"/>
      <c r="D46" s="78"/>
      <c r="E46" s="78"/>
      <c r="F46" s="78"/>
      <c r="G46" s="78"/>
      <c r="H46" s="78"/>
      <c r="I46" s="78"/>
      <c r="J46" s="79">
        <f t="shared" si="1"/>
        <v>0</v>
      </c>
      <c r="K46" s="79"/>
      <c r="L46" s="79"/>
      <c r="M46" s="79"/>
      <c r="N46" s="79"/>
      <c r="O46" s="79"/>
      <c r="P46" s="79"/>
      <c r="Q46" s="79"/>
      <c r="R46" s="80">
        <f t="shared" si="2"/>
        <v>0</v>
      </c>
      <c r="S46" s="80"/>
      <c r="T46" s="80"/>
      <c r="U46" s="81">
        <f t="shared" si="4"/>
        <v>0</v>
      </c>
      <c r="V46" s="81"/>
      <c r="W46" s="77"/>
      <c r="X46" s="77"/>
      <c r="Y46" s="77"/>
      <c r="Z46" s="77"/>
      <c r="AA46" s="34"/>
      <c r="AB46" s="34"/>
      <c r="AC46" s="34"/>
      <c r="AD46" s="64"/>
      <c r="AE46" s="64"/>
      <c r="AF46" s="64"/>
    </row>
  </sheetData>
  <mergeCells count="230">
    <mergeCell ref="W27:Z27"/>
    <mergeCell ref="W23:Z23"/>
    <mergeCell ref="W26:Z26"/>
    <mergeCell ref="B26:I26"/>
    <mergeCell ref="J26:Q26"/>
    <mergeCell ref="R26:T26"/>
    <mergeCell ref="J22:Q22"/>
    <mergeCell ref="J24:Q24"/>
    <mergeCell ref="J25:Q25"/>
    <mergeCell ref="J23:Q23"/>
    <mergeCell ref="W24:Z24"/>
    <mergeCell ref="B24:I24"/>
    <mergeCell ref="B25:I25"/>
    <mergeCell ref="B23:I23"/>
    <mergeCell ref="W25:Z25"/>
    <mergeCell ref="R27:T27"/>
    <mergeCell ref="U27:V27"/>
    <mergeCell ref="R24:T24"/>
    <mergeCell ref="U24:V24"/>
    <mergeCell ref="R25:T25"/>
    <mergeCell ref="U25:V25"/>
    <mergeCell ref="U26:V26"/>
    <mergeCell ref="R23:T23"/>
    <mergeCell ref="U23:V23"/>
    <mergeCell ref="B34:I34"/>
    <mergeCell ref="B30:I30"/>
    <mergeCell ref="B31:I31"/>
    <mergeCell ref="B32:I32"/>
    <mergeCell ref="B33:I33"/>
    <mergeCell ref="B27:I27"/>
    <mergeCell ref="B29:I29"/>
    <mergeCell ref="J38:Q38"/>
    <mergeCell ref="J36:Q36"/>
    <mergeCell ref="J29:Q29"/>
    <mergeCell ref="B28:I28"/>
    <mergeCell ref="J28:Q28"/>
    <mergeCell ref="J30:Q30"/>
    <mergeCell ref="J31:Q31"/>
    <mergeCell ref="J32:Q32"/>
    <mergeCell ref="J33:Q33"/>
    <mergeCell ref="J34:Q34"/>
    <mergeCell ref="J27:Q27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A3:D3"/>
    <mergeCell ref="A4:D4"/>
    <mergeCell ref="A5:D5"/>
    <mergeCell ref="E4:N4"/>
    <mergeCell ref="O4:R4"/>
    <mergeCell ref="S4:AF4"/>
    <mergeCell ref="E5:N5"/>
    <mergeCell ref="S5:AF5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E3:AF3"/>
    <mergeCell ref="E6:AF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K9:N9"/>
    <mergeCell ref="O9:S9"/>
    <mergeCell ref="E11:J11"/>
    <mergeCell ref="E12:J12"/>
    <mergeCell ref="A14:D16"/>
    <mergeCell ref="B19:I19"/>
    <mergeCell ref="B21:I21"/>
    <mergeCell ref="E13:J13"/>
    <mergeCell ref="K12:N12"/>
    <mergeCell ref="K16:AF16"/>
    <mergeCell ref="AA19:AC19"/>
    <mergeCell ref="AD19:AF19"/>
    <mergeCell ref="W19:Z19"/>
    <mergeCell ref="J21:Q21"/>
    <mergeCell ref="U21:V21"/>
    <mergeCell ref="K15:AF15"/>
    <mergeCell ref="E7:AF8"/>
    <mergeCell ref="R22:T22"/>
    <mergeCell ref="U22:V22"/>
    <mergeCell ref="R21:T21"/>
    <mergeCell ref="AC9:AF9"/>
    <mergeCell ref="AC10:AF10"/>
    <mergeCell ref="AC12:AF12"/>
    <mergeCell ref="B22:I22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A9:D13"/>
    <mergeCell ref="E9:J9"/>
    <mergeCell ref="U20:V20"/>
    <mergeCell ref="J19:Q19"/>
    <mergeCell ref="R19:V19"/>
    <mergeCell ref="T13:W13"/>
    <mergeCell ref="R20:T20"/>
    <mergeCell ref="W32:Z32"/>
    <mergeCell ref="R28:T28"/>
    <mergeCell ref="U28:V28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</mergeCells>
  <phoneticPr fontId="24" type="noConversion"/>
  <printOptions gridLines="1"/>
  <pageMargins left="0.57999999999999996" right="0.21" top="0.72" bottom="0.62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pane ySplit="5" topLeftCell="A6" activePane="bottomLeft" state="frozen"/>
      <selection pane="bottomLeft" activeCell="AM24" sqref="AM24"/>
    </sheetView>
  </sheetViews>
  <sheetFormatPr baseColWidth="10" defaultColWidth="8.83203125" defaultRowHeight="14" x14ac:dyDescent="0.15"/>
  <cols>
    <col min="1" max="3" width="2.33203125" style="1" customWidth="1"/>
    <col min="4" max="4" width="6.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5" style="1" customWidth="1"/>
    <col min="19" max="19" width="4.5" style="1" customWidth="1"/>
    <col min="20" max="22" width="2.33203125" style="1" customWidth="1"/>
    <col min="23" max="24" width="1.83203125" style="1" customWidth="1"/>
    <col min="25" max="25" width="2.5" style="1" customWidth="1"/>
    <col min="26" max="26" width="2.33203125" style="1" customWidth="1"/>
    <col min="27" max="32" width="2.1640625" style="1" customWidth="1"/>
    <col min="33" max="33" width="10.33203125" style="1" customWidth="1"/>
    <col min="34" max="34" width="7" style="3" customWidth="1"/>
    <col min="35" max="35" width="6.83203125" style="4" customWidth="1"/>
    <col min="36" max="36" width="8.83203125" style="1"/>
    <col min="37" max="37" width="11.5" style="1" bestFit="1" customWidth="1"/>
    <col min="38" max="38" width="10.83203125" style="1" bestFit="1" customWidth="1"/>
    <col min="39" max="40" width="12.5" style="1" bestFit="1" customWidth="1"/>
    <col min="41" max="41" width="15" style="1" bestFit="1" customWidth="1"/>
    <col min="42" max="16384" width="8.83203125" style="1"/>
  </cols>
  <sheetData>
    <row r="1" spans="1:41" ht="16" customHeight="1" x14ac:dyDescent="0.15">
      <c r="A1" s="59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130" t="s">
        <v>85</v>
      </c>
      <c r="P1" s="130"/>
      <c r="Q1" s="130"/>
      <c r="R1" s="130"/>
      <c r="S1" s="148" t="str">
        <f>DB일람표!S4</f>
        <v>D_DBDESIGN_USER</v>
      </c>
      <c r="T1" s="148"/>
      <c r="U1" s="148"/>
      <c r="V1" s="148"/>
      <c r="W1" s="148"/>
      <c r="X1" s="130" t="s">
        <v>12</v>
      </c>
      <c r="Y1" s="130"/>
      <c r="Z1" s="130"/>
      <c r="AA1" s="130"/>
      <c r="AB1" s="148"/>
      <c r="AC1" s="148"/>
      <c r="AD1" s="148"/>
      <c r="AE1" s="148"/>
      <c r="AF1" s="148"/>
      <c r="AG1" s="17"/>
    </row>
    <row r="2" spans="1:41" ht="1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49" t="s">
        <v>64</v>
      </c>
      <c r="P2" s="149"/>
      <c r="Q2" s="149"/>
      <c r="R2" s="149"/>
      <c r="S2" s="150"/>
      <c r="T2" s="150"/>
      <c r="U2" s="150"/>
      <c r="V2" s="150"/>
      <c r="W2" s="150"/>
      <c r="X2" s="149" t="s">
        <v>9</v>
      </c>
      <c r="Y2" s="149"/>
      <c r="Z2" s="149"/>
      <c r="AA2" s="149"/>
      <c r="AB2" s="151"/>
      <c r="AC2" s="152"/>
      <c r="AD2" s="152"/>
      <c r="AE2" s="152"/>
      <c r="AF2" s="153"/>
      <c r="AG2" s="17"/>
    </row>
    <row r="3" spans="1:41" ht="16" customHeight="1" x14ac:dyDescent="0.15">
      <c r="A3" s="63" t="s">
        <v>114</v>
      </c>
      <c r="B3" s="63"/>
      <c r="C3" s="63"/>
      <c r="D3" s="63"/>
      <c r="E3" s="77" t="s">
        <v>18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18"/>
      <c r="AH3" s="3" t="s">
        <v>53</v>
      </c>
      <c r="AI3" s="4">
        <f t="array" ref="AI3">SUM(IF(AA20:AA45="P",U20:U45,0))</f>
        <v>0</v>
      </c>
    </row>
    <row r="4" spans="1:41" ht="16" customHeight="1" x14ac:dyDescent="0.15">
      <c r="A4" s="63" t="s">
        <v>115</v>
      </c>
      <c r="B4" s="63"/>
      <c r="C4" s="63"/>
      <c r="D4" s="63"/>
      <c r="E4" s="69" t="s">
        <v>54</v>
      </c>
      <c r="F4" s="70"/>
      <c r="G4" s="70"/>
      <c r="H4" s="70"/>
      <c r="I4" s="70"/>
      <c r="J4" s="70"/>
      <c r="K4" s="70"/>
      <c r="L4" s="70"/>
      <c r="M4" s="70"/>
      <c r="N4" s="71"/>
      <c r="O4" s="130" t="s">
        <v>112</v>
      </c>
      <c r="P4" s="130"/>
      <c r="Q4" s="130"/>
      <c r="R4" s="130"/>
      <c r="S4" s="69" t="s">
        <v>50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  <c r="AG4" s="19"/>
      <c r="AH4" s="3" t="s">
        <v>57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seller_id</v>
      </c>
    </row>
    <row r="5" spans="1:41" ht="16" customHeight="1" x14ac:dyDescent="0.15">
      <c r="A5" s="63" t="s">
        <v>122</v>
      </c>
      <c r="B5" s="63"/>
      <c r="C5" s="63"/>
      <c r="D5" s="63"/>
      <c r="E5" s="80" t="s">
        <v>46</v>
      </c>
      <c r="F5" s="80"/>
      <c r="G5" s="80"/>
      <c r="H5" s="80"/>
      <c r="I5" s="80"/>
      <c r="J5" s="80"/>
      <c r="K5" s="80"/>
      <c r="L5" s="80"/>
      <c r="M5" s="80"/>
      <c r="N5" s="80"/>
      <c r="O5" s="130" t="s">
        <v>126</v>
      </c>
      <c r="P5" s="130"/>
      <c r="Q5" s="130"/>
      <c r="R5" s="130"/>
      <c r="S5" s="145" t="s">
        <v>46</v>
      </c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7"/>
      <c r="AG5" s="18"/>
      <c r="AH5" s="3" t="s">
        <v>7</v>
      </c>
      <c r="AI5" s="4" t="str">
        <f>IF(AI6="","",CONCATENATE("(",AI6,") references ",VLOOKUP(AH5,AB20:AF42,3,FALSE)))</f>
        <v/>
      </c>
    </row>
    <row r="6" spans="1:41" ht="16" customHeight="1" x14ac:dyDescent="0.15">
      <c r="A6" s="63" t="s">
        <v>103</v>
      </c>
      <c r="B6" s="63"/>
      <c r="C6" s="63"/>
      <c r="D6" s="63"/>
      <c r="E6" s="69" t="s">
        <v>67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7" spans="1:41" ht="16" customHeight="1" x14ac:dyDescent="0.15">
      <c r="A7" s="109" t="s">
        <v>130</v>
      </c>
      <c r="B7" s="109"/>
      <c r="C7" s="109"/>
      <c r="D7" s="109"/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4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15">
      <c r="A8" s="109"/>
      <c r="B8" s="109"/>
      <c r="C8" s="109"/>
      <c r="D8" s="109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7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15">
      <c r="A9" s="109" t="s">
        <v>124</v>
      </c>
      <c r="B9" s="63"/>
      <c r="C9" s="63"/>
      <c r="D9" s="63"/>
      <c r="E9" s="110" t="s">
        <v>128</v>
      </c>
      <c r="F9" s="95"/>
      <c r="G9" s="95"/>
      <c r="H9" s="95"/>
      <c r="I9" s="95"/>
      <c r="J9" s="95"/>
      <c r="K9" s="111">
        <f>IF(ROUND(K10*K11/1024/1024,0)&lt;1,1,ROUND(K10*K11/1024/1024,0))</f>
        <v>1</v>
      </c>
      <c r="L9" s="111"/>
      <c r="M9" s="111"/>
      <c r="N9" s="111"/>
      <c r="O9" s="95" t="s">
        <v>87</v>
      </c>
      <c r="P9" s="95"/>
      <c r="Q9" s="95"/>
      <c r="R9" s="95"/>
      <c r="S9" s="95"/>
      <c r="T9" s="111">
        <f>IF(ROUND(K9*Y17/100,0)&lt;1,1,ROUND(K9*Y17/100,0))</f>
        <v>1</v>
      </c>
      <c r="U9" s="111"/>
      <c r="V9" s="111"/>
      <c r="W9" s="111"/>
      <c r="X9" s="95" t="s">
        <v>97</v>
      </c>
      <c r="Y9" s="95"/>
      <c r="Z9" s="95"/>
      <c r="AA9" s="95"/>
      <c r="AB9" s="95"/>
      <c r="AC9" s="88">
        <f>AM14</f>
        <v>0</v>
      </c>
      <c r="AD9" s="88"/>
      <c r="AE9" s="88"/>
      <c r="AF9" s="89"/>
      <c r="AG9" s="22"/>
    </row>
    <row r="10" spans="1:41" ht="16" customHeight="1" x14ac:dyDescent="0.15">
      <c r="A10" s="63"/>
      <c r="B10" s="63"/>
      <c r="C10" s="63"/>
      <c r="D10" s="63"/>
      <c r="E10" s="99" t="s">
        <v>83</v>
      </c>
      <c r="F10" s="96"/>
      <c r="G10" s="96"/>
      <c r="H10" s="96"/>
      <c r="I10" s="96"/>
      <c r="J10" s="96"/>
      <c r="K10" s="132">
        <f>SUM(U20:U45)</f>
        <v>70</v>
      </c>
      <c r="L10" s="133"/>
      <c r="M10" s="133"/>
      <c r="N10" s="134"/>
      <c r="O10" s="96" t="s">
        <v>43</v>
      </c>
      <c r="P10" s="96"/>
      <c r="Q10" s="96"/>
      <c r="R10" s="96"/>
      <c r="S10" s="96"/>
      <c r="T10" s="131">
        <f>IF(ROUND(T9*R18/100,0)&lt;1,1,ROUND(T9*R18/100,0))</f>
        <v>1</v>
      </c>
      <c r="U10" s="131"/>
      <c r="V10" s="131"/>
      <c r="W10" s="131"/>
      <c r="X10" s="96" t="s">
        <v>108</v>
      </c>
      <c r="Y10" s="96"/>
      <c r="Z10" s="96"/>
      <c r="AA10" s="96"/>
      <c r="AB10" s="96"/>
      <c r="AC10" s="90">
        <f>AN14</f>
        <v>0</v>
      </c>
      <c r="AD10" s="90"/>
      <c r="AE10" s="90"/>
      <c r="AF10" s="91"/>
      <c r="AG10" s="15"/>
    </row>
    <row r="11" spans="1:41" ht="16" customHeight="1" x14ac:dyDescent="0.15">
      <c r="A11" s="63"/>
      <c r="B11" s="63"/>
      <c r="C11" s="63"/>
      <c r="D11" s="63"/>
      <c r="E11" s="112" t="s">
        <v>98</v>
      </c>
      <c r="F11" s="98"/>
      <c r="G11" s="98"/>
      <c r="H11" s="98"/>
      <c r="I11" s="98"/>
      <c r="J11" s="99"/>
      <c r="K11" s="106">
        <f>AO14</f>
        <v>0</v>
      </c>
      <c r="L11" s="107"/>
      <c r="M11" s="107"/>
      <c r="N11" s="108"/>
      <c r="O11" s="97" t="s">
        <v>94</v>
      </c>
      <c r="P11" s="98"/>
      <c r="Q11" s="98"/>
      <c r="R11" s="98"/>
      <c r="S11" s="99"/>
      <c r="T11" s="92">
        <v>1</v>
      </c>
      <c r="U11" s="93"/>
      <c r="V11" s="93"/>
      <c r="W11" s="123"/>
      <c r="X11" s="97" t="s">
        <v>48</v>
      </c>
      <c r="Y11" s="98"/>
      <c r="Z11" s="98"/>
      <c r="AA11" s="98"/>
      <c r="AB11" s="99"/>
      <c r="AC11" s="92" t="s">
        <v>51</v>
      </c>
      <c r="AD11" s="93"/>
      <c r="AE11" s="93"/>
      <c r="AF11" s="94"/>
      <c r="AG11" s="16"/>
    </row>
    <row r="12" spans="1:41" ht="16" customHeight="1" x14ac:dyDescent="0.15">
      <c r="A12" s="63"/>
      <c r="B12" s="63"/>
      <c r="C12" s="63"/>
      <c r="D12" s="63"/>
      <c r="E12" s="112" t="s">
        <v>99</v>
      </c>
      <c r="F12" s="98"/>
      <c r="G12" s="98"/>
      <c r="H12" s="98"/>
      <c r="I12" s="98"/>
      <c r="J12" s="99"/>
      <c r="K12" s="92"/>
      <c r="L12" s="93"/>
      <c r="M12" s="93"/>
      <c r="N12" s="123"/>
      <c r="O12" s="97" t="s">
        <v>88</v>
      </c>
      <c r="P12" s="98"/>
      <c r="Q12" s="98"/>
      <c r="R12" s="98"/>
      <c r="S12" s="99"/>
      <c r="T12" s="92" t="s">
        <v>51</v>
      </c>
      <c r="U12" s="93"/>
      <c r="V12" s="93"/>
      <c r="W12" s="123"/>
      <c r="X12" s="97" t="s">
        <v>55</v>
      </c>
      <c r="Y12" s="98"/>
      <c r="Z12" s="98"/>
      <c r="AA12" s="98"/>
      <c r="AB12" s="99"/>
      <c r="AC12" s="92" t="s">
        <v>51</v>
      </c>
      <c r="AD12" s="93"/>
      <c r="AE12" s="93"/>
      <c r="AF12" s="94"/>
      <c r="AG12" s="16"/>
    </row>
    <row r="13" spans="1:41" ht="16" customHeight="1" x14ac:dyDescent="0.15">
      <c r="A13" s="63"/>
      <c r="B13" s="63"/>
      <c r="C13" s="63"/>
      <c r="D13" s="63"/>
      <c r="E13" s="122" t="s">
        <v>127</v>
      </c>
      <c r="F13" s="101"/>
      <c r="G13" s="101"/>
      <c r="H13" s="101"/>
      <c r="I13" s="101"/>
      <c r="J13" s="102"/>
      <c r="K13" s="103"/>
      <c r="L13" s="104"/>
      <c r="M13" s="104"/>
      <c r="N13" s="105"/>
      <c r="O13" s="100" t="s">
        <v>86</v>
      </c>
      <c r="P13" s="101"/>
      <c r="Q13" s="101"/>
      <c r="R13" s="101"/>
      <c r="S13" s="102"/>
      <c r="T13" s="103">
        <v>0</v>
      </c>
      <c r="U13" s="104"/>
      <c r="V13" s="104"/>
      <c r="W13" s="105"/>
      <c r="X13" s="100" t="s">
        <v>89</v>
      </c>
      <c r="Y13" s="101"/>
      <c r="Z13" s="101"/>
      <c r="AA13" s="101"/>
      <c r="AB13" s="102"/>
      <c r="AC13" s="103">
        <f>AI3</f>
        <v>0</v>
      </c>
      <c r="AD13" s="104"/>
      <c r="AE13" s="104"/>
      <c r="AF13" s="135"/>
      <c r="AG13" s="23"/>
      <c r="AK13" s="36" t="s">
        <v>82</v>
      </c>
      <c r="AL13" s="36" t="s">
        <v>49</v>
      </c>
      <c r="AM13" s="36" t="s">
        <v>104</v>
      </c>
      <c r="AN13" s="36" t="s">
        <v>95</v>
      </c>
      <c r="AO13" s="36" t="s">
        <v>60</v>
      </c>
    </row>
    <row r="14" spans="1:41" ht="16" customHeight="1" x14ac:dyDescent="0.15">
      <c r="A14" s="113" t="s">
        <v>92</v>
      </c>
      <c r="B14" s="114"/>
      <c r="C14" s="114"/>
      <c r="D14" s="115"/>
      <c r="E14" s="140" t="s">
        <v>81</v>
      </c>
      <c r="F14" s="141"/>
      <c r="G14" s="141"/>
      <c r="H14" s="141"/>
      <c r="I14" s="141"/>
      <c r="J14" s="110"/>
      <c r="K14" s="127" t="str">
        <f>AI4</f>
        <v>seller_id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9"/>
      <c r="AG14" s="24"/>
    </row>
    <row r="15" spans="1:41" ht="16" customHeight="1" x14ac:dyDescent="0.15">
      <c r="A15" s="116"/>
      <c r="B15" s="117"/>
      <c r="C15" s="117"/>
      <c r="D15" s="118"/>
      <c r="E15" s="112" t="s">
        <v>96</v>
      </c>
      <c r="F15" s="98"/>
      <c r="G15" s="98"/>
      <c r="H15" s="98"/>
      <c r="I15" s="98"/>
      <c r="J15" s="99"/>
      <c r="K15" s="127" t="str">
        <f>AI5</f>
        <v/>
      </c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9"/>
      <c r="AG15" s="2"/>
    </row>
    <row r="16" spans="1:41" ht="16" customHeight="1" x14ac:dyDescent="0.15">
      <c r="A16" s="119"/>
      <c r="B16" s="120"/>
      <c r="C16" s="120"/>
      <c r="D16" s="121"/>
      <c r="E16" s="142"/>
      <c r="F16" s="143"/>
      <c r="G16" s="143"/>
      <c r="H16" s="143"/>
      <c r="I16" s="143"/>
      <c r="J16" s="144"/>
      <c r="K16" s="124" t="str">
        <f>AI7</f>
        <v/>
      </c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5"/>
    </row>
    <row r="17" spans="1:40" ht="16" customHeight="1" x14ac:dyDescent="0.15">
      <c r="A17" s="136" t="s">
        <v>40</v>
      </c>
      <c r="B17" s="137"/>
      <c r="C17" s="137"/>
      <c r="D17" s="137"/>
      <c r="E17" s="31">
        <v>5</v>
      </c>
      <c r="F17" s="9" t="s">
        <v>76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120</v>
      </c>
      <c r="T17" s="9"/>
      <c r="U17" s="9"/>
      <c r="V17" s="9"/>
      <c r="W17" s="10"/>
      <c r="X17" s="9"/>
      <c r="Y17" s="32">
        <v>30</v>
      </c>
      <c r="Z17" s="9" t="s">
        <v>118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15">
      <c r="A18" s="138"/>
      <c r="B18" s="139"/>
      <c r="C18" s="139"/>
      <c r="D18" s="139"/>
      <c r="E18" s="12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15">
      <c r="A19" s="34" t="s">
        <v>5</v>
      </c>
      <c r="B19" s="64" t="s">
        <v>52</v>
      </c>
      <c r="C19" s="64"/>
      <c r="D19" s="64"/>
      <c r="E19" s="64"/>
      <c r="F19" s="64"/>
      <c r="G19" s="64"/>
      <c r="H19" s="64"/>
      <c r="I19" s="64"/>
      <c r="J19" s="64" t="s">
        <v>106</v>
      </c>
      <c r="K19" s="64"/>
      <c r="L19" s="64"/>
      <c r="M19" s="64"/>
      <c r="N19" s="64"/>
      <c r="O19" s="64"/>
      <c r="P19" s="64"/>
      <c r="Q19" s="64"/>
      <c r="R19" s="64" t="s">
        <v>42</v>
      </c>
      <c r="S19" s="64"/>
      <c r="T19" s="64"/>
      <c r="U19" s="64"/>
      <c r="V19" s="64"/>
      <c r="W19" s="64" t="s">
        <v>93</v>
      </c>
      <c r="X19" s="64"/>
      <c r="Y19" s="64"/>
      <c r="Z19" s="64"/>
      <c r="AA19" s="64" t="s">
        <v>0</v>
      </c>
      <c r="AB19" s="64"/>
      <c r="AC19" s="64"/>
      <c r="AD19" s="64" t="s">
        <v>62</v>
      </c>
      <c r="AE19" s="64"/>
      <c r="AF19" s="64"/>
      <c r="AG19" s="25"/>
      <c r="AK19" s="36" t="s">
        <v>56</v>
      </c>
      <c r="AL19" s="36" t="s">
        <v>59</v>
      </c>
      <c r="AM19" s="36" t="s">
        <v>105</v>
      </c>
      <c r="AN19" s="36" t="s">
        <v>91</v>
      </c>
    </row>
    <row r="20" spans="1:40" ht="16" customHeight="1" x14ac:dyDescent="0.15">
      <c r="A20" s="35">
        <v>1</v>
      </c>
      <c r="B20" s="78" t="str">
        <f t="shared" ref="B20:B46" si="0">AK20</f>
        <v>seller_id</v>
      </c>
      <c r="C20" s="78"/>
      <c r="D20" s="78"/>
      <c r="E20" s="78"/>
      <c r="F20" s="78"/>
      <c r="G20" s="78"/>
      <c r="H20" s="78"/>
      <c r="I20" s="78"/>
      <c r="J20" s="79" t="str">
        <f t="shared" ref="J20:J46" si="1">AL20</f>
        <v>판매자키</v>
      </c>
      <c r="K20" s="79"/>
      <c r="L20" s="79"/>
      <c r="M20" s="79"/>
      <c r="N20" s="79"/>
      <c r="O20" s="79"/>
      <c r="P20" s="79"/>
      <c r="Q20" s="79"/>
      <c r="R20" s="80" t="str">
        <f t="shared" ref="R20:R46" si="2">AM20</f>
        <v>number</v>
      </c>
      <c r="S20" s="80"/>
      <c r="T20" s="80"/>
      <c r="U20" s="81">
        <f t="shared" ref="U20:U46" si="3">AN20</f>
        <v>0</v>
      </c>
      <c r="V20" s="81"/>
      <c r="W20" s="77"/>
      <c r="X20" s="77"/>
      <c r="Y20" s="77"/>
      <c r="Z20" s="77"/>
      <c r="AA20" s="34" t="s">
        <v>41</v>
      </c>
      <c r="AB20" s="34"/>
      <c r="AC20" s="34"/>
      <c r="AD20" s="64"/>
      <c r="AE20" s="64"/>
      <c r="AF20" s="64"/>
      <c r="AG20" s="26"/>
      <c r="AK20" s="1" t="s">
        <v>139</v>
      </c>
      <c r="AL20" s="1" t="s">
        <v>29</v>
      </c>
      <c r="AM20" s="1" t="s">
        <v>70</v>
      </c>
    </row>
    <row r="21" spans="1:40" ht="16" customHeight="1" x14ac:dyDescent="0.15">
      <c r="A21" s="35">
        <v>2</v>
      </c>
      <c r="B21" s="78" t="str">
        <f t="shared" si="0"/>
        <v>sellername</v>
      </c>
      <c r="C21" s="78"/>
      <c r="D21" s="78"/>
      <c r="E21" s="78"/>
      <c r="F21" s="78"/>
      <c r="G21" s="78"/>
      <c r="H21" s="78"/>
      <c r="I21" s="78"/>
      <c r="J21" s="79" t="str">
        <f t="shared" si="1"/>
        <v>식당이름</v>
      </c>
      <c r="K21" s="79"/>
      <c r="L21" s="79"/>
      <c r="M21" s="79"/>
      <c r="N21" s="79"/>
      <c r="O21" s="79"/>
      <c r="P21" s="79"/>
      <c r="Q21" s="79"/>
      <c r="R21" s="80" t="str">
        <f t="shared" si="2"/>
        <v>varchar</v>
      </c>
      <c r="S21" s="80"/>
      <c r="T21" s="80"/>
      <c r="U21" s="81">
        <f t="shared" si="3"/>
        <v>15</v>
      </c>
      <c r="V21" s="81"/>
      <c r="W21" s="77"/>
      <c r="X21" s="77"/>
      <c r="Y21" s="77"/>
      <c r="Z21" s="77"/>
      <c r="AA21" s="34"/>
      <c r="AB21" s="34"/>
      <c r="AC21" s="34"/>
      <c r="AD21" s="64"/>
      <c r="AE21" s="64"/>
      <c r="AF21" s="64"/>
      <c r="AG21" s="2"/>
      <c r="AK21" s="1" t="s">
        <v>140</v>
      </c>
      <c r="AL21" s="1" t="s">
        <v>28</v>
      </c>
      <c r="AM21" s="1" t="s">
        <v>58</v>
      </c>
      <c r="AN21" s="1">
        <v>15</v>
      </c>
    </row>
    <row r="22" spans="1:40" ht="16" customHeight="1" x14ac:dyDescent="0.15">
      <c r="A22" s="35">
        <v>3</v>
      </c>
      <c r="B22" s="78" t="str">
        <f t="shared" si="0"/>
        <v>selleraddress</v>
      </c>
      <c r="C22" s="78"/>
      <c r="D22" s="78"/>
      <c r="E22" s="78"/>
      <c r="F22" s="78"/>
      <c r="G22" s="78"/>
      <c r="H22" s="78"/>
      <c r="I22" s="78"/>
      <c r="J22" s="79" t="str">
        <f t="shared" si="1"/>
        <v>식당주소</v>
      </c>
      <c r="K22" s="79"/>
      <c r="L22" s="79"/>
      <c r="M22" s="79"/>
      <c r="N22" s="79"/>
      <c r="O22" s="79"/>
      <c r="P22" s="79"/>
      <c r="Q22" s="79"/>
      <c r="R22" s="80" t="str">
        <f t="shared" si="2"/>
        <v>varchar</v>
      </c>
      <c r="S22" s="80"/>
      <c r="T22" s="80"/>
      <c r="U22" s="81">
        <f t="shared" si="3"/>
        <v>30</v>
      </c>
      <c r="V22" s="81"/>
      <c r="W22" s="77"/>
      <c r="X22" s="77"/>
      <c r="Y22" s="77"/>
      <c r="Z22" s="77"/>
      <c r="AA22" s="34"/>
      <c r="AB22" s="34"/>
      <c r="AC22" s="34"/>
      <c r="AD22" s="64"/>
      <c r="AE22" s="64"/>
      <c r="AF22" s="64"/>
      <c r="AG22" s="2"/>
      <c r="AK22" s="1" t="s">
        <v>141</v>
      </c>
      <c r="AL22" s="1" t="s">
        <v>27</v>
      </c>
      <c r="AM22" s="1" t="s">
        <v>58</v>
      </c>
      <c r="AN22" s="1">
        <v>30</v>
      </c>
    </row>
    <row r="23" spans="1:40" ht="16" customHeight="1" x14ac:dyDescent="0.15">
      <c r="A23" s="35">
        <v>4</v>
      </c>
      <c r="B23" s="78" t="str">
        <f t="shared" si="0"/>
        <v>sellerhours</v>
      </c>
      <c r="C23" s="78"/>
      <c r="D23" s="78"/>
      <c r="E23" s="78"/>
      <c r="F23" s="78"/>
      <c r="G23" s="78"/>
      <c r="H23" s="78"/>
      <c r="I23" s="78"/>
      <c r="J23" s="79" t="str">
        <f t="shared" si="1"/>
        <v>영업시간</v>
      </c>
      <c r="K23" s="79"/>
      <c r="L23" s="79"/>
      <c r="M23" s="79"/>
      <c r="N23" s="79"/>
      <c r="O23" s="79"/>
      <c r="P23" s="79"/>
      <c r="Q23" s="79"/>
      <c r="R23" s="80" t="str">
        <f t="shared" si="2"/>
        <v>varchar</v>
      </c>
      <c r="S23" s="80"/>
      <c r="T23" s="80"/>
      <c r="U23" s="81">
        <f t="shared" si="3"/>
        <v>15</v>
      </c>
      <c r="V23" s="81"/>
      <c r="W23" s="77"/>
      <c r="X23" s="77"/>
      <c r="Y23" s="77"/>
      <c r="Z23" s="77"/>
      <c r="AA23" s="34"/>
      <c r="AB23" s="34"/>
      <c r="AC23" s="34"/>
      <c r="AD23" s="64"/>
      <c r="AE23" s="64"/>
      <c r="AF23" s="64"/>
      <c r="AG23" s="2"/>
      <c r="AK23" s="1" t="s">
        <v>142</v>
      </c>
      <c r="AL23" s="1" t="s">
        <v>22</v>
      </c>
      <c r="AM23" s="1" t="s">
        <v>58</v>
      </c>
      <c r="AN23" s="1">
        <v>15</v>
      </c>
    </row>
    <row r="24" spans="1:40" ht="16" customHeight="1" x14ac:dyDescent="0.15">
      <c r="A24" s="35">
        <v>5</v>
      </c>
      <c r="B24" s="78" t="str">
        <f t="shared" si="0"/>
        <v>sellerphone</v>
      </c>
      <c r="C24" s="78"/>
      <c r="D24" s="78"/>
      <c r="E24" s="78"/>
      <c r="F24" s="78"/>
      <c r="G24" s="78"/>
      <c r="H24" s="78"/>
      <c r="I24" s="78"/>
      <c r="J24" s="79" t="str">
        <f t="shared" si="1"/>
        <v>식당전화번호</v>
      </c>
      <c r="K24" s="79"/>
      <c r="L24" s="79"/>
      <c r="M24" s="79"/>
      <c r="N24" s="79"/>
      <c r="O24" s="79"/>
      <c r="P24" s="79"/>
      <c r="Q24" s="79"/>
      <c r="R24" s="80" t="str">
        <f t="shared" si="2"/>
        <v>varchar</v>
      </c>
      <c r="S24" s="80"/>
      <c r="T24" s="80"/>
      <c r="U24" s="81">
        <f t="shared" si="3"/>
        <v>10</v>
      </c>
      <c r="V24" s="81"/>
      <c r="W24" s="77"/>
      <c r="X24" s="77"/>
      <c r="Y24" s="77"/>
      <c r="Z24" s="77"/>
      <c r="AA24" s="34"/>
      <c r="AB24" s="34"/>
      <c r="AC24" s="34"/>
      <c r="AD24" s="64"/>
      <c r="AE24" s="64"/>
      <c r="AF24" s="64"/>
      <c r="AG24" s="2"/>
      <c r="AK24" s="1" t="s">
        <v>143</v>
      </c>
      <c r="AL24" s="1" t="s">
        <v>69</v>
      </c>
      <c r="AM24" s="1" t="s">
        <v>58</v>
      </c>
      <c r="AN24" s="1">
        <v>10</v>
      </c>
    </row>
    <row r="25" spans="1:40" ht="16" customHeight="1" x14ac:dyDescent="0.15">
      <c r="A25" s="35">
        <v>6</v>
      </c>
      <c r="B25" s="78">
        <f t="shared" si="0"/>
        <v>0</v>
      </c>
      <c r="C25" s="78"/>
      <c r="D25" s="78"/>
      <c r="E25" s="78"/>
      <c r="F25" s="78"/>
      <c r="G25" s="78"/>
      <c r="H25" s="78"/>
      <c r="I25" s="78"/>
      <c r="J25" s="79">
        <f t="shared" si="1"/>
        <v>0</v>
      </c>
      <c r="K25" s="79"/>
      <c r="L25" s="79"/>
      <c r="M25" s="79"/>
      <c r="N25" s="79"/>
      <c r="O25" s="79"/>
      <c r="P25" s="79"/>
      <c r="Q25" s="79"/>
      <c r="R25" s="80">
        <f t="shared" si="2"/>
        <v>0</v>
      </c>
      <c r="S25" s="80"/>
      <c r="T25" s="80"/>
      <c r="U25" s="81">
        <f t="shared" si="3"/>
        <v>0</v>
      </c>
      <c r="V25" s="81"/>
      <c r="W25" s="77"/>
      <c r="X25" s="77"/>
      <c r="Y25" s="77"/>
      <c r="Z25" s="77"/>
      <c r="AA25" s="34"/>
      <c r="AB25" s="34"/>
      <c r="AC25" s="34"/>
      <c r="AD25" s="64"/>
      <c r="AE25" s="64"/>
      <c r="AF25" s="64"/>
      <c r="AG25" s="2"/>
    </row>
    <row r="26" spans="1:40" ht="16" customHeight="1" x14ac:dyDescent="0.15">
      <c r="A26" s="35">
        <v>7</v>
      </c>
      <c r="B26" s="78">
        <f t="shared" si="0"/>
        <v>0</v>
      </c>
      <c r="C26" s="78"/>
      <c r="D26" s="78"/>
      <c r="E26" s="78"/>
      <c r="F26" s="78"/>
      <c r="G26" s="78"/>
      <c r="H26" s="78"/>
      <c r="I26" s="78"/>
      <c r="J26" s="79">
        <f t="shared" si="1"/>
        <v>0</v>
      </c>
      <c r="K26" s="79"/>
      <c r="L26" s="79"/>
      <c r="M26" s="79"/>
      <c r="N26" s="79"/>
      <c r="O26" s="79"/>
      <c r="P26" s="79"/>
      <c r="Q26" s="79"/>
      <c r="R26" s="80">
        <f t="shared" si="2"/>
        <v>0</v>
      </c>
      <c r="S26" s="80"/>
      <c r="T26" s="80"/>
      <c r="U26" s="81">
        <f t="shared" si="3"/>
        <v>0</v>
      </c>
      <c r="V26" s="81"/>
      <c r="W26" s="77"/>
      <c r="X26" s="77"/>
      <c r="Y26" s="77"/>
      <c r="Z26" s="77"/>
      <c r="AA26" s="34"/>
      <c r="AB26" s="34"/>
      <c r="AC26" s="34"/>
      <c r="AD26" s="64"/>
      <c r="AE26" s="64"/>
      <c r="AF26" s="64"/>
      <c r="AG26" s="2"/>
    </row>
    <row r="27" spans="1:40" ht="16" customHeight="1" x14ac:dyDescent="0.15">
      <c r="A27" s="35">
        <v>8</v>
      </c>
      <c r="B27" s="157">
        <f t="shared" si="0"/>
        <v>0</v>
      </c>
      <c r="C27" s="158"/>
      <c r="D27" s="158"/>
      <c r="E27" s="158"/>
      <c r="F27" s="158"/>
      <c r="G27" s="158"/>
      <c r="H27" s="158"/>
      <c r="I27" s="159"/>
      <c r="J27" s="154">
        <f t="shared" si="1"/>
        <v>0</v>
      </c>
      <c r="K27" s="155"/>
      <c r="L27" s="155"/>
      <c r="M27" s="155"/>
      <c r="N27" s="155"/>
      <c r="O27" s="155"/>
      <c r="P27" s="155"/>
      <c r="Q27" s="156"/>
      <c r="R27" s="145">
        <f t="shared" si="2"/>
        <v>0</v>
      </c>
      <c r="S27" s="146"/>
      <c r="T27" s="147"/>
      <c r="U27" s="163">
        <f t="shared" si="3"/>
        <v>0</v>
      </c>
      <c r="V27" s="164"/>
      <c r="W27" s="69"/>
      <c r="X27" s="70"/>
      <c r="Y27" s="70"/>
      <c r="Z27" s="71"/>
      <c r="AA27" s="34"/>
      <c r="AB27" s="34"/>
      <c r="AC27" s="34"/>
      <c r="AD27" s="160"/>
      <c r="AE27" s="161"/>
      <c r="AF27" s="162"/>
      <c r="AG27" s="2"/>
    </row>
    <row r="28" spans="1:40" ht="16" customHeight="1" x14ac:dyDescent="0.15">
      <c r="A28" s="35">
        <v>9</v>
      </c>
      <c r="B28" s="78">
        <f t="shared" si="0"/>
        <v>0</v>
      </c>
      <c r="C28" s="78"/>
      <c r="D28" s="78"/>
      <c r="E28" s="78"/>
      <c r="F28" s="78"/>
      <c r="G28" s="78"/>
      <c r="H28" s="78"/>
      <c r="I28" s="78"/>
      <c r="J28" s="79">
        <f t="shared" si="1"/>
        <v>0</v>
      </c>
      <c r="K28" s="79"/>
      <c r="L28" s="79"/>
      <c r="M28" s="79"/>
      <c r="N28" s="79"/>
      <c r="O28" s="79"/>
      <c r="P28" s="79"/>
      <c r="Q28" s="79"/>
      <c r="R28" s="80">
        <f t="shared" si="2"/>
        <v>0</v>
      </c>
      <c r="S28" s="80"/>
      <c r="T28" s="80"/>
      <c r="U28" s="81">
        <f t="shared" si="3"/>
        <v>0</v>
      </c>
      <c r="V28" s="81"/>
      <c r="W28" s="77"/>
      <c r="X28" s="77"/>
      <c r="Y28" s="77"/>
      <c r="Z28" s="77"/>
      <c r="AA28" s="34"/>
      <c r="AB28" s="34"/>
      <c r="AC28" s="34"/>
      <c r="AD28" s="64"/>
      <c r="AE28" s="64"/>
      <c r="AF28" s="64"/>
      <c r="AG28" s="2"/>
    </row>
    <row r="29" spans="1:40" ht="16" customHeight="1" x14ac:dyDescent="0.15">
      <c r="A29" s="35">
        <v>10</v>
      </c>
      <c r="B29" s="78">
        <f t="shared" si="0"/>
        <v>0</v>
      </c>
      <c r="C29" s="78"/>
      <c r="D29" s="78"/>
      <c r="E29" s="78"/>
      <c r="F29" s="78"/>
      <c r="G29" s="78"/>
      <c r="H29" s="78"/>
      <c r="I29" s="78"/>
      <c r="J29" s="79">
        <f t="shared" si="1"/>
        <v>0</v>
      </c>
      <c r="K29" s="79"/>
      <c r="L29" s="79"/>
      <c r="M29" s="79"/>
      <c r="N29" s="79"/>
      <c r="O29" s="79"/>
      <c r="P29" s="79"/>
      <c r="Q29" s="79"/>
      <c r="R29" s="80">
        <f t="shared" si="2"/>
        <v>0</v>
      </c>
      <c r="S29" s="80"/>
      <c r="T29" s="80"/>
      <c r="U29" s="81">
        <f t="shared" si="3"/>
        <v>0</v>
      </c>
      <c r="V29" s="81"/>
      <c r="W29" s="77"/>
      <c r="X29" s="77"/>
      <c r="Y29" s="77"/>
      <c r="Z29" s="77"/>
      <c r="AA29" s="34"/>
      <c r="AB29" s="34"/>
      <c r="AC29" s="34"/>
      <c r="AD29" s="64"/>
      <c r="AE29" s="64"/>
      <c r="AF29" s="64"/>
      <c r="AG29" s="2"/>
    </row>
    <row r="30" spans="1:40" ht="16" customHeight="1" x14ac:dyDescent="0.15">
      <c r="A30" s="35">
        <v>11</v>
      </c>
      <c r="B30" s="78">
        <f t="shared" si="0"/>
        <v>0</v>
      </c>
      <c r="C30" s="78"/>
      <c r="D30" s="78"/>
      <c r="E30" s="78"/>
      <c r="F30" s="78"/>
      <c r="G30" s="78"/>
      <c r="H30" s="78"/>
      <c r="I30" s="78"/>
      <c r="J30" s="79">
        <f t="shared" si="1"/>
        <v>0</v>
      </c>
      <c r="K30" s="79"/>
      <c r="L30" s="79"/>
      <c r="M30" s="79"/>
      <c r="N30" s="79"/>
      <c r="O30" s="79"/>
      <c r="P30" s="79"/>
      <c r="Q30" s="79"/>
      <c r="R30" s="80">
        <f t="shared" si="2"/>
        <v>0</v>
      </c>
      <c r="S30" s="80"/>
      <c r="T30" s="80"/>
      <c r="U30" s="81">
        <f t="shared" si="3"/>
        <v>0</v>
      </c>
      <c r="V30" s="81"/>
      <c r="W30" s="77"/>
      <c r="X30" s="77"/>
      <c r="Y30" s="77"/>
      <c r="Z30" s="77"/>
      <c r="AA30" s="34"/>
      <c r="AB30" s="34"/>
      <c r="AC30" s="34"/>
      <c r="AD30" s="64"/>
      <c r="AE30" s="64"/>
      <c r="AF30" s="64"/>
      <c r="AG30" s="2"/>
    </row>
    <row r="31" spans="1:40" ht="16" customHeight="1" x14ac:dyDescent="0.15">
      <c r="A31" s="35">
        <v>12</v>
      </c>
      <c r="B31" s="78">
        <f t="shared" si="0"/>
        <v>0</v>
      </c>
      <c r="C31" s="78"/>
      <c r="D31" s="78"/>
      <c r="E31" s="78"/>
      <c r="F31" s="78"/>
      <c r="G31" s="78"/>
      <c r="H31" s="78"/>
      <c r="I31" s="78"/>
      <c r="J31" s="79">
        <f t="shared" si="1"/>
        <v>0</v>
      </c>
      <c r="K31" s="79"/>
      <c r="L31" s="79"/>
      <c r="M31" s="79"/>
      <c r="N31" s="79"/>
      <c r="O31" s="79"/>
      <c r="P31" s="79"/>
      <c r="Q31" s="79"/>
      <c r="R31" s="80">
        <f t="shared" si="2"/>
        <v>0</v>
      </c>
      <c r="S31" s="80"/>
      <c r="T31" s="80"/>
      <c r="U31" s="81">
        <f t="shared" si="3"/>
        <v>0</v>
      </c>
      <c r="V31" s="81"/>
      <c r="W31" s="77"/>
      <c r="X31" s="77"/>
      <c r="Y31" s="77"/>
      <c r="Z31" s="77"/>
      <c r="AA31" s="34"/>
      <c r="AB31" s="34"/>
      <c r="AC31" s="34"/>
      <c r="AD31" s="64"/>
      <c r="AE31" s="64"/>
      <c r="AF31" s="64"/>
      <c r="AG31" s="2"/>
    </row>
    <row r="32" spans="1:40" ht="16" customHeight="1" x14ac:dyDescent="0.15">
      <c r="A32" s="35">
        <v>13</v>
      </c>
      <c r="B32" s="78">
        <f t="shared" si="0"/>
        <v>0</v>
      </c>
      <c r="C32" s="78"/>
      <c r="D32" s="78"/>
      <c r="E32" s="78"/>
      <c r="F32" s="78"/>
      <c r="G32" s="78"/>
      <c r="H32" s="78"/>
      <c r="I32" s="78"/>
      <c r="J32" s="79">
        <f t="shared" si="1"/>
        <v>0</v>
      </c>
      <c r="K32" s="79"/>
      <c r="L32" s="79"/>
      <c r="M32" s="79"/>
      <c r="N32" s="79"/>
      <c r="O32" s="79"/>
      <c r="P32" s="79"/>
      <c r="Q32" s="79"/>
      <c r="R32" s="80">
        <f t="shared" si="2"/>
        <v>0</v>
      </c>
      <c r="S32" s="80"/>
      <c r="T32" s="80"/>
      <c r="U32" s="81">
        <f t="shared" si="3"/>
        <v>0</v>
      </c>
      <c r="V32" s="81"/>
      <c r="W32" s="77"/>
      <c r="X32" s="77"/>
      <c r="Y32" s="77"/>
      <c r="Z32" s="77"/>
      <c r="AA32" s="34"/>
      <c r="AB32" s="34"/>
      <c r="AC32" s="34"/>
      <c r="AD32" s="64"/>
      <c r="AE32" s="64"/>
      <c r="AF32" s="64"/>
      <c r="AG32" s="2"/>
    </row>
    <row r="33" spans="1:33" ht="16" customHeight="1" x14ac:dyDescent="0.15">
      <c r="A33" s="35">
        <v>14</v>
      </c>
      <c r="B33" s="78">
        <f t="shared" si="0"/>
        <v>0</v>
      </c>
      <c r="C33" s="78"/>
      <c r="D33" s="78"/>
      <c r="E33" s="78"/>
      <c r="F33" s="78"/>
      <c r="G33" s="78"/>
      <c r="H33" s="78"/>
      <c r="I33" s="78"/>
      <c r="J33" s="79">
        <f t="shared" si="1"/>
        <v>0</v>
      </c>
      <c r="K33" s="79"/>
      <c r="L33" s="79"/>
      <c r="M33" s="79"/>
      <c r="N33" s="79"/>
      <c r="O33" s="79"/>
      <c r="P33" s="79"/>
      <c r="Q33" s="79"/>
      <c r="R33" s="80">
        <f t="shared" si="2"/>
        <v>0</v>
      </c>
      <c r="S33" s="80"/>
      <c r="T33" s="80"/>
      <c r="U33" s="81">
        <f t="shared" si="3"/>
        <v>0</v>
      </c>
      <c r="V33" s="81"/>
      <c r="W33" s="77"/>
      <c r="X33" s="77"/>
      <c r="Y33" s="77"/>
      <c r="Z33" s="77"/>
      <c r="AA33" s="34"/>
      <c r="AB33" s="34"/>
      <c r="AC33" s="34"/>
      <c r="AD33" s="64"/>
      <c r="AE33" s="64"/>
      <c r="AF33" s="64"/>
      <c r="AG33" s="2"/>
    </row>
    <row r="34" spans="1:33" ht="16" customHeight="1" x14ac:dyDescent="0.15">
      <c r="A34" s="35">
        <v>15</v>
      </c>
      <c r="B34" s="78">
        <f t="shared" si="0"/>
        <v>0</v>
      </c>
      <c r="C34" s="78"/>
      <c r="D34" s="78"/>
      <c r="E34" s="78"/>
      <c r="F34" s="78"/>
      <c r="G34" s="78"/>
      <c r="H34" s="78"/>
      <c r="I34" s="78"/>
      <c r="J34" s="79">
        <f t="shared" si="1"/>
        <v>0</v>
      </c>
      <c r="K34" s="79"/>
      <c r="L34" s="79"/>
      <c r="M34" s="79"/>
      <c r="N34" s="79"/>
      <c r="O34" s="79"/>
      <c r="P34" s="79"/>
      <c r="Q34" s="79"/>
      <c r="R34" s="80">
        <f t="shared" si="2"/>
        <v>0</v>
      </c>
      <c r="S34" s="80"/>
      <c r="T34" s="80"/>
      <c r="U34" s="81">
        <f t="shared" si="3"/>
        <v>0</v>
      </c>
      <c r="V34" s="81"/>
      <c r="W34" s="77"/>
      <c r="X34" s="77"/>
      <c r="Y34" s="77"/>
      <c r="Z34" s="77"/>
      <c r="AA34" s="34"/>
      <c r="AB34" s="34"/>
      <c r="AC34" s="34"/>
      <c r="AD34" s="64"/>
      <c r="AE34" s="64"/>
      <c r="AF34" s="64"/>
      <c r="AG34" s="2"/>
    </row>
    <row r="35" spans="1:33" ht="16" customHeight="1" x14ac:dyDescent="0.15">
      <c r="A35" s="35">
        <v>16</v>
      </c>
      <c r="B35" s="78">
        <f t="shared" si="0"/>
        <v>0</v>
      </c>
      <c r="C35" s="78"/>
      <c r="D35" s="78"/>
      <c r="E35" s="78"/>
      <c r="F35" s="78"/>
      <c r="G35" s="78"/>
      <c r="H35" s="78"/>
      <c r="I35" s="78"/>
      <c r="J35" s="79">
        <f t="shared" si="1"/>
        <v>0</v>
      </c>
      <c r="K35" s="79"/>
      <c r="L35" s="79"/>
      <c r="M35" s="79"/>
      <c r="N35" s="79"/>
      <c r="O35" s="79"/>
      <c r="P35" s="79"/>
      <c r="Q35" s="79"/>
      <c r="R35" s="80">
        <f t="shared" si="2"/>
        <v>0</v>
      </c>
      <c r="S35" s="80"/>
      <c r="T35" s="80"/>
      <c r="U35" s="81">
        <f t="shared" si="3"/>
        <v>0</v>
      </c>
      <c r="V35" s="81"/>
      <c r="W35" s="77"/>
      <c r="X35" s="77"/>
      <c r="Y35" s="77"/>
      <c r="Z35" s="77"/>
      <c r="AA35" s="34"/>
      <c r="AB35" s="34"/>
      <c r="AC35" s="34"/>
      <c r="AD35" s="64"/>
      <c r="AE35" s="64"/>
      <c r="AF35" s="64"/>
      <c r="AG35" s="2"/>
    </row>
    <row r="36" spans="1:33" ht="16" customHeight="1" x14ac:dyDescent="0.15">
      <c r="A36" s="35">
        <v>17</v>
      </c>
      <c r="B36" s="78">
        <f t="shared" si="0"/>
        <v>0</v>
      </c>
      <c r="C36" s="78"/>
      <c r="D36" s="78"/>
      <c r="E36" s="78"/>
      <c r="F36" s="78"/>
      <c r="G36" s="78"/>
      <c r="H36" s="78"/>
      <c r="I36" s="78"/>
      <c r="J36" s="79">
        <f t="shared" si="1"/>
        <v>0</v>
      </c>
      <c r="K36" s="79"/>
      <c r="L36" s="79"/>
      <c r="M36" s="79"/>
      <c r="N36" s="79"/>
      <c r="O36" s="79"/>
      <c r="P36" s="79"/>
      <c r="Q36" s="79"/>
      <c r="R36" s="80">
        <f t="shared" si="2"/>
        <v>0</v>
      </c>
      <c r="S36" s="80"/>
      <c r="T36" s="80"/>
      <c r="U36" s="81">
        <f t="shared" si="3"/>
        <v>0</v>
      </c>
      <c r="V36" s="81"/>
      <c r="W36" s="77"/>
      <c r="X36" s="77"/>
      <c r="Y36" s="77"/>
      <c r="Z36" s="77"/>
      <c r="AA36" s="34"/>
      <c r="AB36" s="34"/>
      <c r="AC36" s="34"/>
      <c r="AD36" s="64"/>
      <c r="AE36" s="64"/>
      <c r="AF36" s="64"/>
      <c r="AG36" s="2"/>
    </row>
    <row r="37" spans="1:33" ht="16" customHeight="1" x14ac:dyDescent="0.15">
      <c r="A37" s="35">
        <v>18</v>
      </c>
      <c r="B37" s="78">
        <f t="shared" si="0"/>
        <v>0</v>
      </c>
      <c r="C37" s="78"/>
      <c r="D37" s="78"/>
      <c r="E37" s="78"/>
      <c r="F37" s="78"/>
      <c r="G37" s="78"/>
      <c r="H37" s="78"/>
      <c r="I37" s="78"/>
      <c r="J37" s="79">
        <f t="shared" si="1"/>
        <v>0</v>
      </c>
      <c r="K37" s="79"/>
      <c r="L37" s="79"/>
      <c r="M37" s="79"/>
      <c r="N37" s="79"/>
      <c r="O37" s="79"/>
      <c r="P37" s="79"/>
      <c r="Q37" s="79"/>
      <c r="R37" s="80">
        <f t="shared" si="2"/>
        <v>0</v>
      </c>
      <c r="S37" s="80"/>
      <c r="T37" s="80"/>
      <c r="U37" s="81">
        <f t="shared" si="3"/>
        <v>0</v>
      </c>
      <c r="V37" s="81"/>
      <c r="W37" s="77"/>
      <c r="X37" s="77"/>
      <c r="Y37" s="77"/>
      <c r="Z37" s="77"/>
      <c r="AA37" s="34"/>
      <c r="AB37" s="34"/>
      <c r="AC37" s="34"/>
      <c r="AD37" s="64"/>
      <c r="AE37" s="64"/>
      <c r="AF37" s="64"/>
      <c r="AG37" s="2"/>
    </row>
    <row r="38" spans="1:33" ht="16" customHeight="1" x14ac:dyDescent="0.15">
      <c r="A38" s="35">
        <v>19</v>
      </c>
      <c r="B38" s="78">
        <f t="shared" si="0"/>
        <v>0</v>
      </c>
      <c r="C38" s="78"/>
      <c r="D38" s="78"/>
      <c r="E38" s="78"/>
      <c r="F38" s="78"/>
      <c r="G38" s="78"/>
      <c r="H38" s="78"/>
      <c r="I38" s="78"/>
      <c r="J38" s="79">
        <f t="shared" si="1"/>
        <v>0</v>
      </c>
      <c r="K38" s="79"/>
      <c r="L38" s="79"/>
      <c r="M38" s="79"/>
      <c r="N38" s="79"/>
      <c r="O38" s="79"/>
      <c r="P38" s="79"/>
      <c r="Q38" s="79"/>
      <c r="R38" s="80">
        <f t="shared" si="2"/>
        <v>0</v>
      </c>
      <c r="S38" s="80"/>
      <c r="T38" s="80"/>
      <c r="U38" s="81">
        <f t="shared" si="3"/>
        <v>0</v>
      </c>
      <c r="V38" s="81"/>
      <c r="W38" s="77"/>
      <c r="X38" s="77"/>
      <c r="Y38" s="77"/>
      <c r="Z38" s="77"/>
      <c r="AA38" s="34"/>
      <c r="AB38" s="34"/>
      <c r="AC38" s="34"/>
      <c r="AD38" s="64"/>
      <c r="AE38" s="64"/>
      <c r="AF38" s="64"/>
      <c r="AG38" s="2"/>
    </row>
    <row r="39" spans="1:33" ht="16" customHeight="1" x14ac:dyDescent="0.15">
      <c r="A39" s="35">
        <v>20</v>
      </c>
      <c r="B39" s="78">
        <f t="shared" si="0"/>
        <v>0</v>
      </c>
      <c r="C39" s="78"/>
      <c r="D39" s="78"/>
      <c r="E39" s="78"/>
      <c r="F39" s="78"/>
      <c r="G39" s="78"/>
      <c r="H39" s="78"/>
      <c r="I39" s="78"/>
      <c r="J39" s="79">
        <f t="shared" si="1"/>
        <v>0</v>
      </c>
      <c r="K39" s="79"/>
      <c r="L39" s="79"/>
      <c r="M39" s="79"/>
      <c r="N39" s="79"/>
      <c r="O39" s="79"/>
      <c r="P39" s="79"/>
      <c r="Q39" s="79"/>
      <c r="R39" s="80">
        <f t="shared" si="2"/>
        <v>0</v>
      </c>
      <c r="S39" s="80"/>
      <c r="T39" s="80"/>
      <c r="U39" s="81">
        <f t="shared" si="3"/>
        <v>0</v>
      </c>
      <c r="V39" s="81"/>
      <c r="W39" s="77"/>
      <c r="X39" s="77"/>
      <c r="Y39" s="77"/>
      <c r="Z39" s="77"/>
      <c r="AA39" s="34"/>
      <c r="AB39" s="34"/>
      <c r="AC39" s="34"/>
      <c r="AD39" s="64"/>
      <c r="AE39" s="64"/>
      <c r="AF39" s="64"/>
      <c r="AG39" s="2"/>
    </row>
    <row r="40" spans="1:33" ht="16" customHeight="1" x14ac:dyDescent="0.15">
      <c r="A40" s="35">
        <v>21</v>
      </c>
      <c r="B40" s="78">
        <f t="shared" si="0"/>
        <v>0</v>
      </c>
      <c r="C40" s="78"/>
      <c r="D40" s="78"/>
      <c r="E40" s="78"/>
      <c r="F40" s="78"/>
      <c r="G40" s="78"/>
      <c r="H40" s="78"/>
      <c r="I40" s="78"/>
      <c r="J40" s="79">
        <f t="shared" si="1"/>
        <v>0</v>
      </c>
      <c r="K40" s="79"/>
      <c r="L40" s="79"/>
      <c r="M40" s="79"/>
      <c r="N40" s="79"/>
      <c r="O40" s="79"/>
      <c r="P40" s="79"/>
      <c r="Q40" s="79"/>
      <c r="R40" s="80">
        <f t="shared" si="2"/>
        <v>0</v>
      </c>
      <c r="S40" s="80"/>
      <c r="T40" s="80"/>
      <c r="U40" s="81">
        <f t="shared" si="3"/>
        <v>0</v>
      </c>
      <c r="V40" s="81"/>
      <c r="W40" s="77"/>
      <c r="X40" s="77"/>
      <c r="Y40" s="77"/>
      <c r="Z40" s="77"/>
      <c r="AA40" s="34"/>
      <c r="AB40" s="34"/>
      <c r="AC40" s="34"/>
      <c r="AD40" s="64"/>
      <c r="AE40" s="64"/>
      <c r="AF40" s="64"/>
      <c r="AG40" s="2"/>
    </row>
    <row r="41" spans="1:33" ht="16" customHeight="1" x14ac:dyDescent="0.15">
      <c r="A41" s="35">
        <v>22</v>
      </c>
      <c r="B41" s="78">
        <f t="shared" si="0"/>
        <v>0</v>
      </c>
      <c r="C41" s="78"/>
      <c r="D41" s="78"/>
      <c r="E41" s="78"/>
      <c r="F41" s="78"/>
      <c r="G41" s="78"/>
      <c r="H41" s="78"/>
      <c r="I41" s="78"/>
      <c r="J41" s="79">
        <f t="shared" si="1"/>
        <v>0</v>
      </c>
      <c r="K41" s="79"/>
      <c r="L41" s="79"/>
      <c r="M41" s="79"/>
      <c r="N41" s="79"/>
      <c r="O41" s="79"/>
      <c r="P41" s="79"/>
      <c r="Q41" s="79"/>
      <c r="R41" s="80">
        <f t="shared" si="2"/>
        <v>0</v>
      </c>
      <c r="S41" s="80"/>
      <c r="T41" s="80"/>
      <c r="U41" s="81">
        <f t="shared" si="3"/>
        <v>0</v>
      </c>
      <c r="V41" s="81"/>
      <c r="W41" s="77"/>
      <c r="X41" s="77"/>
      <c r="Y41" s="77"/>
      <c r="Z41" s="77"/>
      <c r="AA41" s="34"/>
      <c r="AB41" s="34"/>
      <c r="AC41" s="34"/>
      <c r="AD41" s="64"/>
      <c r="AE41" s="64"/>
      <c r="AF41" s="64"/>
      <c r="AG41" s="2"/>
    </row>
    <row r="42" spans="1:33" ht="16" customHeight="1" x14ac:dyDescent="0.15">
      <c r="A42" s="35">
        <v>23</v>
      </c>
      <c r="B42" s="78">
        <f t="shared" si="0"/>
        <v>0</v>
      </c>
      <c r="C42" s="78"/>
      <c r="D42" s="78"/>
      <c r="E42" s="78"/>
      <c r="F42" s="78"/>
      <c r="G42" s="78"/>
      <c r="H42" s="78"/>
      <c r="I42" s="78"/>
      <c r="J42" s="79">
        <f t="shared" si="1"/>
        <v>0</v>
      </c>
      <c r="K42" s="79"/>
      <c r="L42" s="79"/>
      <c r="M42" s="79"/>
      <c r="N42" s="79"/>
      <c r="O42" s="79"/>
      <c r="P42" s="79"/>
      <c r="Q42" s="79"/>
      <c r="R42" s="80">
        <f t="shared" si="2"/>
        <v>0</v>
      </c>
      <c r="S42" s="80"/>
      <c r="T42" s="80"/>
      <c r="U42" s="81">
        <f t="shared" si="3"/>
        <v>0</v>
      </c>
      <c r="V42" s="81"/>
      <c r="W42" s="77"/>
      <c r="X42" s="77"/>
      <c r="Y42" s="77"/>
      <c r="Z42" s="77"/>
      <c r="AA42" s="34"/>
      <c r="AB42" s="34"/>
      <c r="AC42" s="34"/>
      <c r="AD42" s="64"/>
      <c r="AE42" s="64"/>
      <c r="AF42" s="64"/>
      <c r="AG42" s="2"/>
    </row>
    <row r="43" spans="1:33" ht="16" customHeight="1" x14ac:dyDescent="0.15">
      <c r="A43" s="35">
        <v>24</v>
      </c>
      <c r="B43" s="78">
        <f t="shared" si="0"/>
        <v>0</v>
      </c>
      <c r="C43" s="78"/>
      <c r="D43" s="78"/>
      <c r="E43" s="78"/>
      <c r="F43" s="78"/>
      <c r="G43" s="78"/>
      <c r="H43" s="78"/>
      <c r="I43" s="78"/>
      <c r="J43" s="79">
        <f t="shared" si="1"/>
        <v>0</v>
      </c>
      <c r="K43" s="79"/>
      <c r="L43" s="79"/>
      <c r="M43" s="79"/>
      <c r="N43" s="79"/>
      <c r="O43" s="79"/>
      <c r="P43" s="79"/>
      <c r="Q43" s="79"/>
      <c r="R43" s="80">
        <f t="shared" si="2"/>
        <v>0</v>
      </c>
      <c r="S43" s="80"/>
      <c r="T43" s="80"/>
      <c r="U43" s="81">
        <f t="shared" si="3"/>
        <v>0</v>
      </c>
      <c r="V43" s="81"/>
      <c r="W43" s="77"/>
      <c r="X43" s="77"/>
      <c r="Y43" s="77"/>
      <c r="Z43" s="77"/>
      <c r="AA43" s="34"/>
      <c r="AB43" s="34"/>
      <c r="AC43" s="34"/>
      <c r="AD43" s="64"/>
      <c r="AE43" s="64"/>
      <c r="AF43" s="64"/>
    </row>
    <row r="44" spans="1:33" ht="16" customHeight="1" x14ac:dyDescent="0.15">
      <c r="A44" s="35">
        <v>25</v>
      </c>
      <c r="B44" s="78">
        <f t="shared" si="0"/>
        <v>0</v>
      </c>
      <c r="C44" s="78"/>
      <c r="D44" s="78"/>
      <c r="E44" s="78"/>
      <c r="F44" s="78"/>
      <c r="G44" s="78"/>
      <c r="H44" s="78"/>
      <c r="I44" s="78"/>
      <c r="J44" s="79">
        <f t="shared" si="1"/>
        <v>0</v>
      </c>
      <c r="K44" s="79"/>
      <c r="L44" s="79"/>
      <c r="M44" s="79"/>
      <c r="N44" s="79"/>
      <c r="O44" s="79"/>
      <c r="P44" s="79"/>
      <c r="Q44" s="79"/>
      <c r="R44" s="80">
        <f t="shared" si="2"/>
        <v>0</v>
      </c>
      <c r="S44" s="80"/>
      <c r="T44" s="80"/>
      <c r="U44" s="81">
        <f t="shared" si="3"/>
        <v>0</v>
      </c>
      <c r="V44" s="81"/>
      <c r="W44" s="77"/>
      <c r="X44" s="77"/>
      <c r="Y44" s="77"/>
      <c r="Z44" s="77"/>
      <c r="AA44" s="34"/>
      <c r="AB44" s="34"/>
      <c r="AC44" s="34"/>
      <c r="AD44" s="64"/>
      <c r="AE44" s="64"/>
      <c r="AF44" s="64"/>
    </row>
    <row r="45" spans="1:33" ht="16" customHeight="1" x14ac:dyDescent="0.15">
      <c r="A45" s="35">
        <v>26</v>
      </c>
      <c r="B45" s="78">
        <f t="shared" si="0"/>
        <v>0</v>
      </c>
      <c r="C45" s="78"/>
      <c r="D45" s="78"/>
      <c r="E45" s="78"/>
      <c r="F45" s="78"/>
      <c r="G45" s="78"/>
      <c r="H45" s="78"/>
      <c r="I45" s="78"/>
      <c r="J45" s="79">
        <f t="shared" si="1"/>
        <v>0</v>
      </c>
      <c r="K45" s="79"/>
      <c r="L45" s="79"/>
      <c r="M45" s="79"/>
      <c r="N45" s="79"/>
      <c r="O45" s="79"/>
      <c r="P45" s="79"/>
      <c r="Q45" s="79"/>
      <c r="R45" s="80">
        <f t="shared" si="2"/>
        <v>0</v>
      </c>
      <c r="S45" s="80"/>
      <c r="T45" s="80"/>
      <c r="U45" s="81">
        <f t="shared" si="3"/>
        <v>0</v>
      </c>
      <c r="V45" s="81"/>
      <c r="W45" s="77"/>
      <c r="X45" s="77"/>
      <c r="Y45" s="77"/>
      <c r="Z45" s="77"/>
      <c r="AA45" s="34"/>
      <c r="AB45" s="34"/>
      <c r="AC45" s="34"/>
      <c r="AD45" s="64"/>
      <c r="AE45" s="64"/>
      <c r="AF45" s="64"/>
    </row>
    <row r="46" spans="1:33" ht="16" customHeight="1" x14ac:dyDescent="0.15">
      <c r="A46" s="35">
        <v>27</v>
      </c>
      <c r="B46" s="78">
        <f t="shared" si="0"/>
        <v>0</v>
      </c>
      <c r="C46" s="78"/>
      <c r="D46" s="78"/>
      <c r="E46" s="78"/>
      <c r="F46" s="78"/>
      <c r="G46" s="78"/>
      <c r="H46" s="78"/>
      <c r="I46" s="78"/>
      <c r="J46" s="79">
        <f t="shared" si="1"/>
        <v>0</v>
      </c>
      <c r="K46" s="79"/>
      <c r="L46" s="79"/>
      <c r="M46" s="79"/>
      <c r="N46" s="79"/>
      <c r="O46" s="79"/>
      <c r="P46" s="79"/>
      <c r="Q46" s="79"/>
      <c r="R46" s="80">
        <f t="shared" si="2"/>
        <v>0</v>
      </c>
      <c r="S46" s="80"/>
      <c r="T46" s="80"/>
      <c r="U46" s="81">
        <f t="shared" si="3"/>
        <v>0</v>
      </c>
      <c r="V46" s="81"/>
      <c r="W46" s="77"/>
      <c r="X46" s="77"/>
      <c r="Y46" s="77"/>
      <c r="Z46" s="77"/>
      <c r="AA46" s="34"/>
      <c r="AB46" s="34"/>
      <c r="AC46" s="34"/>
      <c r="AD46" s="64"/>
      <c r="AE46" s="64"/>
      <c r="AF46" s="64"/>
    </row>
  </sheetData>
  <mergeCells count="230">
    <mergeCell ref="W46:Z46"/>
    <mergeCell ref="AD46:AF46"/>
    <mergeCell ref="B45:I45"/>
    <mergeCell ref="J45:Q45"/>
    <mergeCell ref="B46:I46"/>
    <mergeCell ref="J46:Q46"/>
    <mergeCell ref="R46:T46"/>
    <mergeCell ref="W43:Z43"/>
    <mergeCell ref="AD43:AF43"/>
    <mergeCell ref="W44:Z44"/>
    <mergeCell ref="AD44:AF44"/>
    <mergeCell ref="W45:Z45"/>
    <mergeCell ref="AD45:AF45"/>
    <mergeCell ref="U46:V46"/>
    <mergeCell ref="R45:T45"/>
    <mergeCell ref="U45:V45"/>
    <mergeCell ref="B44:I44"/>
    <mergeCell ref="J44:Q44"/>
    <mergeCell ref="R44:T44"/>
    <mergeCell ref="U44:V44"/>
    <mergeCell ref="B43:I43"/>
    <mergeCell ref="J43:Q43"/>
    <mergeCell ref="R43:T43"/>
    <mergeCell ref="U43:V43"/>
    <mergeCell ref="J31:Q31"/>
    <mergeCell ref="J37:Q37"/>
    <mergeCell ref="J32:Q32"/>
    <mergeCell ref="J33:Q33"/>
    <mergeCell ref="J34:Q34"/>
    <mergeCell ref="J35:Q35"/>
    <mergeCell ref="R38:T38"/>
    <mergeCell ref="U38:V38"/>
    <mergeCell ref="R37:T37"/>
    <mergeCell ref="U33:V33"/>
    <mergeCell ref="R32:T32"/>
    <mergeCell ref="J38:Q38"/>
    <mergeCell ref="J36:Q36"/>
    <mergeCell ref="AD42:AF42"/>
    <mergeCell ref="B42:I42"/>
    <mergeCell ref="R42:T42"/>
    <mergeCell ref="U42:V42"/>
    <mergeCell ref="J40:Q40"/>
    <mergeCell ref="J41:Q41"/>
    <mergeCell ref="J42:Q42"/>
    <mergeCell ref="W42:Z42"/>
    <mergeCell ref="R41:T41"/>
    <mergeCell ref="U41:V41"/>
    <mergeCell ref="B20:I20"/>
    <mergeCell ref="J20:Q20"/>
    <mergeCell ref="A7:D8"/>
    <mergeCell ref="T10:W10"/>
    <mergeCell ref="T9:W9"/>
    <mergeCell ref="E10:J10"/>
    <mergeCell ref="K10:N10"/>
    <mergeCell ref="O10:S10"/>
    <mergeCell ref="B19:I19"/>
    <mergeCell ref="E7:AF8"/>
    <mergeCell ref="A9:D13"/>
    <mergeCell ref="E9:J9"/>
    <mergeCell ref="K9:N9"/>
    <mergeCell ref="O9:S9"/>
    <mergeCell ref="E11:J11"/>
    <mergeCell ref="E12:J12"/>
    <mergeCell ref="E13:J13"/>
    <mergeCell ref="K13:N13"/>
    <mergeCell ref="K11:N11"/>
    <mergeCell ref="K12:N12"/>
    <mergeCell ref="U20:V20"/>
    <mergeCell ref="J19:Q19"/>
    <mergeCell ref="R19:V19"/>
    <mergeCell ref="T13:W13"/>
    <mergeCell ref="O1:R1"/>
    <mergeCell ref="X2:AA2"/>
    <mergeCell ref="X1:AA1"/>
    <mergeCell ref="AB2:AF2"/>
    <mergeCell ref="E5:N5"/>
    <mergeCell ref="S5:AF5"/>
    <mergeCell ref="E6:AF6"/>
    <mergeCell ref="O5:R5"/>
    <mergeCell ref="A1:N2"/>
    <mergeCell ref="A6:D6"/>
    <mergeCell ref="A3:D3"/>
    <mergeCell ref="A4:D4"/>
    <mergeCell ref="A5:D5"/>
    <mergeCell ref="E3:AF3"/>
    <mergeCell ref="A17:D18"/>
    <mergeCell ref="E14:J14"/>
    <mergeCell ref="E15:J15"/>
    <mergeCell ref="E16:J16"/>
    <mergeCell ref="K14:AF14"/>
    <mergeCell ref="A14:D16"/>
    <mergeCell ref="W20:Z20"/>
    <mergeCell ref="W25:Z25"/>
    <mergeCell ref="AB1:AF1"/>
    <mergeCell ref="AC13:AF13"/>
    <mergeCell ref="O11:S11"/>
    <mergeCell ref="T11:W11"/>
    <mergeCell ref="X11:AB11"/>
    <mergeCell ref="O12:S12"/>
    <mergeCell ref="T12:W12"/>
    <mergeCell ref="O13:S13"/>
    <mergeCell ref="AC11:AF11"/>
    <mergeCell ref="X13:AB13"/>
    <mergeCell ref="E4:N4"/>
    <mergeCell ref="O4:R4"/>
    <mergeCell ref="S4:AF4"/>
    <mergeCell ref="S2:W2"/>
    <mergeCell ref="S1:W1"/>
    <mergeCell ref="O2:R2"/>
    <mergeCell ref="AC9:AF9"/>
    <mergeCell ref="AC10:AF10"/>
    <mergeCell ref="X9:AB9"/>
    <mergeCell ref="X10:AB10"/>
    <mergeCell ref="AD24:AF24"/>
    <mergeCell ref="AD23:AF23"/>
    <mergeCell ref="AD25:AF25"/>
    <mergeCell ref="K15:AF15"/>
    <mergeCell ref="W29:Z29"/>
    <mergeCell ref="W21:Z21"/>
    <mergeCell ref="R22:T22"/>
    <mergeCell ref="U22:V22"/>
    <mergeCell ref="R21:T21"/>
    <mergeCell ref="U21:V21"/>
    <mergeCell ref="R20:T20"/>
    <mergeCell ref="J21:Q21"/>
    <mergeCell ref="R28:T28"/>
    <mergeCell ref="U28:V28"/>
    <mergeCell ref="W28:Z28"/>
    <mergeCell ref="R23:T23"/>
    <mergeCell ref="U23:V23"/>
    <mergeCell ref="R24:T24"/>
    <mergeCell ref="U24:V24"/>
    <mergeCell ref="R25:T25"/>
    <mergeCell ref="X12:AB12"/>
    <mergeCell ref="AC12:AF12"/>
    <mergeCell ref="AD30:AF30"/>
    <mergeCell ref="AD28:AF28"/>
    <mergeCell ref="AD20:AF20"/>
    <mergeCell ref="AD21:AF21"/>
    <mergeCell ref="AD22:AF22"/>
    <mergeCell ref="K16:AF16"/>
    <mergeCell ref="AA19:AC19"/>
    <mergeCell ref="AD19:AF19"/>
    <mergeCell ref="W19:Z19"/>
    <mergeCell ref="W22:Z22"/>
    <mergeCell ref="W24:Z24"/>
    <mergeCell ref="W23:Z23"/>
    <mergeCell ref="W26:Z26"/>
    <mergeCell ref="J30:Q30"/>
    <mergeCell ref="W30:Z30"/>
    <mergeCell ref="U25:V25"/>
    <mergeCell ref="J22:Q22"/>
    <mergeCell ref="J24:Q24"/>
    <mergeCell ref="J25:Q25"/>
    <mergeCell ref="J23:Q23"/>
    <mergeCell ref="R30:T30"/>
    <mergeCell ref="U30:V30"/>
    <mergeCell ref="W35:Z35"/>
    <mergeCell ref="R36:T36"/>
    <mergeCell ref="U36:V36"/>
    <mergeCell ref="R35:T35"/>
    <mergeCell ref="U35:V35"/>
    <mergeCell ref="AD35:AF35"/>
    <mergeCell ref="AD31:AF31"/>
    <mergeCell ref="AD32:AF32"/>
    <mergeCell ref="AD33:AF33"/>
    <mergeCell ref="AD36:AF36"/>
    <mergeCell ref="AD34:AF34"/>
    <mergeCell ref="W32:Z32"/>
    <mergeCell ref="W31:Z31"/>
    <mergeCell ref="W33:Z33"/>
    <mergeCell ref="W34:Z34"/>
    <mergeCell ref="U32:V32"/>
    <mergeCell ref="R33:T33"/>
    <mergeCell ref="R31:T31"/>
    <mergeCell ref="U31:V31"/>
    <mergeCell ref="R34:T34"/>
    <mergeCell ref="U34:V34"/>
    <mergeCell ref="R39:T39"/>
    <mergeCell ref="U39:V39"/>
    <mergeCell ref="B39:I39"/>
    <mergeCell ref="B41:I41"/>
    <mergeCell ref="B40:I40"/>
    <mergeCell ref="AD39:AF39"/>
    <mergeCell ref="W36:Z36"/>
    <mergeCell ref="W37:Z37"/>
    <mergeCell ref="W38:Z38"/>
    <mergeCell ref="J39:Q39"/>
    <mergeCell ref="AD41:AF41"/>
    <mergeCell ref="W39:Z39"/>
    <mergeCell ref="AD40:AF40"/>
    <mergeCell ref="AD37:AF37"/>
    <mergeCell ref="AD38:AF38"/>
    <mergeCell ref="W41:Z41"/>
    <mergeCell ref="W40:Z40"/>
    <mergeCell ref="R40:T40"/>
    <mergeCell ref="U40:V40"/>
    <mergeCell ref="U37:V37"/>
    <mergeCell ref="B35:I35"/>
    <mergeCell ref="B36:I36"/>
    <mergeCell ref="B37:I37"/>
    <mergeCell ref="B38:I38"/>
    <mergeCell ref="B34:I34"/>
    <mergeCell ref="B30:I30"/>
    <mergeCell ref="B31:I31"/>
    <mergeCell ref="B32:I32"/>
    <mergeCell ref="B33:I33"/>
    <mergeCell ref="B29:I29"/>
    <mergeCell ref="J27:Q27"/>
    <mergeCell ref="J29:Q29"/>
    <mergeCell ref="B28:I28"/>
    <mergeCell ref="J28:Q28"/>
    <mergeCell ref="B27:I27"/>
    <mergeCell ref="AD27:AF27"/>
    <mergeCell ref="AD29:AF29"/>
    <mergeCell ref="B21:I21"/>
    <mergeCell ref="B22:I22"/>
    <mergeCell ref="B24:I24"/>
    <mergeCell ref="B25:I25"/>
    <mergeCell ref="B23:I23"/>
    <mergeCell ref="AD26:AF26"/>
    <mergeCell ref="B26:I26"/>
    <mergeCell ref="J26:Q26"/>
    <mergeCell ref="R26:T26"/>
    <mergeCell ref="U26:V26"/>
    <mergeCell ref="W27:Z27"/>
    <mergeCell ref="U27:V27"/>
    <mergeCell ref="R27:T27"/>
    <mergeCell ref="R29:T29"/>
    <mergeCell ref="U29:V29"/>
  </mergeCells>
  <phoneticPr fontId="24" type="noConversion"/>
  <printOptions gridLines="1"/>
  <pageMargins left="0.57999999999999996" right="0.21" top="0.72" bottom="0.62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opLeftCell="S1" workbookViewId="0">
      <pane ySplit="5" topLeftCell="A14" activePane="bottomLeft" state="frozen"/>
      <selection pane="bottomLeft" activeCell="AL24" sqref="AL24"/>
    </sheetView>
  </sheetViews>
  <sheetFormatPr baseColWidth="10" defaultColWidth="8.83203125" defaultRowHeight="14" x14ac:dyDescent="0.15"/>
  <cols>
    <col min="1" max="3" width="2.33203125" style="1" customWidth="1"/>
    <col min="4" max="4" width="6.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5" style="1" customWidth="1"/>
    <col min="19" max="19" width="4.5" style="1" customWidth="1"/>
    <col min="20" max="22" width="2.33203125" style="1" customWidth="1"/>
    <col min="23" max="24" width="1.83203125" style="1" customWidth="1"/>
    <col min="25" max="25" width="2.5" style="1" customWidth="1"/>
    <col min="26" max="26" width="2.33203125" style="1" customWidth="1"/>
    <col min="27" max="32" width="2.1640625" style="1" customWidth="1"/>
    <col min="33" max="33" width="10.33203125" style="1" customWidth="1"/>
    <col min="34" max="34" width="7" style="3" customWidth="1"/>
    <col min="35" max="35" width="6.83203125" style="4" customWidth="1"/>
    <col min="36" max="36" width="8.83203125" style="1"/>
    <col min="37" max="37" width="11.5" style="1" bestFit="1" customWidth="1"/>
    <col min="38" max="38" width="10.83203125" style="1" bestFit="1" customWidth="1"/>
    <col min="39" max="40" width="12.5" style="1" bestFit="1" customWidth="1"/>
    <col min="41" max="41" width="15" style="1" bestFit="1" customWidth="1"/>
    <col min="42" max="16384" width="8.83203125" style="1"/>
  </cols>
  <sheetData>
    <row r="1" spans="1:41" ht="16" customHeight="1" x14ac:dyDescent="0.15">
      <c r="A1" s="59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130" t="s">
        <v>85</v>
      </c>
      <c r="P1" s="130"/>
      <c r="Q1" s="130"/>
      <c r="R1" s="130"/>
      <c r="S1" s="148" t="str">
        <f>DB일람표!S4</f>
        <v>D_DBDESIGN_USER</v>
      </c>
      <c r="T1" s="148"/>
      <c r="U1" s="148"/>
      <c r="V1" s="148"/>
      <c r="W1" s="148"/>
      <c r="X1" s="130" t="s">
        <v>12</v>
      </c>
      <c r="Y1" s="130"/>
      <c r="Z1" s="130"/>
      <c r="AA1" s="130"/>
      <c r="AB1" s="148"/>
      <c r="AC1" s="148"/>
      <c r="AD1" s="148"/>
      <c r="AE1" s="148"/>
      <c r="AF1" s="148"/>
      <c r="AG1" s="17"/>
    </row>
    <row r="2" spans="1:41" ht="1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49" t="s">
        <v>64</v>
      </c>
      <c r="P2" s="149"/>
      <c r="Q2" s="149"/>
      <c r="R2" s="149"/>
      <c r="S2" s="150"/>
      <c r="T2" s="150"/>
      <c r="U2" s="150"/>
      <c r="V2" s="150"/>
      <c r="W2" s="150"/>
      <c r="X2" s="149" t="s">
        <v>9</v>
      </c>
      <c r="Y2" s="149"/>
      <c r="Z2" s="149"/>
      <c r="AA2" s="149"/>
      <c r="AB2" s="151"/>
      <c r="AC2" s="152"/>
      <c r="AD2" s="152"/>
      <c r="AE2" s="152"/>
      <c r="AF2" s="153"/>
      <c r="AG2" s="17"/>
    </row>
    <row r="3" spans="1:41" ht="16" customHeight="1" x14ac:dyDescent="0.15">
      <c r="A3" s="63" t="s">
        <v>114</v>
      </c>
      <c r="B3" s="63"/>
      <c r="C3" s="63"/>
      <c r="D3" s="63"/>
      <c r="E3" s="77" t="s">
        <v>18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18"/>
      <c r="AH3" s="3" t="s">
        <v>53</v>
      </c>
      <c r="AI3" s="4">
        <f t="array" ref="AI3">SUM(IF(AA20:AA45="P",U20:U45,0))</f>
        <v>0</v>
      </c>
    </row>
    <row r="4" spans="1:41" ht="16" customHeight="1" x14ac:dyDescent="0.15">
      <c r="A4" s="63" t="s">
        <v>115</v>
      </c>
      <c r="B4" s="63"/>
      <c r="C4" s="63"/>
      <c r="D4" s="63"/>
      <c r="E4" s="69" t="s">
        <v>54</v>
      </c>
      <c r="F4" s="70"/>
      <c r="G4" s="70"/>
      <c r="H4" s="70"/>
      <c r="I4" s="70"/>
      <c r="J4" s="70"/>
      <c r="K4" s="70"/>
      <c r="L4" s="70"/>
      <c r="M4" s="70"/>
      <c r="N4" s="71"/>
      <c r="O4" s="130" t="s">
        <v>112</v>
      </c>
      <c r="P4" s="130"/>
      <c r="Q4" s="130"/>
      <c r="R4" s="130"/>
      <c r="S4" s="69" t="s">
        <v>50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  <c r="AG4" s="19"/>
      <c r="AH4" s="3" t="s">
        <v>57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sale_id</v>
      </c>
    </row>
    <row r="5" spans="1:41" ht="16" customHeight="1" x14ac:dyDescent="0.15">
      <c r="A5" s="63" t="s">
        <v>122</v>
      </c>
      <c r="B5" s="63"/>
      <c r="C5" s="63"/>
      <c r="D5" s="63"/>
      <c r="E5" s="80" t="s">
        <v>19</v>
      </c>
      <c r="F5" s="80"/>
      <c r="G5" s="80"/>
      <c r="H5" s="80"/>
      <c r="I5" s="80"/>
      <c r="J5" s="80"/>
      <c r="K5" s="80"/>
      <c r="L5" s="80"/>
      <c r="M5" s="80"/>
      <c r="N5" s="80"/>
      <c r="O5" s="130" t="s">
        <v>126</v>
      </c>
      <c r="P5" s="130"/>
      <c r="Q5" s="130"/>
      <c r="R5" s="130"/>
      <c r="S5" s="145" t="s">
        <v>19</v>
      </c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7"/>
      <c r="AG5" s="18"/>
      <c r="AH5" s="3" t="s">
        <v>7</v>
      </c>
      <c r="AI5" s="4" t="str">
        <f>IF(AI6="","",CONCATENATE("(",AI6,") references ",VLOOKUP(AH5,AB20:AF42,3,FALSE)))</f>
        <v/>
      </c>
    </row>
    <row r="6" spans="1:41" ht="16" customHeight="1" x14ac:dyDescent="0.15">
      <c r="A6" s="63" t="s">
        <v>103</v>
      </c>
      <c r="B6" s="63"/>
      <c r="C6" s="63"/>
      <c r="D6" s="63"/>
      <c r="E6" s="69" t="s">
        <v>77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7" spans="1:41" ht="16" customHeight="1" x14ac:dyDescent="0.15">
      <c r="A7" s="109" t="s">
        <v>130</v>
      </c>
      <c r="B7" s="109"/>
      <c r="C7" s="109"/>
      <c r="D7" s="109"/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4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15">
      <c r="A8" s="109"/>
      <c r="B8" s="109"/>
      <c r="C8" s="109"/>
      <c r="D8" s="109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7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15">
      <c r="A9" s="109" t="s">
        <v>124</v>
      </c>
      <c r="B9" s="63"/>
      <c r="C9" s="63"/>
      <c r="D9" s="63"/>
      <c r="E9" s="110" t="s">
        <v>128</v>
      </c>
      <c r="F9" s="95"/>
      <c r="G9" s="95"/>
      <c r="H9" s="95"/>
      <c r="I9" s="95"/>
      <c r="J9" s="95"/>
      <c r="K9" s="111">
        <f>IF(ROUND(K10*K11/1024/1024,0)&lt;1,1,ROUND(K10*K11/1024/1024,0))</f>
        <v>1</v>
      </c>
      <c r="L9" s="111"/>
      <c r="M9" s="111"/>
      <c r="N9" s="111"/>
      <c r="O9" s="95" t="s">
        <v>87</v>
      </c>
      <c r="P9" s="95"/>
      <c r="Q9" s="95"/>
      <c r="R9" s="95"/>
      <c r="S9" s="95"/>
      <c r="T9" s="111">
        <f>IF(ROUND(K9*Y17/100,0)&lt;1,1,ROUND(K9*Y17/100,0))</f>
        <v>1</v>
      </c>
      <c r="U9" s="111"/>
      <c r="V9" s="111"/>
      <c r="W9" s="111"/>
      <c r="X9" s="95" t="s">
        <v>97</v>
      </c>
      <c r="Y9" s="95"/>
      <c r="Z9" s="95"/>
      <c r="AA9" s="95"/>
      <c r="AB9" s="95"/>
      <c r="AC9" s="88">
        <f>AM14</f>
        <v>0</v>
      </c>
      <c r="AD9" s="88"/>
      <c r="AE9" s="88"/>
      <c r="AF9" s="89"/>
      <c r="AG9" s="22"/>
    </row>
    <row r="10" spans="1:41" ht="16" customHeight="1" x14ac:dyDescent="0.15">
      <c r="A10" s="63"/>
      <c r="B10" s="63"/>
      <c r="C10" s="63"/>
      <c r="D10" s="63"/>
      <c r="E10" s="99" t="s">
        <v>83</v>
      </c>
      <c r="F10" s="96"/>
      <c r="G10" s="96"/>
      <c r="H10" s="96"/>
      <c r="I10" s="96"/>
      <c r="J10" s="96"/>
      <c r="K10" s="132">
        <f>SUM(U20:U45)</f>
        <v>65</v>
      </c>
      <c r="L10" s="133"/>
      <c r="M10" s="133"/>
      <c r="N10" s="134"/>
      <c r="O10" s="96" t="s">
        <v>43</v>
      </c>
      <c r="P10" s="96"/>
      <c r="Q10" s="96"/>
      <c r="R10" s="96"/>
      <c r="S10" s="96"/>
      <c r="T10" s="131">
        <f>IF(ROUND(T9*R18/100,0)&lt;1,1,ROUND(T9*R18/100,0))</f>
        <v>1</v>
      </c>
      <c r="U10" s="131"/>
      <c r="V10" s="131"/>
      <c r="W10" s="131"/>
      <c r="X10" s="96" t="s">
        <v>108</v>
      </c>
      <c r="Y10" s="96"/>
      <c r="Z10" s="96"/>
      <c r="AA10" s="96"/>
      <c r="AB10" s="96"/>
      <c r="AC10" s="90">
        <f>AN14</f>
        <v>0</v>
      </c>
      <c r="AD10" s="90"/>
      <c r="AE10" s="90"/>
      <c r="AF10" s="91"/>
      <c r="AG10" s="15"/>
    </row>
    <row r="11" spans="1:41" ht="16" customHeight="1" x14ac:dyDescent="0.15">
      <c r="A11" s="63"/>
      <c r="B11" s="63"/>
      <c r="C11" s="63"/>
      <c r="D11" s="63"/>
      <c r="E11" s="112" t="s">
        <v>98</v>
      </c>
      <c r="F11" s="98"/>
      <c r="G11" s="98"/>
      <c r="H11" s="98"/>
      <c r="I11" s="98"/>
      <c r="J11" s="99"/>
      <c r="K11" s="106">
        <f>AO14</f>
        <v>0</v>
      </c>
      <c r="L11" s="107"/>
      <c r="M11" s="107"/>
      <c r="N11" s="108"/>
      <c r="O11" s="97" t="s">
        <v>94</v>
      </c>
      <c r="P11" s="98"/>
      <c r="Q11" s="98"/>
      <c r="R11" s="98"/>
      <c r="S11" s="99"/>
      <c r="T11" s="92">
        <v>1</v>
      </c>
      <c r="U11" s="93"/>
      <c r="V11" s="93"/>
      <c r="W11" s="123"/>
      <c r="X11" s="97" t="s">
        <v>48</v>
      </c>
      <c r="Y11" s="98"/>
      <c r="Z11" s="98"/>
      <c r="AA11" s="98"/>
      <c r="AB11" s="99"/>
      <c r="AC11" s="92" t="s">
        <v>51</v>
      </c>
      <c r="AD11" s="93"/>
      <c r="AE11" s="93"/>
      <c r="AF11" s="94"/>
      <c r="AG11" s="16"/>
    </row>
    <row r="12" spans="1:41" ht="16" customHeight="1" x14ac:dyDescent="0.15">
      <c r="A12" s="63"/>
      <c r="B12" s="63"/>
      <c r="C12" s="63"/>
      <c r="D12" s="63"/>
      <c r="E12" s="112" t="s">
        <v>99</v>
      </c>
      <c r="F12" s="98"/>
      <c r="G12" s="98"/>
      <c r="H12" s="98"/>
      <c r="I12" s="98"/>
      <c r="J12" s="99"/>
      <c r="K12" s="92"/>
      <c r="L12" s="93"/>
      <c r="M12" s="93"/>
      <c r="N12" s="123"/>
      <c r="O12" s="97" t="s">
        <v>88</v>
      </c>
      <c r="P12" s="98"/>
      <c r="Q12" s="98"/>
      <c r="R12" s="98"/>
      <c r="S12" s="99"/>
      <c r="T12" s="92" t="s">
        <v>51</v>
      </c>
      <c r="U12" s="93"/>
      <c r="V12" s="93"/>
      <c r="W12" s="123"/>
      <c r="X12" s="97" t="s">
        <v>55</v>
      </c>
      <c r="Y12" s="98"/>
      <c r="Z12" s="98"/>
      <c r="AA12" s="98"/>
      <c r="AB12" s="99"/>
      <c r="AC12" s="92" t="s">
        <v>51</v>
      </c>
      <c r="AD12" s="93"/>
      <c r="AE12" s="93"/>
      <c r="AF12" s="94"/>
      <c r="AG12" s="16"/>
    </row>
    <row r="13" spans="1:41" ht="16" customHeight="1" x14ac:dyDescent="0.15">
      <c r="A13" s="63"/>
      <c r="B13" s="63"/>
      <c r="C13" s="63"/>
      <c r="D13" s="63"/>
      <c r="E13" s="122" t="s">
        <v>127</v>
      </c>
      <c r="F13" s="101"/>
      <c r="G13" s="101"/>
      <c r="H13" s="101"/>
      <c r="I13" s="101"/>
      <c r="J13" s="102"/>
      <c r="K13" s="103"/>
      <c r="L13" s="104"/>
      <c r="M13" s="104"/>
      <c r="N13" s="105"/>
      <c r="O13" s="100" t="s">
        <v>86</v>
      </c>
      <c r="P13" s="101"/>
      <c r="Q13" s="101"/>
      <c r="R13" s="101"/>
      <c r="S13" s="102"/>
      <c r="T13" s="103">
        <v>0</v>
      </c>
      <c r="U13" s="104"/>
      <c r="V13" s="104"/>
      <c r="W13" s="105"/>
      <c r="X13" s="100" t="s">
        <v>89</v>
      </c>
      <c r="Y13" s="101"/>
      <c r="Z13" s="101"/>
      <c r="AA13" s="101"/>
      <c r="AB13" s="102"/>
      <c r="AC13" s="103">
        <f>AI3</f>
        <v>0</v>
      </c>
      <c r="AD13" s="104"/>
      <c r="AE13" s="104"/>
      <c r="AF13" s="135"/>
      <c r="AG13" s="23"/>
      <c r="AK13" s="36" t="s">
        <v>82</v>
      </c>
      <c r="AL13" s="36" t="s">
        <v>49</v>
      </c>
      <c r="AM13" s="36" t="s">
        <v>104</v>
      </c>
      <c r="AN13" s="36" t="s">
        <v>95</v>
      </c>
      <c r="AO13" s="36" t="s">
        <v>60</v>
      </c>
    </row>
    <row r="14" spans="1:41" ht="16" customHeight="1" x14ac:dyDescent="0.15">
      <c r="A14" s="113" t="s">
        <v>92</v>
      </c>
      <c r="B14" s="114"/>
      <c r="C14" s="114"/>
      <c r="D14" s="115"/>
      <c r="E14" s="140" t="s">
        <v>81</v>
      </c>
      <c r="F14" s="141"/>
      <c r="G14" s="141"/>
      <c r="H14" s="141"/>
      <c r="I14" s="141"/>
      <c r="J14" s="110"/>
      <c r="K14" s="127" t="str">
        <f>AI4</f>
        <v>sale_id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9"/>
      <c r="AG14" s="24"/>
    </row>
    <row r="15" spans="1:41" ht="16" customHeight="1" x14ac:dyDescent="0.15">
      <c r="A15" s="116"/>
      <c r="B15" s="117"/>
      <c r="C15" s="117"/>
      <c r="D15" s="118"/>
      <c r="E15" s="112" t="s">
        <v>96</v>
      </c>
      <c r="F15" s="98"/>
      <c r="G15" s="98"/>
      <c r="H15" s="98"/>
      <c r="I15" s="98"/>
      <c r="J15" s="99"/>
      <c r="K15" s="127" t="str">
        <f>AI5</f>
        <v/>
      </c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9"/>
      <c r="AG15" s="2"/>
    </row>
    <row r="16" spans="1:41" ht="16" customHeight="1" x14ac:dyDescent="0.15">
      <c r="A16" s="119"/>
      <c r="B16" s="120"/>
      <c r="C16" s="120"/>
      <c r="D16" s="121"/>
      <c r="E16" s="142"/>
      <c r="F16" s="143"/>
      <c r="G16" s="143"/>
      <c r="H16" s="143"/>
      <c r="I16" s="143"/>
      <c r="J16" s="144"/>
      <c r="K16" s="124" t="str">
        <f>AI7</f>
        <v/>
      </c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5"/>
    </row>
    <row r="17" spans="1:40" ht="16" customHeight="1" x14ac:dyDescent="0.15">
      <c r="A17" s="136" t="s">
        <v>40</v>
      </c>
      <c r="B17" s="137"/>
      <c r="C17" s="137"/>
      <c r="D17" s="137"/>
      <c r="E17" s="31">
        <v>5</v>
      </c>
      <c r="F17" s="9" t="s">
        <v>76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120</v>
      </c>
      <c r="T17" s="9"/>
      <c r="U17" s="9"/>
      <c r="V17" s="9"/>
      <c r="W17" s="10"/>
      <c r="X17" s="9"/>
      <c r="Y17" s="32">
        <v>30</v>
      </c>
      <c r="Z17" s="9" t="s">
        <v>118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15">
      <c r="A18" s="138"/>
      <c r="B18" s="139"/>
      <c r="C18" s="139"/>
      <c r="D18" s="139"/>
      <c r="E18" s="12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15">
      <c r="A19" s="34" t="s">
        <v>5</v>
      </c>
      <c r="B19" s="64" t="s">
        <v>52</v>
      </c>
      <c r="C19" s="64"/>
      <c r="D19" s="64"/>
      <c r="E19" s="64"/>
      <c r="F19" s="64"/>
      <c r="G19" s="64"/>
      <c r="H19" s="64"/>
      <c r="I19" s="64"/>
      <c r="J19" s="64" t="s">
        <v>106</v>
      </c>
      <c r="K19" s="64"/>
      <c r="L19" s="64"/>
      <c r="M19" s="64"/>
      <c r="N19" s="64"/>
      <c r="O19" s="64"/>
      <c r="P19" s="64"/>
      <c r="Q19" s="64"/>
      <c r="R19" s="64" t="s">
        <v>42</v>
      </c>
      <c r="S19" s="64"/>
      <c r="T19" s="64"/>
      <c r="U19" s="64"/>
      <c r="V19" s="64"/>
      <c r="W19" s="64" t="s">
        <v>93</v>
      </c>
      <c r="X19" s="64"/>
      <c r="Y19" s="64"/>
      <c r="Z19" s="64"/>
      <c r="AA19" s="64" t="s">
        <v>0</v>
      </c>
      <c r="AB19" s="64"/>
      <c r="AC19" s="64"/>
      <c r="AD19" s="64" t="s">
        <v>62</v>
      </c>
      <c r="AE19" s="64"/>
      <c r="AF19" s="64"/>
      <c r="AG19" s="25"/>
      <c r="AK19" s="36" t="s">
        <v>56</v>
      </c>
      <c r="AL19" s="36" t="s">
        <v>59</v>
      </c>
      <c r="AM19" s="36" t="s">
        <v>105</v>
      </c>
      <c r="AN19" s="36" t="s">
        <v>91</v>
      </c>
    </row>
    <row r="20" spans="1:40" ht="16" customHeight="1" x14ac:dyDescent="0.15">
      <c r="A20" s="35">
        <v>1</v>
      </c>
      <c r="B20" s="78" t="str">
        <f t="shared" ref="B20:B46" si="0">AK20</f>
        <v>sale_id</v>
      </c>
      <c r="C20" s="78"/>
      <c r="D20" s="78"/>
      <c r="E20" s="78"/>
      <c r="F20" s="78"/>
      <c r="G20" s="78"/>
      <c r="H20" s="78"/>
      <c r="I20" s="78"/>
      <c r="J20" s="79" t="str">
        <f t="shared" ref="J20:J46" si="1">AL20</f>
        <v>판매정보키</v>
      </c>
      <c r="K20" s="79"/>
      <c r="L20" s="79"/>
      <c r="M20" s="79"/>
      <c r="N20" s="79"/>
      <c r="O20" s="79"/>
      <c r="P20" s="79"/>
      <c r="Q20" s="79"/>
      <c r="R20" s="80" t="str">
        <f t="shared" ref="R20:R46" si="2">AM20</f>
        <v>num</v>
      </c>
      <c r="S20" s="80"/>
      <c r="T20" s="80"/>
      <c r="U20" s="81">
        <f t="shared" ref="U20:U46" si="3">AN20</f>
        <v>0</v>
      </c>
      <c r="V20" s="81"/>
      <c r="W20" s="77"/>
      <c r="X20" s="77"/>
      <c r="Y20" s="77"/>
      <c r="Z20" s="77"/>
      <c r="AA20" s="34" t="s">
        <v>41</v>
      </c>
      <c r="AB20" s="34"/>
      <c r="AC20" s="34"/>
      <c r="AD20" s="64"/>
      <c r="AE20" s="64"/>
      <c r="AF20" s="64"/>
      <c r="AG20" s="26"/>
      <c r="AK20" s="1" t="s">
        <v>144</v>
      </c>
      <c r="AL20" s="1" t="s">
        <v>16</v>
      </c>
      <c r="AM20" s="1" t="s">
        <v>35</v>
      </c>
    </row>
    <row r="21" spans="1:40" ht="16" customHeight="1" x14ac:dyDescent="0.15">
      <c r="A21" s="35">
        <v>2</v>
      </c>
      <c r="B21" s="78" t="str">
        <f t="shared" si="0"/>
        <v>saleclass</v>
      </c>
      <c r="C21" s="78"/>
      <c r="D21" s="78"/>
      <c r="E21" s="78"/>
      <c r="F21" s="78"/>
      <c r="G21" s="78"/>
      <c r="H21" s="78"/>
      <c r="I21" s="78"/>
      <c r="J21" s="79" t="str">
        <f t="shared" si="1"/>
        <v>판매구분</v>
      </c>
      <c r="K21" s="79"/>
      <c r="L21" s="79"/>
      <c r="M21" s="79"/>
      <c r="N21" s="79"/>
      <c r="O21" s="79"/>
      <c r="P21" s="79"/>
      <c r="Q21" s="79"/>
      <c r="R21" s="80" t="str">
        <f t="shared" si="2"/>
        <v>varchar</v>
      </c>
      <c r="S21" s="80"/>
      <c r="T21" s="80"/>
      <c r="U21" s="81">
        <f t="shared" si="3"/>
        <v>10</v>
      </c>
      <c r="V21" s="81"/>
      <c r="W21" s="77"/>
      <c r="X21" s="77"/>
      <c r="Y21" s="77"/>
      <c r="Z21" s="77"/>
      <c r="AA21" s="34"/>
      <c r="AB21" s="34"/>
      <c r="AC21" s="34"/>
      <c r="AD21" s="64"/>
      <c r="AE21" s="64"/>
      <c r="AF21" s="64"/>
      <c r="AG21" s="2"/>
      <c r="AK21" s="1" t="s">
        <v>145</v>
      </c>
      <c r="AL21" s="1" t="s">
        <v>150</v>
      </c>
      <c r="AM21" s="1" t="s">
        <v>138</v>
      </c>
      <c r="AN21" s="1">
        <v>10</v>
      </c>
    </row>
    <row r="22" spans="1:40" ht="16" customHeight="1" x14ac:dyDescent="0.15">
      <c r="A22" s="35">
        <v>3</v>
      </c>
      <c r="B22" s="78" t="str">
        <f t="shared" si="0"/>
        <v>salename</v>
      </c>
      <c r="C22" s="78"/>
      <c r="D22" s="78"/>
      <c r="E22" s="78"/>
      <c r="F22" s="78"/>
      <c r="G22" s="78"/>
      <c r="H22" s="78"/>
      <c r="I22" s="78"/>
      <c r="J22" s="79" t="str">
        <f t="shared" si="1"/>
        <v>물품이름</v>
      </c>
      <c r="K22" s="79"/>
      <c r="L22" s="79"/>
      <c r="M22" s="79"/>
      <c r="N22" s="79"/>
      <c r="O22" s="79"/>
      <c r="P22" s="79"/>
      <c r="Q22" s="79"/>
      <c r="R22" s="80" t="str">
        <f t="shared" si="2"/>
        <v>varchar</v>
      </c>
      <c r="S22" s="80"/>
      <c r="T22" s="80"/>
      <c r="U22" s="81">
        <f t="shared" si="3"/>
        <v>10</v>
      </c>
      <c r="V22" s="81"/>
      <c r="W22" s="77"/>
      <c r="X22" s="77"/>
      <c r="Y22" s="77"/>
      <c r="Z22" s="77"/>
      <c r="AA22" s="34"/>
      <c r="AB22" s="34"/>
      <c r="AC22" s="34"/>
      <c r="AD22" s="64"/>
      <c r="AE22" s="64"/>
      <c r="AF22" s="64"/>
      <c r="AG22" s="2"/>
      <c r="AK22" s="1" t="s">
        <v>146</v>
      </c>
      <c r="AL22" s="1" t="s">
        <v>32</v>
      </c>
      <c r="AM22" s="1" t="s">
        <v>58</v>
      </c>
      <c r="AN22" s="1">
        <v>10</v>
      </c>
    </row>
    <row r="23" spans="1:40" ht="16" customHeight="1" x14ac:dyDescent="0.15">
      <c r="A23" s="35">
        <v>4</v>
      </c>
      <c r="B23" s="78" t="str">
        <f t="shared" si="0"/>
        <v>saleoption</v>
      </c>
      <c r="C23" s="78"/>
      <c r="D23" s="78"/>
      <c r="E23" s="78"/>
      <c r="F23" s="78"/>
      <c r="G23" s="78"/>
      <c r="H23" s="78"/>
      <c r="I23" s="78"/>
      <c r="J23" s="79" t="str">
        <f t="shared" si="1"/>
        <v>물품옵션</v>
      </c>
      <c r="K23" s="79"/>
      <c r="L23" s="79"/>
      <c r="M23" s="79"/>
      <c r="N23" s="79"/>
      <c r="O23" s="79"/>
      <c r="P23" s="79"/>
      <c r="Q23" s="79"/>
      <c r="R23" s="80" t="str">
        <f t="shared" si="2"/>
        <v>varchar</v>
      </c>
      <c r="S23" s="80"/>
      <c r="T23" s="80"/>
      <c r="U23" s="81">
        <f t="shared" si="3"/>
        <v>15</v>
      </c>
      <c r="V23" s="81"/>
      <c r="W23" s="77"/>
      <c r="X23" s="77"/>
      <c r="Y23" s="77"/>
      <c r="Z23" s="77"/>
      <c r="AA23" s="34"/>
      <c r="AB23" s="34"/>
      <c r="AC23" s="34"/>
      <c r="AD23" s="64"/>
      <c r="AE23" s="64"/>
      <c r="AF23" s="64"/>
      <c r="AG23" s="2"/>
      <c r="AK23" s="1" t="s">
        <v>147</v>
      </c>
      <c r="AL23" s="1" t="s">
        <v>33</v>
      </c>
      <c r="AM23" s="1" t="s">
        <v>58</v>
      </c>
      <c r="AN23" s="1">
        <v>15</v>
      </c>
    </row>
    <row r="24" spans="1:40" ht="16" customHeight="1" x14ac:dyDescent="0.15">
      <c r="A24" s="35">
        <v>5</v>
      </c>
      <c r="B24" s="78" t="str">
        <f t="shared" si="0"/>
        <v>salefoodinfo</v>
      </c>
      <c r="C24" s="78"/>
      <c r="D24" s="78"/>
      <c r="E24" s="78"/>
      <c r="F24" s="78"/>
      <c r="G24" s="78"/>
      <c r="H24" s="78"/>
      <c r="I24" s="78"/>
      <c r="J24" s="79" t="str">
        <f t="shared" si="1"/>
        <v>식재료정보</v>
      </c>
      <c r="K24" s="79"/>
      <c r="L24" s="79"/>
      <c r="M24" s="79"/>
      <c r="N24" s="79"/>
      <c r="O24" s="79"/>
      <c r="P24" s="79"/>
      <c r="Q24" s="79"/>
      <c r="R24" s="80" t="str">
        <f t="shared" si="2"/>
        <v>varchar</v>
      </c>
      <c r="S24" s="80"/>
      <c r="T24" s="80"/>
      <c r="U24" s="81">
        <f t="shared" si="3"/>
        <v>20</v>
      </c>
      <c r="V24" s="81"/>
      <c r="W24" s="77"/>
      <c r="X24" s="77"/>
      <c r="Y24" s="77"/>
      <c r="Z24" s="77"/>
      <c r="AA24" s="34"/>
      <c r="AB24" s="34"/>
      <c r="AC24" s="34"/>
      <c r="AD24" s="64"/>
      <c r="AE24" s="64"/>
      <c r="AF24" s="64"/>
      <c r="AG24" s="2"/>
      <c r="AK24" s="1" t="s">
        <v>148</v>
      </c>
      <c r="AL24" s="1" t="s">
        <v>24</v>
      </c>
      <c r="AM24" s="1" t="s">
        <v>58</v>
      </c>
      <c r="AN24" s="1">
        <v>20</v>
      </c>
    </row>
    <row r="25" spans="1:40" ht="16" customHeight="1" x14ac:dyDescent="0.15">
      <c r="A25" s="35">
        <v>6</v>
      </c>
      <c r="B25" s="78" t="str">
        <f t="shared" si="0"/>
        <v>saleprice</v>
      </c>
      <c r="C25" s="78"/>
      <c r="D25" s="78"/>
      <c r="E25" s="78"/>
      <c r="F25" s="78"/>
      <c r="G25" s="78"/>
      <c r="H25" s="78"/>
      <c r="I25" s="78"/>
      <c r="J25" s="79" t="str">
        <f t="shared" si="1"/>
        <v>판매가격</v>
      </c>
      <c r="K25" s="79"/>
      <c r="L25" s="79"/>
      <c r="M25" s="79"/>
      <c r="N25" s="79"/>
      <c r="O25" s="79"/>
      <c r="P25" s="79"/>
      <c r="Q25" s="79"/>
      <c r="R25" s="80" t="str">
        <f t="shared" si="2"/>
        <v>varchar</v>
      </c>
      <c r="S25" s="80"/>
      <c r="T25" s="80"/>
      <c r="U25" s="81">
        <f t="shared" si="3"/>
        <v>10</v>
      </c>
      <c r="V25" s="81"/>
      <c r="W25" s="77"/>
      <c r="X25" s="77"/>
      <c r="Y25" s="77"/>
      <c r="Z25" s="77"/>
      <c r="AA25" s="34"/>
      <c r="AB25" s="34"/>
      <c r="AC25" s="34"/>
      <c r="AD25" s="64"/>
      <c r="AE25" s="64"/>
      <c r="AF25" s="64"/>
      <c r="AG25" s="2"/>
      <c r="AK25" s="1" t="s">
        <v>149</v>
      </c>
      <c r="AL25" s="1" t="s">
        <v>151</v>
      </c>
      <c r="AM25" s="1" t="s">
        <v>138</v>
      </c>
      <c r="AN25" s="1">
        <v>10</v>
      </c>
    </row>
    <row r="26" spans="1:40" ht="16" customHeight="1" x14ac:dyDescent="0.15">
      <c r="A26" s="35">
        <v>7</v>
      </c>
      <c r="B26" s="78">
        <f t="shared" si="0"/>
        <v>0</v>
      </c>
      <c r="C26" s="78"/>
      <c r="D26" s="78"/>
      <c r="E26" s="78"/>
      <c r="F26" s="78"/>
      <c r="G26" s="78"/>
      <c r="H26" s="78"/>
      <c r="I26" s="78"/>
      <c r="J26" s="79">
        <f t="shared" si="1"/>
        <v>0</v>
      </c>
      <c r="K26" s="79"/>
      <c r="L26" s="79"/>
      <c r="M26" s="79"/>
      <c r="N26" s="79"/>
      <c r="O26" s="79"/>
      <c r="P26" s="79"/>
      <c r="Q26" s="79"/>
      <c r="R26" s="80">
        <f t="shared" si="2"/>
        <v>0</v>
      </c>
      <c r="S26" s="80"/>
      <c r="T26" s="80"/>
      <c r="U26" s="81">
        <f t="shared" si="3"/>
        <v>0</v>
      </c>
      <c r="V26" s="81"/>
      <c r="W26" s="77"/>
      <c r="X26" s="77"/>
      <c r="Y26" s="77"/>
      <c r="Z26" s="77"/>
      <c r="AA26" s="34"/>
      <c r="AB26" s="34"/>
      <c r="AC26" s="34"/>
      <c r="AD26" s="64"/>
      <c r="AE26" s="64"/>
      <c r="AF26" s="64"/>
      <c r="AG26" s="2"/>
    </row>
    <row r="27" spans="1:40" ht="16" customHeight="1" x14ac:dyDescent="0.15">
      <c r="A27" s="35">
        <v>8</v>
      </c>
      <c r="B27" s="78">
        <f t="shared" si="0"/>
        <v>0</v>
      </c>
      <c r="C27" s="78"/>
      <c r="D27" s="78"/>
      <c r="E27" s="78"/>
      <c r="F27" s="78"/>
      <c r="G27" s="78"/>
      <c r="H27" s="78"/>
      <c r="I27" s="78"/>
      <c r="J27" s="79">
        <f t="shared" si="1"/>
        <v>0</v>
      </c>
      <c r="K27" s="79"/>
      <c r="L27" s="79"/>
      <c r="M27" s="79"/>
      <c r="N27" s="79"/>
      <c r="O27" s="79"/>
      <c r="P27" s="79"/>
      <c r="Q27" s="79"/>
      <c r="R27" s="80">
        <f t="shared" si="2"/>
        <v>0</v>
      </c>
      <c r="S27" s="80"/>
      <c r="T27" s="80"/>
      <c r="U27" s="81">
        <f t="shared" si="3"/>
        <v>0</v>
      </c>
      <c r="V27" s="81"/>
      <c r="W27" s="77"/>
      <c r="X27" s="77"/>
      <c r="Y27" s="77"/>
      <c r="Z27" s="77"/>
      <c r="AA27" s="34"/>
      <c r="AB27" s="34"/>
      <c r="AC27" s="34"/>
      <c r="AD27" s="64"/>
      <c r="AE27" s="64"/>
      <c r="AF27" s="64"/>
      <c r="AG27" s="2"/>
    </row>
    <row r="28" spans="1:40" ht="16" customHeight="1" x14ac:dyDescent="0.15">
      <c r="A28" s="35">
        <v>9</v>
      </c>
      <c r="B28" s="78">
        <f t="shared" si="0"/>
        <v>0</v>
      </c>
      <c r="C28" s="78"/>
      <c r="D28" s="78"/>
      <c r="E28" s="78"/>
      <c r="F28" s="78"/>
      <c r="G28" s="78"/>
      <c r="H28" s="78"/>
      <c r="I28" s="78"/>
      <c r="J28" s="79">
        <f t="shared" si="1"/>
        <v>0</v>
      </c>
      <c r="K28" s="79"/>
      <c r="L28" s="79"/>
      <c r="M28" s="79"/>
      <c r="N28" s="79"/>
      <c r="O28" s="79"/>
      <c r="P28" s="79"/>
      <c r="Q28" s="79"/>
      <c r="R28" s="80">
        <f t="shared" si="2"/>
        <v>0</v>
      </c>
      <c r="S28" s="80"/>
      <c r="T28" s="80"/>
      <c r="U28" s="81">
        <f t="shared" si="3"/>
        <v>0</v>
      </c>
      <c r="V28" s="81"/>
      <c r="W28" s="77"/>
      <c r="X28" s="77"/>
      <c r="Y28" s="77"/>
      <c r="Z28" s="77"/>
      <c r="AA28" s="34"/>
      <c r="AB28" s="34"/>
      <c r="AC28" s="34"/>
      <c r="AD28" s="64"/>
      <c r="AE28" s="64"/>
      <c r="AF28" s="64"/>
      <c r="AG28" s="2"/>
    </row>
    <row r="29" spans="1:40" ht="16" customHeight="1" x14ac:dyDescent="0.15">
      <c r="A29" s="35">
        <v>10</v>
      </c>
      <c r="B29" s="78">
        <f t="shared" si="0"/>
        <v>0</v>
      </c>
      <c r="C29" s="78"/>
      <c r="D29" s="78"/>
      <c r="E29" s="78"/>
      <c r="F29" s="78"/>
      <c r="G29" s="78"/>
      <c r="H29" s="78"/>
      <c r="I29" s="78"/>
      <c r="J29" s="79">
        <f t="shared" si="1"/>
        <v>0</v>
      </c>
      <c r="K29" s="79"/>
      <c r="L29" s="79"/>
      <c r="M29" s="79"/>
      <c r="N29" s="79"/>
      <c r="O29" s="79"/>
      <c r="P29" s="79"/>
      <c r="Q29" s="79"/>
      <c r="R29" s="80">
        <f t="shared" si="2"/>
        <v>0</v>
      </c>
      <c r="S29" s="80"/>
      <c r="T29" s="80"/>
      <c r="U29" s="81">
        <f t="shared" si="3"/>
        <v>0</v>
      </c>
      <c r="V29" s="81"/>
      <c r="W29" s="77"/>
      <c r="X29" s="77"/>
      <c r="Y29" s="77"/>
      <c r="Z29" s="77"/>
      <c r="AA29" s="34"/>
      <c r="AB29" s="34"/>
      <c r="AC29" s="34"/>
      <c r="AD29" s="64"/>
      <c r="AE29" s="64"/>
      <c r="AF29" s="64"/>
      <c r="AG29" s="2"/>
    </row>
    <row r="30" spans="1:40" ht="16" customHeight="1" x14ac:dyDescent="0.15">
      <c r="A30" s="35">
        <v>11</v>
      </c>
      <c r="B30" s="78">
        <f t="shared" si="0"/>
        <v>0</v>
      </c>
      <c r="C30" s="78"/>
      <c r="D30" s="78"/>
      <c r="E30" s="78"/>
      <c r="F30" s="78"/>
      <c r="G30" s="78"/>
      <c r="H30" s="78"/>
      <c r="I30" s="78"/>
      <c r="J30" s="79">
        <f t="shared" si="1"/>
        <v>0</v>
      </c>
      <c r="K30" s="79"/>
      <c r="L30" s="79"/>
      <c r="M30" s="79"/>
      <c r="N30" s="79"/>
      <c r="O30" s="79"/>
      <c r="P30" s="79"/>
      <c r="Q30" s="79"/>
      <c r="R30" s="80">
        <f t="shared" si="2"/>
        <v>0</v>
      </c>
      <c r="S30" s="80"/>
      <c r="T30" s="80"/>
      <c r="U30" s="81">
        <f t="shared" si="3"/>
        <v>0</v>
      </c>
      <c r="V30" s="81"/>
      <c r="W30" s="77"/>
      <c r="X30" s="77"/>
      <c r="Y30" s="77"/>
      <c r="Z30" s="77"/>
      <c r="AA30" s="34"/>
      <c r="AB30" s="34"/>
      <c r="AC30" s="34"/>
      <c r="AD30" s="64"/>
      <c r="AE30" s="64"/>
      <c r="AF30" s="64"/>
      <c r="AG30" s="2"/>
    </row>
    <row r="31" spans="1:40" ht="16" customHeight="1" x14ac:dyDescent="0.15">
      <c r="A31" s="35">
        <v>12</v>
      </c>
      <c r="B31" s="78">
        <f t="shared" si="0"/>
        <v>0</v>
      </c>
      <c r="C31" s="78"/>
      <c r="D31" s="78"/>
      <c r="E31" s="78"/>
      <c r="F31" s="78"/>
      <c r="G31" s="78"/>
      <c r="H31" s="78"/>
      <c r="I31" s="78"/>
      <c r="J31" s="79">
        <f t="shared" si="1"/>
        <v>0</v>
      </c>
      <c r="K31" s="79"/>
      <c r="L31" s="79"/>
      <c r="M31" s="79"/>
      <c r="N31" s="79"/>
      <c r="O31" s="79"/>
      <c r="P31" s="79"/>
      <c r="Q31" s="79"/>
      <c r="R31" s="80">
        <f t="shared" si="2"/>
        <v>0</v>
      </c>
      <c r="S31" s="80"/>
      <c r="T31" s="80"/>
      <c r="U31" s="81">
        <f t="shared" si="3"/>
        <v>0</v>
      </c>
      <c r="V31" s="81"/>
      <c r="W31" s="77"/>
      <c r="X31" s="77"/>
      <c r="Y31" s="77"/>
      <c r="Z31" s="77"/>
      <c r="AA31" s="34"/>
      <c r="AB31" s="34"/>
      <c r="AC31" s="34"/>
      <c r="AD31" s="64"/>
      <c r="AE31" s="64"/>
      <c r="AF31" s="64"/>
      <c r="AG31" s="2"/>
    </row>
    <row r="32" spans="1:40" ht="16" customHeight="1" x14ac:dyDescent="0.15">
      <c r="A32" s="35">
        <v>13</v>
      </c>
      <c r="B32" s="78">
        <f t="shared" si="0"/>
        <v>0</v>
      </c>
      <c r="C32" s="78"/>
      <c r="D32" s="78"/>
      <c r="E32" s="78"/>
      <c r="F32" s="78"/>
      <c r="G32" s="78"/>
      <c r="H32" s="78"/>
      <c r="I32" s="78"/>
      <c r="J32" s="79">
        <f t="shared" si="1"/>
        <v>0</v>
      </c>
      <c r="K32" s="79"/>
      <c r="L32" s="79"/>
      <c r="M32" s="79"/>
      <c r="N32" s="79"/>
      <c r="O32" s="79"/>
      <c r="P32" s="79"/>
      <c r="Q32" s="79"/>
      <c r="R32" s="80">
        <f t="shared" si="2"/>
        <v>0</v>
      </c>
      <c r="S32" s="80"/>
      <c r="T32" s="80"/>
      <c r="U32" s="81">
        <f t="shared" si="3"/>
        <v>0</v>
      </c>
      <c r="V32" s="81"/>
      <c r="W32" s="77"/>
      <c r="X32" s="77"/>
      <c r="Y32" s="77"/>
      <c r="Z32" s="77"/>
      <c r="AA32" s="34"/>
      <c r="AB32" s="34"/>
      <c r="AC32" s="34"/>
      <c r="AD32" s="64"/>
      <c r="AE32" s="64"/>
      <c r="AF32" s="64"/>
      <c r="AG32" s="2"/>
    </row>
    <row r="33" spans="1:33" ht="16" customHeight="1" x14ac:dyDescent="0.15">
      <c r="A33" s="35">
        <v>14</v>
      </c>
      <c r="B33" s="78">
        <f t="shared" si="0"/>
        <v>0</v>
      </c>
      <c r="C33" s="78"/>
      <c r="D33" s="78"/>
      <c r="E33" s="78"/>
      <c r="F33" s="78"/>
      <c r="G33" s="78"/>
      <c r="H33" s="78"/>
      <c r="I33" s="78"/>
      <c r="J33" s="79">
        <f t="shared" si="1"/>
        <v>0</v>
      </c>
      <c r="K33" s="79"/>
      <c r="L33" s="79"/>
      <c r="M33" s="79"/>
      <c r="N33" s="79"/>
      <c r="O33" s="79"/>
      <c r="P33" s="79"/>
      <c r="Q33" s="79"/>
      <c r="R33" s="80">
        <f t="shared" si="2"/>
        <v>0</v>
      </c>
      <c r="S33" s="80"/>
      <c r="T33" s="80"/>
      <c r="U33" s="81">
        <f t="shared" si="3"/>
        <v>0</v>
      </c>
      <c r="V33" s="81"/>
      <c r="W33" s="77"/>
      <c r="X33" s="77"/>
      <c r="Y33" s="77"/>
      <c r="Z33" s="77"/>
      <c r="AA33" s="34"/>
      <c r="AB33" s="34"/>
      <c r="AC33" s="34"/>
      <c r="AD33" s="64"/>
      <c r="AE33" s="64"/>
      <c r="AF33" s="64"/>
      <c r="AG33" s="2"/>
    </row>
    <row r="34" spans="1:33" ht="16" customHeight="1" x14ac:dyDescent="0.15">
      <c r="A34" s="35">
        <v>15</v>
      </c>
      <c r="B34" s="78">
        <f t="shared" si="0"/>
        <v>0</v>
      </c>
      <c r="C34" s="78"/>
      <c r="D34" s="78"/>
      <c r="E34" s="78"/>
      <c r="F34" s="78"/>
      <c r="G34" s="78"/>
      <c r="H34" s="78"/>
      <c r="I34" s="78"/>
      <c r="J34" s="79">
        <f t="shared" si="1"/>
        <v>0</v>
      </c>
      <c r="K34" s="79"/>
      <c r="L34" s="79"/>
      <c r="M34" s="79"/>
      <c r="N34" s="79"/>
      <c r="O34" s="79"/>
      <c r="P34" s="79"/>
      <c r="Q34" s="79"/>
      <c r="R34" s="80">
        <f t="shared" si="2"/>
        <v>0</v>
      </c>
      <c r="S34" s="80"/>
      <c r="T34" s="80"/>
      <c r="U34" s="81">
        <f t="shared" si="3"/>
        <v>0</v>
      </c>
      <c r="V34" s="81"/>
      <c r="W34" s="77"/>
      <c r="X34" s="77"/>
      <c r="Y34" s="77"/>
      <c r="Z34" s="77"/>
      <c r="AA34" s="34"/>
      <c r="AB34" s="34"/>
      <c r="AC34" s="34"/>
      <c r="AD34" s="64"/>
      <c r="AE34" s="64"/>
      <c r="AF34" s="64"/>
      <c r="AG34" s="2"/>
    </row>
    <row r="35" spans="1:33" ht="16" customHeight="1" x14ac:dyDescent="0.15">
      <c r="A35" s="35">
        <v>16</v>
      </c>
      <c r="B35" s="78">
        <f t="shared" si="0"/>
        <v>0</v>
      </c>
      <c r="C35" s="78"/>
      <c r="D35" s="78"/>
      <c r="E35" s="78"/>
      <c r="F35" s="78"/>
      <c r="G35" s="78"/>
      <c r="H35" s="78"/>
      <c r="I35" s="78"/>
      <c r="J35" s="79">
        <f t="shared" si="1"/>
        <v>0</v>
      </c>
      <c r="K35" s="79"/>
      <c r="L35" s="79"/>
      <c r="M35" s="79"/>
      <c r="N35" s="79"/>
      <c r="O35" s="79"/>
      <c r="P35" s="79"/>
      <c r="Q35" s="79"/>
      <c r="R35" s="80">
        <f t="shared" si="2"/>
        <v>0</v>
      </c>
      <c r="S35" s="80"/>
      <c r="T35" s="80"/>
      <c r="U35" s="81">
        <f t="shared" si="3"/>
        <v>0</v>
      </c>
      <c r="V35" s="81"/>
      <c r="W35" s="77"/>
      <c r="X35" s="77"/>
      <c r="Y35" s="77"/>
      <c r="Z35" s="77"/>
      <c r="AA35" s="34"/>
      <c r="AB35" s="34"/>
      <c r="AC35" s="34"/>
      <c r="AD35" s="64"/>
      <c r="AE35" s="64"/>
      <c r="AF35" s="64"/>
      <c r="AG35" s="2"/>
    </row>
    <row r="36" spans="1:33" ht="16" customHeight="1" x14ac:dyDescent="0.15">
      <c r="A36" s="35">
        <v>17</v>
      </c>
      <c r="B36" s="78">
        <f t="shared" si="0"/>
        <v>0</v>
      </c>
      <c r="C36" s="78"/>
      <c r="D36" s="78"/>
      <c r="E36" s="78"/>
      <c r="F36" s="78"/>
      <c r="G36" s="78"/>
      <c r="H36" s="78"/>
      <c r="I36" s="78"/>
      <c r="J36" s="79">
        <f t="shared" si="1"/>
        <v>0</v>
      </c>
      <c r="K36" s="79"/>
      <c r="L36" s="79"/>
      <c r="M36" s="79"/>
      <c r="N36" s="79"/>
      <c r="O36" s="79"/>
      <c r="P36" s="79"/>
      <c r="Q36" s="79"/>
      <c r="R36" s="80">
        <f t="shared" si="2"/>
        <v>0</v>
      </c>
      <c r="S36" s="80"/>
      <c r="T36" s="80"/>
      <c r="U36" s="81">
        <f t="shared" si="3"/>
        <v>0</v>
      </c>
      <c r="V36" s="81"/>
      <c r="W36" s="77"/>
      <c r="X36" s="77"/>
      <c r="Y36" s="77"/>
      <c r="Z36" s="77"/>
      <c r="AA36" s="34"/>
      <c r="AB36" s="34"/>
      <c r="AC36" s="34"/>
      <c r="AD36" s="64"/>
      <c r="AE36" s="64"/>
      <c r="AF36" s="64"/>
      <c r="AG36" s="2"/>
    </row>
    <row r="37" spans="1:33" ht="16" customHeight="1" x14ac:dyDescent="0.15">
      <c r="A37" s="35">
        <v>18</v>
      </c>
      <c r="B37" s="78">
        <f t="shared" si="0"/>
        <v>0</v>
      </c>
      <c r="C37" s="78"/>
      <c r="D37" s="78"/>
      <c r="E37" s="78"/>
      <c r="F37" s="78"/>
      <c r="G37" s="78"/>
      <c r="H37" s="78"/>
      <c r="I37" s="78"/>
      <c r="J37" s="79">
        <f t="shared" si="1"/>
        <v>0</v>
      </c>
      <c r="K37" s="79"/>
      <c r="L37" s="79"/>
      <c r="M37" s="79"/>
      <c r="N37" s="79"/>
      <c r="O37" s="79"/>
      <c r="P37" s="79"/>
      <c r="Q37" s="79"/>
      <c r="R37" s="80">
        <f t="shared" si="2"/>
        <v>0</v>
      </c>
      <c r="S37" s="80"/>
      <c r="T37" s="80"/>
      <c r="U37" s="81">
        <f t="shared" si="3"/>
        <v>0</v>
      </c>
      <c r="V37" s="81"/>
      <c r="W37" s="77"/>
      <c r="X37" s="77"/>
      <c r="Y37" s="77"/>
      <c r="Z37" s="77"/>
      <c r="AA37" s="34"/>
      <c r="AB37" s="34"/>
      <c r="AC37" s="34"/>
      <c r="AD37" s="64"/>
      <c r="AE37" s="64"/>
      <c r="AF37" s="64"/>
      <c r="AG37" s="2"/>
    </row>
    <row r="38" spans="1:33" ht="16" customHeight="1" x14ac:dyDescent="0.15">
      <c r="A38" s="35">
        <v>19</v>
      </c>
      <c r="B38" s="78">
        <f t="shared" si="0"/>
        <v>0</v>
      </c>
      <c r="C38" s="78"/>
      <c r="D38" s="78"/>
      <c r="E38" s="78"/>
      <c r="F38" s="78"/>
      <c r="G38" s="78"/>
      <c r="H38" s="78"/>
      <c r="I38" s="78"/>
      <c r="J38" s="79">
        <f t="shared" si="1"/>
        <v>0</v>
      </c>
      <c r="K38" s="79"/>
      <c r="L38" s="79"/>
      <c r="M38" s="79"/>
      <c r="N38" s="79"/>
      <c r="O38" s="79"/>
      <c r="P38" s="79"/>
      <c r="Q38" s="79"/>
      <c r="R38" s="80">
        <f t="shared" si="2"/>
        <v>0</v>
      </c>
      <c r="S38" s="80"/>
      <c r="T38" s="80"/>
      <c r="U38" s="81">
        <f t="shared" si="3"/>
        <v>0</v>
      </c>
      <c r="V38" s="81"/>
      <c r="W38" s="77"/>
      <c r="X38" s="77"/>
      <c r="Y38" s="77"/>
      <c r="Z38" s="77"/>
      <c r="AA38" s="34"/>
      <c r="AB38" s="34"/>
      <c r="AC38" s="34"/>
      <c r="AD38" s="64"/>
      <c r="AE38" s="64"/>
      <c r="AF38" s="64"/>
      <c r="AG38" s="2"/>
    </row>
    <row r="39" spans="1:33" ht="16" customHeight="1" x14ac:dyDescent="0.15">
      <c r="A39" s="35">
        <v>20</v>
      </c>
      <c r="B39" s="78">
        <f t="shared" si="0"/>
        <v>0</v>
      </c>
      <c r="C39" s="78"/>
      <c r="D39" s="78"/>
      <c r="E39" s="78"/>
      <c r="F39" s="78"/>
      <c r="G39" s="78"/>
      <c r="H39" s="78"/>
      <c r="I39" s="78"/>
      <c r="J39" s="79">
        <f t="shared" si="1"/>
        <v>0</v>
      </c>
      <c r="K39" s="79"/>
      <c r="L39" s="79"/>
      <c r="M39" s="79"/>
      <c r="N39" s="79"/>
      <c r="O39" s="79"/>
      <c r="P39" s="79"/>
      <c r="Q39" s="79"/>
      <c r="R39" s="80">
        <f t="shared" si="2"/>
        <v>0</v>
      </c>
      <c r="S39" s="80"/>
      <c r="T39" s="80"/>
      <c r="U39" s="81">
        <f t="shared" si="3"/>
        <v>0</v>
      </c>
      <c r="V39" s="81"/>
      <c r="W39" s="77"/>
      <c r="X39" s="77"/>
      <c r="Y39" s="77"/>
      <c r="Z39" s="77"/>
      <c r="AA39" s="34"/>
      <c r="AB39" s="34"/>
      <c r="AC39" s="34"/>
      <c r="AD39" s="64"/>
      <c r="AE39" s="64"/>
      <c r="AF39" s="64"/>
      <c r="AG39" s="2"/>
    </row>
    <row r="40" spans="1:33" ht="16" customHeight="1" x14ac:dyDescent="0.15">
      <c r="A40" s="35">
        <v>21</v>
      </c>
      <c r="B40" s="78">
        <f t="shared" si="0"/>
        <v>0</v>
      </c>
      <c r="C40" s="78"/>
      <c r="D40" s="78"/>
      <c r="E40" s="78"/>
      <c r="F40" s="78"/>
      <c r="G40" s="78"/>
      <c r="H40" s="78"/>
      <c r="I40" s="78"/>
      <c r="J40" s="79">
        <f t="shared" si="1"/>
        <v>0</v>
      </c>
      <c r="K40" s="79"/>
      <c r="L40" s="79"/>
      <c r="M40" s="79"/>
      <c r="N40" s="79"/>
      <c r="O40" s="79"/>
      <c r="P40" s="79"/>
      <c r="Q40" s="79"/>
      <c r="R40" s="80">
        <f t="shared" si="2"/>
        <v>0</v>
      </c>
      <c r="S40" s="80"/>
      <c r="T40" s="80"/>
      <c r="U40" s="81">
        <f t="shared" si="3"/>
        <v>0</v>
      </c>
      <c r="V40" s="81"/>
      <c r="W40" s="77"/>
      <c r="X40" s="77"/>
      <c r="Y40" s="77"/>
      <c r="Z40" s="77"/>
      <c r="AA40" s="34"/>
      <c r="AB40" s="34"/>
      <c r="AC40" s="34"/>
      <c r="AD40" s="64"/>
      <c r="AE40" s="64"/>
      <c r="AF40" s="64"/>
      <c r="AG40" s="2"/>
    </row>
    <row r="41" spans="1:33" ht="16" customHeight="1" x14ac:dyDescent="0.15">
      <c r="A41" s="35">
        <v>22</v>
      </c>
      <c r="B41" s="78">
        <f t="shared" si="0"/>
        <v>0</v>
      </c>
      <c r="C41" s="78"/>
      <c r="D41" s="78"/>
      <c r="E41" s="78"/>
      <c r="F41" s="78"/>
      <c r="G41" s="78"/>
      <c r="H41" s="78"/>
      <c r="I41" s="78"/>
      <c r="J41" s="79">
        <f t="shared" si="1"/>
        <v>0</v>
      </c>
      <c r="K41" s="79"/>
      <c r="L41" s="79"/>
      <c r="M41" s="79"/>
      <c r="N41" s="79"/>
      <c r="O41" s="79"/>
      <c r="P41" s="79"/>
      <c r="Q41" s="79"/>
      <c r="R41" s="80">
        <f t="shared" si="2"/>
        <v>0</v>
      </c>
      <c r="S41" s="80"/>
      <c r="T41" s="80"/>
      <c r="U41" s="81">
        <f t="shared" si="3"/>
        <v>0</v>
      </c>
      <c r="V41" s="81"/>
      <c r="W41" s="77"/>
      <c r="X41" s="77"/>
      <c r="Y41" s="77"/>
      <c r="Z41" s="77"/>
      <c r="AA41" s="34"/>
      <c r="AB41" s="34"/>
      <c r="AC41" s="34"/>
      <c r="AD41" s="64"/>
      <c r="AE41" s="64"/>
      <c r="AF41" s="64"/>
      <c r="AG41" s="2"/>
    </row>
    <row r="42" spans="1:33" ht="16" customHeight="1" x14ac:dyDescent="0.15">
      <c r="A42" s="35">
        <v>23</v>
      </c>
      <c r="B42" s="78">
        <f t="shared" si="0"/>
        <v>0</v>
      </c>
      <c r="C42" s="78"/>
      <c r="D42" s="78"/>
      <c r="E42" s="78"/>
      <c r="F42" s="78"/>
      <c r="G42" s="78"/>
      <c r="H42" s="78"/>
      <c r="I42" s="78"/>
      <c r="J42" s="79">
        <f t="shared" si="1"/>
        <v>0</v>
      </c>
      <c r="K42" s="79"/>
      <c r="L42" s="79"/>
      <c r="M42" s="79"/>
      <c r="N42" s="79"/>
      <c r="O42" s="79"/>
      <c r="P42" s="79"/>
      <c r="Q42" s="79"/>
      <c r="R42" s="80">
        <f t="shared" si="2"/>
        <v>0</v>
      </c>
      <c r="S42" s="80"/>
      <c r="T42" s="80"/>
      <c r="U42" s="81">
        <f t="shared" si="3"/>
        <v>0</v>
      </c>
      <c r="V42" s="81"/>
      <c r="W42" s="77"/>
      <c r="X42" s="77"/>
      <c r="Y42" s="77"/>
      <c r="Z42" s="77"/>
      <c r="AA42" s="34"/>
      <c r="AB42" s="34"/>
      <c r="AC42" s="34"/>
      <c r="AD42" s="64"/>
      <c r="AE42" s="64"/>
      <c r="AF42" s="64"/>
      <c r="AG42" s="2"/>
    </row>
    <row r="43" spans="1:33" ht="16" customHeight="1" x14ac:dyDescent="0.15">
      <c r="A43" s="35">
        <v>24</v>
      </c>
      <c r="B43" s="78">
        <f t="shared" si="0"/>
        <v>0</v>
      </c>
      <c r="C43" s="78"/>
      <c r="D43" s="78"/>
      <c r="E43" s="78"/>
      <c r="F43" s="78"/>
      <c r="G43" s="78"/>
      <c r="H43" s="78"/>
      <c r="I43" s="78"/>
      <c r="J43" s="79">
        <f t="shared" si="1"/>
        <v>0</v>
      </c>
      <c r="K43" s="79"/>
      <c r="L43" s="79"/>
      <c r="M43" s="79"/>
      <c r="N43" s="79"/>
      <c r="O43" s="79"/>
      <c r="P43" s="79"/>
      <c r="Q43" s="79"/>
      <c r="R43" s="80">
        <f t="shared" si="2"/>
        <v>0</v>
      </c>
      <c r="S43" s="80"/>
      <c r="T43" s="80"/>
      <c r="U43" s="81">
        <f t="shared" si="3"/>
        <v>0</v>
      </c>
      <c r="V43" s="81"/>
      <c r="W43" s="77"/>
      <c r="X43" s="77"/>
      <c r="Y43" s="77"/>
      <c r="Z43" s="77"/>
      <c r="AA43" s="34"/>
      <c r="AB43" s="34"/>
      <c r="AC43" s="34"/>
      <c r="AD43" s="64"/>
      <c r="AE43" s="64"/>
      <c r="AF43" s="64"/>
    </row>
    <row r="44" spans="1:33" ht="16" customHeight="1" x14ac:dyDescent="0.15">
      <c r="A44" s="35">
        <v>25</v>
      </c>
      <c r="B44" s="78">
        <f t="shared" si="0"/>
        <v>0</v>
      </c>
      <c r="C44" s="78"/>
      <c r="D44" s="78"/>
      <c r="E44" s="78"/>
      <c r="F44" s="78"/>
      <c r="G44" s="78"/>
      <c r="H44" s="78"/>
      <c r="I44" s="78"/>
      <c r="J44" s="79">
        <f t="shared" si="1"/>
        <v>0</v>
      </c>
      <c r="K44" s="79"/>
      <c r="L44" s="79"/>
      <c r="M44" s="79"/>
      <c r="N44" s="79"/>
      <c r="O44" s="79"/>
      <c r="P44" s="79"/>
      <c r="Q44" s="79"/>
      <c r="R44" s="80">
        <f t="shared" si="2"/>
        <v>0</v>
      </c>
      <c r="S44" s="80"/>
      <c r="T44" s="80"/>
      <c r="U44" s="81">
        <f t="shared" si="3"/>
        <v>0</v>
      </c>
      <c r="V44" s="81"/>
      <c r="W44" s="77"/>
      <c r="X44" s="77"/>
      <c r="Y44" s="77"/>
      <c r="Z44" s="77"/>
      <c r="AA44" s="34"/>
      <c r="AB44" s="34"/>
      <c r="AC44" s="34"/>
      <c r="AD44" s="64"/>
      <c r="AE44" s="64"/>
      <c r="AF44" s="64"/>
    </row>
    <row r="45" spans="1:33" ht="16" customHeight="1" x14ac:dyDescent="0.15">
      <c r="A45" s="35">
        <v>26</v>
      </c>
      <c r="B45" s="78">
        <f t="shared" si="0"/>
        <v>0</v>
      </c>
      <c r="C45" s="78"/>
      <c r="D45" s="78"/>
      <c r="E45" s="78"/>
      <c r="F45" s="78"/>
      <c r="G45" s="78"/>
      <c r="H45" s="78"/>
      <c r="I45" s="78"/>
      <c r="J45" s="79">
        <f t="shared" si="1"/>
        <v>0</v>
      </c>
      <c r="K45" s="79"/>
      <c r="L45" s="79"/>
      <c r="M45" s="79"/>
      <c r="N45" s="79"/>
      <c r="O45" s="79"/>
      <c r="P45" s="79"/>
      <c r="Q45" s="79"/>
      <c r="R45" s="80">
        <f t="shared" si="2"/>
        <v>0</v>
      </c>
      <c r="S45" s="80"/>
      <c r="T45" s="80"/>
      <c r="U45" s="81">
        <f t="shared" si="3"/>
        <v>0</v>
      </c>
      <c r="V45" s="81"/>
      <c r="W45" s="77"/>
      <c r="X45" s="77"/>
      <c r="Y45" s="77"/>
      <c r="Z45" s="77"/>
      <c r="AA45" s="34"/>
      <c r="AB45" s="34"/>
      <c r="AC45" s="34"/>
      <c r="AD45" s="64"/>
      <c r="AE45" s="64"/>
      <c r="AF45" s="64"/>
    </row>
    <row r="46" spans="1:33" ht="16" customHeight="1" x14ac:dyDescent="0.15">
      <c r="A46" s="35">
        <v>27</v>
      </c>
      <c r="B46" s="78">
        <f t="shared" si="0"/>
        <v>0</v>
      </c>
      <c r="C46" s="78"/>
      <c r="D46" s="78"/>
      <c r="E46" s="78"/>
      <c r="F46" s="78"/>
      <c r="G46" s="78"/>
      <c r="H46" s="78"/>
      <c r="I46" s="78"/>
      <c r="J46" s="79">
        <f t="shared" si="1"/>
        <v>0</v>
      </c>
      <c r="K46" s="79"/>
      <c r="L46" s="79"/>
      <c r="M46" s="79"/>
      <c r="N46" s="79"/>
      <c r="O46" s="79"/>
      <c r="P46" s="79"/>
      <c r="Q46" s="79"/>
      <c r="R46" s="80">
        <f t="shared" si="2"/>
        <v>0</v>
      </c>
      <c r="S46" s="80"/>
      <c r="T46" s="80"/>
      <c r="U46" s="81">
        <f t="shared" si="3"/>
        <v>0</v>
      </c>
      <c r="V46" s="81"/>
      <c r="W46" s="77"/>
      <c r="X46" s="77"/>
      <c r="Y46" s="77"/>
      <c r="Z46" s="77"/>
      <c r="AA46" s="34"/>
      <c r="AB46" s="34"/>
      <c r="AC46" s="34"/>
      <c r="AD46" s="64"/>
      <c r="AE46" s="64"/>
      <c r="AF46" s="64"/>
    </row>
  </sheetData>
  <mergeCells count="230">
    <mergeCell ref="B28:I28"/>
    <mergeCell ref="J28:Q28"/>
    <mergeCell ref="B27:I27"/>
    <mergeCell ref="J27:Q27"/>
    <mergeCell ref="R27:T27"/>
    <mergeCell ref="U27:V27"/>
    <mergeCell ref="J23:Q23"/>
    <mergeCell ref="J25:Q25"/>
    <mergeCell ref="J26:Q26"/>
    <mergeCell ref="J24:Q24"/>
    <mergeCell ref="B25:I25"/>
    <mergeCell ref="B26:I26"/>
    <mergeCell ref="B24:I24"/>
    <mergeCell ref="R28:T28"/>
    <mergeCell ref="U28:V28"/>
    <mergeCell ref="R25:T25"/>
    <mergeCell ref="U25:V25"/>
    <mergeCell ref="R26:T26"/>
    <mergeCell ref="U26:V26"/>
    <mergeCell ref="W27:Z27"/>
    <mergeCell ref="W23:Z23"/>
    <mergeCell ref="W26:Z26"/>
    <mergeCell ref="W24:Z24"/>
    <mergeCell ref="W25:Z25"/>
    <mergeCell ref="E3:AF3"/>
    <mergeCell ref="R24:T24"/>
    <mergeCell ref="U24:V24"/>
    <mergeCell ref="U22:V22"/>
    <mergeCell ref="J22:Q22"/>
    <mergeCell ref="R23:T23"/>
    <mergeCell ref="U23:V23"/>
    <mergeCell ref="R22:T22"/>
    <mergeCell ref="B23:I23"/>
    <mergeCell ref="B22:I22"/>
    <mergeCell ref="A3:D3"/>
    <mergeCell ref="A4:D4"/>
    <mergeCell ref="A5:D5"/>
    <mergeCell ref="E4:N4"/>
    <mergeCell ref="O4:R4"/>
    <mergeCell ref="S4:AF4"/>
    <mergeCell ref="E5:N5"/>
    <mergeCell ref="S5:AF5"/>
    <mergeCell ref="E6:AF6"/>
    <mergeCell ref="B34:I34"/>
    <mergeCell ref="B30:I30"/>
    <mergeCell ref="B31:I31"/>
    <mergeCell ref="B32:I32"/>
    <mergeCell ref="B33:I33"/>
    <mergeCell ref="B29:I29"/>
    <mergeCell ref="J38:Q38"/>
    <mergeCell ref="J36:Q36"/>
    <mergeCell ref="J29:Q29"/>
    <mergeCell ref="J30:Q30"/>
    <mergeCell ref="J31:Q31"/>
    <mergeCell ref="J32:Q32"/>
    <mergeCell ref="J33:Q33"/>
    <mergeCell ref="J34:Q34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A14:D1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B19:I19"/>
    <mergeCell ref="B21:I21"/>
    <mergeCell ref="E13:J13"/>
    <mergeCell ref="K12:N12"/>
    <mergeCell ref="J21:Q21"/>
    <mergeCell ref="E7:AF8"/>
    <mergeCell ref="R21:T21"/>
    <mergeCell ref="AC9:AF9"/>
    <mergeCell ref="AC10:AF10"/>
    <mergeCell ref="AC12:AF12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A9:D13"/>
    <mergeCell ref="E9:J9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U20:V20"/>
    <mergeCell ref="J19:Q19"/>
    <mergeCell ref="R19:V19"/>
    <mergeCell ref="T13:W13"/>
    <mergeCell ref="R20:T20"/>
    <mergeCell ref="U21:V21"/>
    <mergeCell ref="K15:AF15"/>
    <mergeCell ref="K16:AF16"/>
    <mergeCell ref="AA19:AC19"/>
    <mergeCell ref="AD19:AF19"/>
    <mergeCell ref="W19:Z19"/>
    <mergeCell ref="K9:N9"/>
    <mergeCell ref="O9:S9"/>
    <mergeCell ref="E11:J11"/>
    <mergeCell ref="E12:J12"/>
    <mergeCell ref="W32:Z32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</mergeCells>
  <phoneticPr fontId="24" type="noConversion"/>
  <printOptions gridLines="1"/>
  <pageMargins left="0.57999999999999996" right="0.21" top="0.72" bottom="0.62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workbookViewId="0">
      <pane ySplit="5" topLeftCell="A14" activePane="bottomLeft" state="frozen"/>
      <selection pane="bottomLeft" activeCell="U23" sqref="U23:V23"/>
    </sheetView>
  </sheetViews>
  <sheetFormatPr baseColWidth="10" defaultColWidth="8.83203125" defaultRowHeight="14" x14ac:dyDescent="0.15"/>
  <cols>
    <col min="1" max="3" width="2.33203125" style="1" customWidth="1"/>
    <col min="4" max="4" width="6.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5" style="1" customWidth="1"/>
    <col min="19" max="19" width="4.5" style="1" customWidth="1"/>
    <col min="20" max="22" width="2.33203125" style="1" customWidth="1"/>
    <col min="23" max="24" width="1.83203125" style="1" customWidth="1"/>
    <col min="25" max="25" width="2.5" style="1" customWidth="1"/>
    <col min="26" max="26" width="2.33203125" style="1" customWidth="1"/>
    <col min="27" max="32" width="2.1640625" style="1" customWidth="1"/>
    <col min="33" max="33" width="10.33203125" style="1" customWidth="1"/>
    <col min="34" max="34" width="7" style="3" customWidth="1"/>
    <col min="35" max="35" width="6.83203125" style="4" customWidth="1"/>
    <col min="36" max="36" width="8.83203125" style="1"/>
    <col min="37" max="37" width="13.33203125" style="1" bestFit="1" customWidth="1"/>
    <col min="38" max="38" width="10.83203125" style="1" bestFit="1" customWidth="1"/>
    <col min="39" max="40" width="12.5" style="1" bestFit="1" customWidth="1"/>
    <col min="41" max="41" width="15" style="1" bestFit="1" customWidth="1"/>
    <col min="42" max="16384" width="8.83203125" style="1"/>
  </cols>
  <sheetData>
    <row r="1" spans="1:41" ht="16" customHeight="1" x14ac:dyDescent="0.15">
      <c r="A1" s="59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130" t="s">
        <v>85</v>
      </c>
      <c r="P1" s="130"/>
      <c r="Q1" s="130"/>
      <c r="R1" s="130"/>
      <c r="S1" s="148" t="str">
        <f>DB일람표!S4</f>
        <v>D_DBDESIGN_USER</v>
      </c>
      <c r="T1" s="148"/>
      <c r="U1" s="148"/>
      <c r="V1" s="148"/>
      <c r="W1" s="148"/>
      <c r="X1" s="130" t="s">
        <v>12</v>
      </c>
      <c r="Y1" s="130"/>
      <c r="Z1" s="130"/>
      <c r="AA1" s="130"/>
      <c r="AB1" s="148"/>
      <c r="AC1" s="148"/>
      <c r="AD1" s="148"/>
      <c r="AE1" s="148"/>
      <c r="AF1" s="148"/>
      <c r="AG1" s="17"/>
    </row>
    <row r="2" spans="1:41" ht="1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49" t="s">
        <v>64</v>
      </c>
      <c r="P2" s="149"/>
      <c r="Q2" s="149"/>
      <c r="R2" s="149"/>
      <c r="S2" s="150"/>
      <c r="T2" s="150"/>
      <c r="U2" s="150"/>
      <c r="V2" s="150"/>
      <c r="W2" s="150"/>
      <c r="X2" s="149" t="s">
        <v>9</v>
      </c>
      <c r="Y2" s="149"/>
      <c r="Z2" s="149"/>
      <c r="AA2" s="149"/>
      <c r="AB2" s="151"/>
      <c r="AC2" s="152"/>
      <c r="AD2" s="152"/>
      <c r="AE2" s="152"/>
      <c r="AF2" s="153"/>
      <c r="AG2" s="17"/>
    </row>
    <row r="3" spans="1:41" ht="16" customHeight="1" x14ac:dyDescent="0.15">
      <c r="A3" s="63" t="s">
        <v>114</v>
      </c>
      <c r="B3" s="63"/>
      <c r="C3" s="63"/>
      <c r="D3" s="63"/>
      <c r="E3" s="77" t="s">
        <v>18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18"/>
      <c r="AH3" s="3" t="s">
        <v>53</v>
      </c>
      <c r="AI3" s="4">
        <f t="array" ref="AI3">SUM(IF(AA20:AA45="P",U20:U45,0))</f>
        <v>0</v>
      </c>
    </row>
    <row r="4" spans="1:41" ht="16" customHeight="1" x14ac:dyDescent="0.15">
      <c r="A4" s="63" t="s">
        <v>115</v>
      </c>
      <c r="B4" s="63"/>
      <c r="C4" s="63"/>
      <c r="D4" s="63"/>
      <c r="E4" s="69" t="s">
        <v>54</v>
      </c>
      <c r="F4" s="70"/>
      <c r="G4" s="70"/>
      <c r="H4" s="70"/>
      <c r="I4" s="70"/>
      <c r="J4" s="70"/>
      <c r="K4" s="70"/>
      <c r="L4" s="70"/>
      <c r="M4" s="70"/>
      <c r="N4" s="71"/>
      <c r="O4" s="130" t="s">
        <v>112</v>
      </c>
      <c r="P4" s="130"/>
      <c r="Q4" s="130"/>
      <c r="R4" s="130"/>
      <c r="S4" s="69" t="s">
        <v>50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  <c r="AG4" s="19"/>
      <c r="AH4" s="3" t="s">
        <v>57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ORDER_PK</v>
      </c>
    </row>
    <row r="5" spans="1:41" ht="16" customHeight="1" x14ac:dyDescent="0.15">
      <c r="A5" s="63" t="s">
        <v>122</v>
      </c>
      <c r="B5" s="63"/>
      <c r="C5" s="63"/>
      <c r="D5" s="63"/>
      <c r="E5" s="80" t="s">
        <v>21</v>
      </c>
      <c r="F5" s="80"/>
      <c r="G5" s="80"/>
      <c r="H5" s="80"/>
      <c r="I5" s="80"/>
      <c r="J5" s="80"/>
      <c r="K5" s="80"/>
      <c r="L5" s="80"/>
      <c r="M5" s="80"/>
      <c r="N5" s="80"/>
      <c r="O5" s="130" t="s">
        <v>126</v>
      </c>
      <c r="P5" s="130"/>
      <c r="Q5" s="130"/>
      <c r="R5" s="130"/>
      <c r="S5" s="145" t="s">
        <v>21</v>
      </c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7"/>
      <c r="AG5" s="18"/>
      <c r="AH5" s="3" t="s">
        <v>7</v>
      </c>
      <c r="AI5" s="4" t="s">
        <v>73</v>
      </c>
    </row>
    <row r="6" spans="1:41" ht="16" customHeight="1" x14ac:dyDescent="0.15">
      <c r="A6" s="63" t="s">
        <v>103</v>
      </c>
      <c r="B6" s="63"/>
      <c r="C6" s="63"/>
      <c r="D6" s="63"/>
      <c r="E6" s="69" t="s">
        <v>80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SALES_FK</v>
      </c>
    </row>
    <row r="7" spans="1:41" ht="16" customHeight="1" x14ac:dyDescent="0.15">
      <c r="A7" s="109" t="s">
        <v>130</v>
      </c>
      <c r="B7" s="109"/>
      <c r="C7" s="109"/>
      <c r="D7" s="109"/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4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15">
      <c r="A8" s="109"/>
      <c r="B8" s="109"/>
      <c r="C8" s="109"/>
      <c r="D8" s="109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7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15">
      <c r="A9" s="109" t="s">
        <v>124</v>
      </c>
      <c r="B9" s="63"/>
      <c r="C9" s="63"/>
      <c r="D9" s="63"/>
      <c r="E9" s="110" t="s">
        <v>128</v>
      </c>
      <c r="F9" s="95"/>
      <c r="G9" s="95"/>
      <c r="H9" s="95"/>
      <c r="I9" s="95"/>
      <c r="J9" s="95"/>
      <c r="K9" s="111">
        <f>IF(ROUND(K10*K11/1024/1024,0)&lt;1,1,ROUND(K10*K11/1024/1024,0))</f>
        <v>1</v>
      </c>
      <c r="L9" s="111"/>
      <c r="M9" s="111"/>
      <c r="N9" s="111"/>
      <c r="O9" s="95" t="s">
        <v>87</v>
      </c>
      <c r="P9" s="95"/>
      <c r="Q9" s="95"/>
      <c r="R9" s="95"/>
      <c r="S9" s="95"/>
      <c r="T9" s="111">
        <f>IF(ROUND(K9*Y17/100,0)&lt;1,1,ROUND(K9*Y17/100,0))</f>
        <v>1</v>
      </c>
      <c r="U9" s="111"/>
      <c r="V9" s="111"/>
      <c r="W9" s="111"/>
      <c r="X9" s="95" t="s">
        <v>97</v>
      </c>
      <c r="Y9" s="95"/>
      <c r="Z9" s="95"/>
      <c r="AA9" s="95"/>
      <c r="AB9" s="95"/>
      <c r="AC9" s="88">
        <f>AM14</f>
        <v>0</v>
      </c>
      <c r="AD9" s="88"/>
      <c r="AE9" s="88"/>
      <c r="AF9" s="89"/>
      <c r="AG9" s="22"/>
    </row>
    <row r="10" spans="1:41" ht="16" customHeight="1" x14ac:dyDescent="0.15">
      <c r="A10" s="63"/>
      <c r="B10" s="63"/>
      <c r="C10" s="63"/>
      <c r="D10" s="63"/>
      <c r="E10" s="99" t="s">
        <v>83</v>
      </c>
      <c r="F10" s="96"/>
      <c r="G10" s="96"/>
      <c r="H10" s="96"/>
      <c r="I10" s="96"/>
      <c r="J10" s="96"/>
      <c r="K10" s="132">
        <f>SUM(U20:U45)</f>
        <v>0</v>
      </c>
      <c r="L10" s="133"/>
      <c r="M10" s="133"/>
      <c r="N10" s="134"/>
      <c r="O10" s="96" t="s">
        <v>43</v>
      </c>
      <c r="P10" s="96"/>
      <c r="Q10" s="96"/>
      <c r="R10" s="96"/>
      <c r="S10" s="96"/>
      <c r="T10" s="131">
        <f>IF(ROUND(T9*R18/100,0)&lt;1,1,ROUND(T9*R18/100,0))</f>
        <v>1</v>
      </c>
      <c r="U10" s="131"/>
      <c r="V10" s="131"/>
      <c r="W10" s="131"/>
      <c r="X10" s="96" t="s">
        <v>108</v>
      </c>
      <c r="Y10" s="96"/>
      <c r="Z10" s="96"/>
      <c r="AA10" s="96"/>
      <c r="AB10" s="96"/>
      <c r="AC10" s="90">
        <f>AN14</f>
        <v>0</v>
      </c>
      <c r="AD10" s="90"/>
      <c r="AE10" s="90"/>
      <c r="AF10" s="91"/>
      <c r="AG10" s="15"/>
    </row>
    <row r="11" spans="1:41" ht="16" customHeight="1" x14ac:dyDescent="0.15">
      <c r="A11" s="63"/>
      <c r="B11" s="63"/>
      <c r="C11" s="63"/>
      <c r="D11" s="63"/>
      <c r="E11" s="112" t="s">
        <v>98</v>
      </c>
      <c r="F11" s="98"/>
      <c r="G11" s="98"/>
      <c r="H11" s="98"/>
      <c r="I11" s="98"/>
      <c r="J11" s="99"/>
      <c r="K11" s="106">
        <f>AO14</f>
        <v>0</v>
      </c>
      <c r="L11" s="107"/>
      <c r="M11" s="107"/>
      <c r="N11" s="108"/>
      <c r="O11" s="97" t="s">
        <v>94</v>
      </c>
      <c r="P11" s="98"/>
      <c r="Q11" s="98"/>
      <c r="R11" s="98"/>
      <c r="S11" s="99"/>
      <c r="T11" s="92">
        <v>1</v>
      </c>
      <c r="U11" s="93"/>
      <c r="V11" s="93"/>
      <c r="W11" s="123"/>
      <c r="X11" s="97" t="s">
        <v>48</v>
      </c>
      <c r="Y11" s="98"/>
      <c r="Z11" s="98"/>
      <c r="AA11" s="98"/>
      <c r="AB11" s="99"/>
      <c r="AC11" s="92" t="s">
        <v>51</v>
      </c>
      <c r="AD11" s="93"/>
      <c r="AE11" s="93"/>
      <c r="AF11" s="94"/>
      <c r="AG11" s="16"/>
    </row>
    <row r="12" spans="1:41" ht="16" customHeight="1" x14ac:dyDescent="0.15">
      <c r="A12" s="63"/>
      <c r="B12" s="63"/>
      <c r="C12" s="63"/>
      <c r="D12" s="63"/>
      <c r="E12" s="112" t="s">
        <v>99</v>
      </c>
      <c r="F12" s="98"/>
      <c r="G12" s="98"/>
      <c r="H12" s="98"/>
      <c r="I12" s="98"/>
      <c r="J12" s="99"/>
      <c r="K12" s="92"/>
      <c r="L12" s="93"/>
      <c r="M12" s="93"/>
      <c r="N12" s="123"/>
      <c r="O12" s="97" t="s">
        <v>88</v>
      </c>
      <c r="P12" s="98"/>
      <c r="Q12" s="98"/>
      <c r="R12" s="98"/>
      <c r="S12" s="99"/>
      <c r="T12" s="92" t="s">
        <v>51</v>
      </c>
      <c r="U12" s="93"/>
      <c r="V12" s="93"/>
      <c r="W12" s="123"/>
      <c r="X12" s="97" t="s">
        <v>55</v>
      </c>
      <c r="Y12" s="98"/>
      <c r="Z12" s="98"/>
      <c r="AA12" s="98"/>
      <c r="AB12" s="99"/>
      <c r="AC12" s="92" t="s">
        <v>51</v>
      </c>
      <c r="AD12" s="93"/>
      <c r="AE12" s="93"/>
      <c r="AF12" s="94"/>
      <c r="AG12" s="16"/>
    </row>
    <row r="13" spans="1:41" ht="16" customHeight="1" x14ac:dyDescent="0.15">
      <c r="A13" s="63"/>
      <c r="B13" s="63"/>
      <c r="C13" s="63"/>
      <c r="D13" s="63"/>
      <c r="E13" s="122" t="s">
        <v>127</v>
      </c>
      <c r="F13" s="101"/>
      <c r="G13" s="101"/>
      <c r="H13" s="101"/>
      <c r="I13" s="101"/>
      <c r="J13" s="102"/>
      <c r="K13" s="103"/>
      <c r="L13" s="104"/>
      <c r="M13" s="104"/>
      <c r="N13" s="105"/>
      <c r="O13" s="100" t="s">
        <v>86</v>
      </c>
      <c r="P13" s="101"/>
      <c r="Q13" s="101"/>
      <c r="R13" s="101"/>
      <c r="S13" s="102"/>
      <c r="T13" s="103">
        <v>0</v>
      </c>
      <c r="U13" s="104"/>
      <c r="V13" s="104"/>
      <c r="W13" s="105"/>
      <c r="X13" s="100" t="s">
        <v>89</v>
      </c>
      <c r="Y13" s="101"/>
      <c r="Z13" s="101"/>
      <c r="AA13" s="101"/>
      <c r="AB13" s="102"/>
      <c r="AC13" s="103">
        <f>AI3</f>
        <v>0</v>
      </c>
      <c r="AD13" s="104"/>
      <c r="AE13" s="104"/>
      <c r="AF13" s="135"/>
      <c r="AG13" s="23"/>
      <c r="AK13" s="36" t="s">
        <v>82</v>
      </c>
      <c r="AL13" s="36" t="s">
        <v>49</v>
      </c>
      <c r="AM13" s="36" t="s">
        <v>104</v>
      </c>
      <c r="AN13" s="36" t="s">
        <v>95</v>
      </c>
      <c r="AO13" s="36" t="s">
        <v>60</v>
      </c>
    </row>
    <row r="14" spans="1:41" ht="16" customHeight="1" x14ac:dyDescent="0.15">
      <c r="A14" s="113" t="s">
        <v>92</v>
      </c>
      <c r="B14" s="114"/>
      <c r="C14" s="114"/>
      <c r="D14" s="115"/>
      <c r="E14" s="140" t="s">
        <v>81</v>
      </c>
      <c r="F14" s="141"/>
      <c r="G14" s="141"/>
      <c r="H14" s="141"/>
      <c r="I14" s="141"/>
      <c r="J14" s="110"/>
      <c r="K14" s="127" t="str">
        <f>AI4</f>
        <v>ORDER_PK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9"/>
      <c r="AG14" s="24"/>
    </row>
    <row r="15" spans="1:41" ht="16" customHeight="1" x14ac:dyDescent="0.15">
      <c r="A15" s="116"/>
      <c r="B15" s="117"/>
      <c r="C15" s="117"/>
      <c r="D15" s="118"/>
      <c r="E15" s="112" t="s">
        <v>96</v>
      </c>
      <c r="F15" s="98"/>
      <c r="G15" s="98"/>
      <c r="H15" s="98"/>
      <c r="I15" s="98"/>
      <c r="J15" s="99"/>
      <c r="K15" s="127" t="str">
        <f>AI5</f>
        <v>SALES_FK</v>
      </c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9"/>
      <c r="AG15" s="2"/>
    </row>
    <row r="16" spans="1:41" ht="16" customHeight="1" x14ac:dyDescent="0.15">
      <c r="A16" s="119"/>
      <c r="B16" s="120"/>
      <c r="C16" s="120"/>
      <c r="D16" s="121"/>
      <c r="E16" s="142"/>
      <c r="F16" s="143"/>
      <c r="G16" s="143"/>
      <c r="H16" s="143"/>
      <c r="I16" s="143"/>
      <c r="J16" s="144"/>
      <c r="K16" s="124" t="str">
        <f>AI7</f>
        <v/>
      </c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5"/>
    </row>
    <row r="17" spans="1:40" ht="16" customHeight="1" x14ac:dyDescent="0.15">
      <c r="A17" s="136" t="s">
        <v>40</v>
      </c>
      <c r="B17" s="137"/>
      <c r="C17" s="137"/>
      <c r="D17" s="137"/>
      <c r="E17" s="31">
        <v>5</v>
      </c>
      <c r="F17" s="9" t="s">
        <v>76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120</v>
      </c>
      <c r="T17" s="9"/>
      <c r="U17" s="9"/>
      <c r="V17" s="9"/>
      <c r="W17" s="10"/>
      <c r="X17" s="9"/>
      <c r="Y17" s="32">
        <v>30</v>
      </c>
      <c r="Z17" s="9" t="s">
        <v>118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15">
      <c r="A18" s="138"/>
      <c r="B18" s="139"/>
      <c r="C18" s="139"/>
      <c r="D18" s="139"/>
      <c r="E18" s="12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15">
      <c r="A19" s="34" t="s">
        <v>5</v>
      </c>
      <c r="B19" s="64" t="s">
        <v>52</v>
      </c>
      <c r="C19" s="64"/>
      <c r="D19" s="64"/>
      <c r="E19" s="64"/>
      <c r="F19" s="64"/>
      <c r="G19" s="64"/>
      <c r="H19" s="64"/>
      <c r="I19" s="64"/>
      <c r="J19" s="64" t="s">
        <v>106</v>
      </c>
      <c r="K19" s="64"/>
      <c r="L19" s="64"/>
      <c r="M19" s="64"/>
      <c r="N19" s="64"/>
      <c r="O19" s="64"/>
      <c r="P19" s="64"/>
      <c r="Q19" s="64"/>
      <c r="R19" s="64" t="s">
        <v>42</v>
      </c>
      <c r="S19" s="64"/>
      <c r="T19" s="64"/>
      <c r="U19" s="64"/>
      <c r="V19" s="64"/>
      <c r="W19" s="64" t="s">
        <v>93</v>
      </c>
      <c r="X19" s="64"/>
      <c r="Y19" s="64"/>
      <c r="Z19" s="64"/>
      <c r="AA19" s="64" t="s">
        <v>0</v>
      </c>
      <c r="AB19" s="64"/>
      <c r="AC19" s="64"/>
      <c r="AD19" s="64" t="s">
        <v>62</v>
      </c>
      <c r="AE19" s="64"/>
      <c r="AF19" s="64"/>
      <c r="AG19" s="25"/>
      <c r="AK19" s="36" t="s">
        <v>56</v>
      </c>
      <c r="AL19" s="36" t="s">
        <v>59</v>
      </c>
      <c r="AM19" s="36" t="s">
        <v>105</v>
      </c>
      <c r="AN19" s="36" t="s">
        <v>91</v>
      </c>
    </row>
    <row r="20" spans="1:40" ht="16" customHeight="1" x14ac:dyDescent="0.15">
      <c r="A20" s="35">
        <v>1</v>
      </c>
      <c r="B20" s="78" t="str">
        <f t="shared" ref="B20:B46" si="0">AK20</f>
        <v>ORDER_PK</v>
      </c>
      <c r="C20" s="78"/>
      <c r="D20" s="78"/>
      <c r="E20" s="78"/>
      <c r="F20" s="78"/>
      <c r="G20" s="78"/>
      <c r="H20" s="78"/>
      <c r="I20" s="78"/>
      <c r="J20" s="79" t="str">
        <f t="shared" ref="J20:J46" si="1">AL20</f>
        <v>주문번호키</v>
      </c>
      <c r="K20" s="79"/>
      <c r="L20" s="79"/>
      <c r="M20" s="79"/>
      <c r="N20" s="79"/>
      <c r="O20" s="79"/>
      <c r="P20" s="79"/>
      <c r="Q20" s="79"/>
      <c r="R20" s="80" t="str">
        <f t="shared" ref="R20:R46" si="2">AM20</f>
        <v>num</v>
      </c>
      <c r="S20" s="80"/>
      <c r="T20" s="80"/>
      <c r="U20" s="81">
        <f t="shared" ref="U20:U46" si="3">AN20</f>
        <v>0</v>
      </c>
      <c r="V20" s="81"/>
      <c r="W20" s="77"/>
      <c r="X20" s="77"/>
      <c r="Y20" s="77"/>
      <c r="Z20" s="77"/>
      <c r="AA20" s="34" t="s">
        <v>41</v>
      </c>
      <c r="AB20" s="34"/>
      <c r="AC20" s="34"/>
      <c r="AD20" s="64"/>
      <c r="AE20" s="64"/>
      <c r="AF20" s="64"/>
      <c r="AG20" s="26"/>
      <c r="AK20" s="1" t="s">
        <v>74</v>
      </c>
      <c r="AL20" s="1" t="s">
        <v>15</v>
      </c>
      <c r="AM20" s="1" t="s">
        <v>35</v>
      </c>
    </row>
    <row r="21" spans="1:40" ht="16" customHeight="1" x14ac:dyDescent="0.15">
      <c r="A21" s="35">
        <v>2</v>
      </c>
      <c r="B21" s="78" t="str">
        <f t="shared" si="0"/>
        <v>SALES_FK</v>
      </c>
      <c r="C21" s="78"/>
      <c r="D21" s="78"/>
      <c r="E21" s="78"/>
      <c r="F21" s="78"/>
      <c r="G21" s="78"/>
      <c r="H21" s="78"/>
      <c r="I21" s="78"/>
      <c r="J21" s="79" t="str">
        <f t="shared" si="1"/>
        <v>판매정보키</v>
      </c>
      <c r="K21" s="79"/>
      <c r="L21" s="79"/>
      <c r="M21" s="79"/>
      <c r="N21" s="79"/>
      <c r="O21" s="79"/>
      <c r="P21" s="79"/>
      <c r="Q21" s="79"/>
      <c r="R21" s="80" t="str">
        <f t="shared" si="2"/>
        <v>num</v>
      </c>
      <c r="S21" s="80"/>
      <c r="T21" s="80"/>
      <c r="U21" s="81">
        <f t="shared" si="3"/>
        <v>0</v>
      </c>
      <c r="V21" s="81"/>
      <c r="W21" s="77"/>
      <c r="X21" s="77"/>
      <c r="Y21" s="77"/>
      <c r="Z21" s="77"/>
      <c r="AA21" s="34"/>
      <c r="AB21" s="34" t="s">
        <v>119</v>
      </c>
      <c r="AC21" s="34"/>
      <c r="AD21" s="64"/>
      <c r="AE21" s="64"/>
      <c r="AF21" s="64"/>
      <c r="AG21" s="2"/>
      <c r="AK21" s="1" t="s">
        <v>73</v>
      </c>
      <c r="AL21" s="1" t="s">
        <v>16</v>
      </c>
      <c r="AM21" s="1" t="s">
        <v>35</v>
      </c>
    </row>
    <row r="22" spans="1:40" ht="16" customHeight="1" x14ac:dyDescent="0.15">
      <c r="A22" s="35">
        <v>3</v>
      </c>
      <c r="B22" s="78" t="str">
        <f t="shared" si="0"/>
        <v>ORDER_QUAN</v>
      </c>
      <c r="C22" s="78"/>
      <c r="D22" s="78"/>
      <c r="E22" s="78"/>
      <c r="F22" s="78"/>
      <c r="G22" s="78"/>
      <c r="H22" s="78"/>
      <c r="I22" s="78"/>
      <c r="J22" s="79" t="str">
        <f t="shared" si="1"/>
        <v xml:space="preserve">주문수량 </v>
      </c>
      <c r="K22" s="79"/>
      <c r="L22" s="79"/>
      <c r="M22" s="79"/>
      <c r="N22" s="79"/>
      <c r="O22" s="79"/>
      <c r="P22" s="79"/>
      <c r="Q22" s="79"/>
      <c r="R22" s="80" t="str">
        <f t="shared" si="2"/>
        <v>num</v>
      </c>
      <c r="S22" s="80"/>
      <c r="T22" s="80"/>
      <c r="U22" s="81">
        <f t="shared" si="3"/>
        <v>0</v>
      </c>
      <c r="V22" s="81"/>
      <c r="W22" s="77"/>
      <c r="X22" s="77"/>
      <c r="Y22" s="77"/>
      <c r="Z22" s="77"/>
      <c r="AA22" s="34"/>
      <c r="AB22" s="34"/>
      <c r="AC22" s="34"/>
      <c r="AD22" s="64"/>
      <c r="AE22" s="64"/>
      <c r="AF22" s="64"/>
      <c r="AG22" s="2"/>
      <c r="AK22" s="1" t="s">
        <v>101</v>
      </c>
      <c r="AL22" s="1" t="s">
        <v>34</v>
      </c>
      <c r="AM22" s="1" t="s">
        <v>35</v>
      </c>
    </row>
    <row r="23" spans="1:40" ht="16" customHeight="1" x14ac:dyDescent="0.15">
      <c r="A23" s="35">
        <v>4</v>
      </c>
      <c r="B23" s="78">
        <f t="shared" si="0"/>
        <v>0</v>
      </c>
      <c r="C23" s="78"/>
      <c r="D23" s="78"/>
      <c r="E23" s="78"/>
      <c r="F23" s="78"/>
      <c r="G23" s="78"/>
      <c r="H23" s="78"/>
      <c r="I23" s="78"/>
      <c r="J23" s="79">
        <f t="shared" si="1"/>
        <v>0</v>
      </c>
      <c r="K23" s="79"/>
      <c r="L23" s="79"/>
      <c r="M23" s="79"/>
      <c r="N23" s="79"/>
      <c r="O23" s="79"/>
      <c r="P23" s="79"/>
      <c r="Q23" s="79"/>
      <c r="R23" s="80">
        <f t="shared" si="2"/>
        <v>0</v>
      </c>
      <c r="S23" s="80"/>
      <c r="T23" s="80"/>
      <c r="U23" s="81">
        <f t="shared" si="3"/>
        <v>0</v>
      </c>
      <c r="V23" s="81"/>
      <c r="W23" s="77"/>
      <c r="X23" s="77"/>
      <c r="Y23" s="77"/>
      <c r="Z23" s="77"/>
      <c r="AA23" s="34"/>
      <c r="AB23" s="34"/>
      <c r="AC23" s="34"/>
      <c r="AD23" s="64"/>
      <c r="AE23" s="64"/>
      <c r="AF23" s="64"/>
      <c r="AG23" s="2"/>
    </row>
    <row r="24" spans="1:40" ht="16" customHeight="1" x14ac:dyDescent="0.15">
      <c r="A24" s="35">
        <v>5</v>
      </c>
      <c r="B24" s="78">
        <f t="shared" si="0"/>
        <v>0</v>
      </c>
      <c r="C24" s="78"/>
      <c r="D24" s="78"/>
      <c r="E24" s="78"/>
      <c r="F24" s="78"/>
      <c r="G24" s="78"/>
      <c r="H24" s="78"/>
      <c r="I24" s="78"/>
      <c r="J24" s="79">
        <f t="shared" si="1"/>
        <v>0</v>
      </c>
      <c r="K24" s="79"/>
      <c r="L24" s="79"/>
      <c r="M24" s="79"/>
      <c r="N24" s="79"/>
      <c r="O24" s="79"/>
      <c r="P24" s="79"/>
      <c r="Q24" s="79"/>
      <c r="R24" s="80">
        <f t="shared" si="2"/>
        <v>0</v>
      </c>
      <c r="S24" s="80"/>
      <c r="T24" s="80"/>
      <c r="U24" s="81">
        <f t="shared" si="3"/>
        <v>0</v>
      </c>
      <c r="V24" s="81"/>
      <c r="W24" s="77"/>
      <c r="X24" s="77"/>
      <c r="Y24" s="77"/>
      <c r="Z24" s="77"/>
      <c r="AA24" s="34"/>
      <c r="AB24" s="34"/>
      <c r="AC24" s="34"/>
      <c r="AD24" s="64"/>
      <c r="AE24" s="64"/>
      <c r="AF24" s="64"/>
      <c r="AG24" s="2"/>
    </row>
    <row r="25" spans="1:40" ht="16" customHeight="1" x14ac:dyDescent="0.15">
      <c r="A25" s="35">
        <v>6</v>
      </c>
      <c r="B25" s="78">
        <f t="shared" si="0"/>
        <v>0</v>
      </c>
      <c r="C25" s="78"/>
      <c r="D25" s="78"/>
      <c r="E25" s="78"/>
      <c r="F25" s="78"/>
      <c r="G25" s="78"/>
      <c r="H25" s="78"/>
      <c r="I25" s="78"/>
      <c r="J25" s="79">
        <f t="shared" si="1"/>
        <v>0</v>
      </c>
      <c r="K25" s="79"/>
      <c r="L25" s="79"/>
      <c r="M25" s="79"/>
      <c r="N25" s="79"/>
      <c r="O25" s="79"/>
      <c r="P25" s="79"/>
      <c r="Q25" s="79"/>
      <c r="R25" s="80">
        <f t="shared" si="2"/>
        <v>0</v>
      </c>
      <c r="S25" s="80"/>
      <c r="T25" s="80"/>
      <c r="U25" s="81">
        <f t="shared" si="3"/>
        <v>0</v>
      </c>
      <c r="V25" s="81"/>
      <c r="W25" s="77"/>
      <c r="X25" s="77"/>
      <c r="Y25" s="77"/>
      <c r="Z25" s="77"/>
      <c r="AA25" s="34"/>
      <c r="AB25" s="34"/>
      <c r="AC25" s="34"/>
      <c r="AD25" s="64"/>
      <c r="AE25" s="64"/>
      <c r="AF25" s="64"/>
      <c r="AG25" s="2"/>
    </row>
    <row r="26" spans="1:40" ht="16" customHeight="1" x14ac:dyDescent="0.15">
      <c r="A26" s="35">
        <v>7</v>
      </c>
      <c r="B26" s="78">
        <f t="shared" si="0"/>
        <v>0</v>
      </c>
      <c r="C26" s="78"/>
      <c r="D26" s="78"/>
      <c r="E26" s="78"/>
      <c r="F26" s="78"/>
      <c r="G26" s="78"/>
      <c r="H26" s="78"/>
      <c r="I26" s="78"/>
      <c r="J26" s="79">
        <f t="shared" si="1"/>
        <v>0</v>
      </c>
      <c r="K26" s="79"/>
      <c r="L26" s="79"/>
      <c r="M26" s="79"/>
      <c r="N26" s="79"/>
      <c r="O26" s="79"/>
      <c r="P26" s="79"/>
      <c r="Q26" s="79"/>
      <c r="R26" s="80">
        <f t="shared" si="2"/>
        <v>0</v>
      </c>
      <c r="S26" s="80"/>
      <c r="T26" s="80"/>
      <c r="U26" s="81">
        <f t="shared" si="3"/>
        <v>0</v>
      </c>
      <c r="V26" s="81"/>
      <c r="W26" s="77"/>
      <c r="X26" s="77"/>
      <c r="Y26" s="77"/>
      <c r="Z26" s="77"/>
      <c r="AA26" s="34"/>
      <c r="AB26" s="34"/>
      <c r="AC26" s="34"/>
      <c r="AD26" s="64"/>
      <c r="AE26" s="64"/>
      <c r="AF26" s="64"/>
      <c r="AG26" s="2"/>
    </row>
    <row r="27" spans="1:40" ht="16" customHeight="1" x14ac:dyDescent="0.15">
      <c r="A27" s="35">
        <v>8</v>
      </c>
      <c r="B27" s="78">
        <f t="shared" si="0"/>
        <v>0</v>
      </c>
      <c r="C27" s="78"/>
      <c r="D27" s="78"/>
      <c r="E27" s="78"/>
      <c r="F27" s="78"/>
      <c r="G27" s="78"/>
      <c r="H27" s="78"/>
      <c r="I27" s="78"/>
      <c r="J27" s="79">
        <f t="shared" si="1"/>
        <v>0</v>
      </c>
      <c r="K27" s="79"/>
      <c r="L27" s="79"/>
      <c r="M27" s="79"/>
      <c r="N27" s="79"/>
      <c r="O27" s="79"/>
      <c r="P27" s="79"/>
      <c r="Q27" s="79"/>
      <c r="R27" s="80">
        <f t="shared" si="2"/>
        <v>0</v>
      </c>
      <c r="S27" s="80"/>
      <c r="T27" s="80"/>
      <c r="U27" s="81">
        <f t="shared" si="3"/>
        <v>0</v>
      </c>
      <c r="V27" s="81"/>
      <c r="W27" s="77"/>
      <c r="X27" s="77"/>
      <c r="Y27" s="77"/>
      <c r="Z27" s="77"/>
      <c r="AA27" s="34"/>
      <c r="AB27" s="34"/>
      <c r="AC27" s="34"/>
      <c r="AD27" s="64"/>
      <c r="AE27" s="64"/>
      <c r="AF27" s="64"/>
      <c r="AG27" s="2"/>
    </row>
    <row r="28" spans="1:40" ht="16" customHeight="1" x14ac:dyDescent="0.15">
      <c r="A28" s="35">
        <v>9</v>
      </c>
      <c r="B28" s="78">
        <f t="shared" si="0"/>
        <v>0</v>
      </c>
      <c r="C28" s="78"/>
      <c r="D28" s="78"/>
      <c r="E28" s="78"/>
      <c r="F28" s="78"/>
      <c r="G28" s="78"/>
      <c r="H28" s="78"/>
      <c r="I28" s="78"/>
      <c r="J28" s="79">
        <f t="shared" si="1"/>
        <v>0</v>
      </c>
      <c r="K28" s="79"/>
      <c r="L28" s="79"/>
      <c r="M28" s="79"/>
      <c r="N28" s="79"/>
      <c r="O28" s="79"/>
      <c r="P28" s="79"/>
      <c r="Q28" s="79"/>
      <c r="R28" s="80">
        <f t="shared" si="2"/>
        <v>0</v>
      </c>
      <c r="S28" s="80"/>
      <c r="T28" s="80"/>
      <c r="U28" s="81">
        <f t="shared" si="3"/>
        <v>0</v>
      </c>
      <c r="V28" s="81"/>
      <c r="W28" s="77"/>
      <c r="X28" s="77"/>
      <c r="Y28" s="77"/>
      <c r="Z28" s="77"/>
      <c r="AA28" s="34"/>
      <c r="AB28" s="34"/>
      <c r="AC28" s="34"/>
      <c r="AD28" s="64"/>
      <c r="AE28" s="64"/>
      <c r="AF28" s="64"/>
      <c r="AG28" s="2"/>
    </row>
    <row r="29" spans="1:40" ht="16" customHeight="1" x14ac:dyDescent="0.15">
      <c r="A29" s="35">
        <v>10</v>
      </c>
      <c r="B29" s="78">
        <f t="shared" si="0"/>
        <v>0</v>
      </c>
      <c r="C29" s="78"/>
      <c r="D29" s="78"/>
      <c r="E29" s="78"/>
      <c r="F29" s="78"/>
      <c r="G29" s="78"/>
      <c r="H29" s="78"/>
      <c r="I29" s="78"/>
      <c r="J29" s="79">
        <f t="shared" si="1"/>
        <v>0</v>
      </c>
      <c r="K29" s="79"/>
      <c r="L29" s="79"/>
      <c r="M29" s="79"/>
      <c r="N29" s="79"/>
      <c r="O29" s="79"/>
      <c r="P29" s="79"/>
      <c r="Q29" s="79"/>
      <c r="R29" s="80">
        <f t="shared" si="2"/>
        <v>0</v>
      </c>
      <c r="S29" s="80"/>
      <c r="T29" s="80"/>
      <c r="U29" s="81">
        <f t="shared" si="3"/>
        <v>0</v>
      </c>
      <c r="V29" s="81"/>
      <c r="W29" s="77"/>
      <c r="X29" s="77"/>
      <c r="Y29" s="77"/>
      <c r="Z29" s="77"/>
      <c r="AA29" s="34"/>
      <c r="AB29" s="34"/>
      <c r="AC29" s="34"/>
      <c r="AD29" s="64"/>
      <c r="AE29" s="64"/>
      <c r="AF29" s="64"/>
      <c r="AG29" s="2"/>
    </row>
    <row r="30" spans="1:40" ht="16" customHeight="1" x14ac:dyDescent="0.15">
      <c r="A30" s="35">
        <v>11</v>
      </c>
      <c r="B30" s="78">
        <f t="shared" si="0"/>
        <v>0</v>
      </c>
      <c r="C30" s="78"/>
      <c r="D30" s="78"/>
      <c r="E30" s="78"/>
      <c r="F30" s="78"/>
      <c r="G30" s="78"/>
      <c r="H30" s="78"/>
      <c r="I30" s="78"/>
      <c r="J30" s="79">
        <f t="shared" si="1"/>
        <v>0</v>
      </c>
      <c r="K30" s="79"/>
      <c r="L30" s="79"/>
      <c r="M30" s="79"/>
      <c r="N30" s="79"/>
      <c r="O30" s="79"/>
      <c r="P30" s="79"/>
      <c r="Q30" s="79"/>
      <c r="R30" s="80">
        <f t="shared" si="2"/>
        <v>0</v>
      </c>
      <c r="S30" s="80"/>
      <c r="T30" s="80"/>
      <c r="U30" s="81">
        <f t="shared" si="3"/>
        <v>0</v>
      </c>
      <c r="V30" s="81"/>
      <c r="W30" s="77"/>
      <c r="X30" s="77"/>
      <c r="Y30" s="77"/>
      <c r="Z30" s="77"/>
      <c r="AA30" s="34"/>
      <c r="AB30" s="34"/>
      <c r="AC30" s="34"/>
      <c r="AD30" s="64"/>
      <c r="AE30" s="64"/>
      <c r="AF30" s="64"/>
      <c r="AG30" s="2"/>
    </row>
    <row r="31" spans="1:40" ht="16" customHeight="1" x14ac:dyDescent="0.15">
      <c r="A31" s="35">
        <v>12</v>
      </c>
      <c r="B31" s="78">
        <f t="shared" si="0"/>
        <v>0</v>
      </c>
      <c r="C31" s="78"/>
      <c r="D31" s="78"/>
      <c r="E31" s="78"/>
      <c r="F31" s="78"/>
      <c r="G31" s="78"/>
      <c r="H31" s="78"/>
      <c r="I31" s="78"/>
      <c r="J31" s="79">
        <f t="shared" si="1"/>
        <v>0</v>
      </c>
      <c r="K31" s="79"/>
      <c r="L31" s="79"/>
      <c r="M31" s="79"/>
      <c r="N31" s="79"/>
      <c r="O31" s="79"/>
      <c r="P31" s="79"/>
      <c r="Q31" s="79"/>
      <c r="R31" s="80">
        <f t="shared" si="2"/>
        <v>0</v>
      </c>
      <c r="S31" s="80"/>
      <c r="T31" s="80"/>
      <c r="U31" s="81">
        <f t="shared" si="3"/>
        <v>0</v>
      </c>
      <c r="V31" s="81"/>
      <c r="W31" s="77"/>
      <c r="X31" s="77"/>
      <c r="Y31" s="77"/>
      <c r="Z31" s="77"/>
      <c r="AA31" s="34"/>
      <c r="AB31" s="34"/>
      <c r="AC31" s="34"/>
      <c r="AD31" s="64"/>
      <c r="AE31" s="64"/>
      <c r="AF31" s="64"/>
      <c r="AG31" s="2"/>
    </row>
    <row r="32" spans="1:40" ht="16" customHeight="1" x14ac:dyDescent="0.15">
      <c r="A32" s="35">
        <v>13</v>
      </c>
      <c r="B32" s="78">
        <f t="shared" si="0"/>
        <v>0</v>
      </c>
      <c r="C32" s="78"/>
      <c r="D32" s="78"/>
      <c r="E32" s="78"/>
      <c r="F32" s="78"/>
      <c r="G32" s="78"/>
      <c r="H32" s="78"/>
      <c r="I32" s="78"/>
      <c r="J32" s="79">
        <f t="shared" si="1"/>
        <v>0</v>
      </c>
      <c r="K32" s="79"/>
      <c r="L32" s="79"/>
      <c r="M32" s="79"/>
      <c r="N32" s="79"/>
      <c r="O32" s="79"/>
      <c r="P32" s="79"/>
      <c r="Q32" s="79"/>
      <c r="R32" s="80">
        <f t="shared" si="2"/>
        <v>0</v>
      </c>
      <c r="S32" s="80"/>
      <c r="T32" s="80"/>
      <c r="U32" s="81">
        <f t="shared" si="3"/>
        <v>0</v>
      </c>
      <c r="V32" s="81"/>
      <c r="W32" s="77"/>
      <c r="X32" s="77"/>
      <c r="Y32" s="77"/>
      <c r="Z32" s="77"/>
      <c r="AA32" s="34"/>
      <c r="AB32" s="34"/>
      <c r="AC32" s="34"/>
      <c r="AD32" s="64"/>
      <c r="AE32" s="64"/>
      <c r="AF32" s="64"/>
      <c r="AG32" s="2"/>
    </row>
    <row r="33" spans="1:33" ht="16" customHeight="1" x14ac:dyDescent="0.15">
      <c r="A33" s="35">
        <v>14</v>
      </c>
      <c r="B33" s="78">
        <f t="shared" si="0"/>
        <v>0</v>
      </c>
      <c r="C33" s="78"/>
      <c r="D33" s="78"/>
      <c r="E33" s="78"/>
      <c r="F33" s="78"/>
      <c r="G33" s="78"/>
      <c r="H33" s="78"/>
      <c r="I33" s="78"/>
      <c r="J33" s="79">
        <f t="shared" si="1"/>
        <v>0</v>
      </c>
      <c r="K33" s="79"/>
      <c r="L33" s="79"/>
      <c r="M33" s="79"/>
      <c r="N33" s="79"/>
      <c r="O33" s="79"/>
      <c r="P33" s="79"/>
      <c r="Q33" s="79"/>
      <c r="R33" s="80">
        <f t="shared" si="2"/>
        <v>0</v>
      </c>
      <c r="S33" s="80"/>
      <c r="T33" s="80"/>
      <c r="U33" s="81">
        <f t="shared" si="3"/>
        <v>0</v>
      </c>
      <c r="V33" s="81"/>
      <c r="W33" s="77"/>
      <c r="X33" s="77"/>
      <c r="Y33" s="77"/>
      <c r="Z33" s="77"/>
      <c r="AA33" s="34"/>
      <c r="AB33" s="34"/>
      <c r="AC33" s="34"/>
      <c r="AD33" s="64"/>
      <c r="AE33" s="64"/>
      <c r="AF33" s="64"/>
      <c r="AG33" s="2"/>
    </row>
    <row r="34" spans="1:33" ht="16" customHeight="1" x14ac:dyDescent="0.15">
      <c r="A34" s="35">
        <v>15</v>
      </c>
      <c r="B34" s="78">
        <f t="shared" si="0"/>
        <v>0</v>
      </c>
      <c r="C34" s="78"/>
      <c r="D34" s="78"/>
      <c r="E34" s="78"/>
      <c r="F34" s="78"/>
      <c r="G34" s="78"/>
      <c r="H34" s="78"/>
      <c r="I34" s="78"/>
      <c r="J34" s="79">
        <f t="shared" si="1"/>
        <v>0</v>
      </c>
      <c r="K34" s="79"/>
      <c r="L34" s="79"/>
      <c r="M34" s="79"/>
      <c r="N34" s="79"/>
      <c r="O34" s="79"/>
      <c r="P34" s="79"/>
      <c r="Q34" s="79"/>
      <c r="R34" s="80">
        <f t="shared" si="2"/>
        <v>0</v>
      </c>
      <c r="S34" s="80"/>
      <c r="T34" s="80"/>
      <c r="U34" s="81">
        <f t="shared" si="3"/>
        <v>0</v>
      </c>
      <c r="V34" s="81"/>
      <c r="W34" s="77"/>
      <c r="X34" s="77"/>
      <c r="Y34" s="77"/>
      <c r="Z34" s="77"/>
      <c r="AA34" s="34"/>
      <c r="AB34" s="34"/>
      <c r="AC34" s="34"/>
      <c r="AD34" s="64"/>
      <c r="AE34" s="64"/>
      <c r="AF34" s="64"/>
      <c r="AG34" s="2"/>
    </row>
    <row r="35" spans="1:33" ht="16" customHeight="1" x14ac:dyDescent="0.15">
      <c r="A35" s="35">
        <v>16</v>
      </c>
      <c r="B35" s="78">
        <f t="shared" si="0"/>
        <v>0</v>
      </c>
      <c r="C35" s="78"/>
      <c r="D35" s="78"/>
      <c r="E35" s="78"/>
      <c r="F35" s="78"/>
      <c r="G35" s="78"/>
      <c r="H35" s="78"/>
      <c r="I35" s="78"/>
      <c r="J35" s="79">
        <f t="shared" si="1"/>
        <v>0</v>
      </c>
      <c r="K35" s="79"/>
      <c r="L35" s="79"/>
      <c r="M35" s="79"/>
      <c r="N35" s="79"/>
      <c r="O35" s="79"/>
      <c r="P35" s="79"/>
      <c r="Q35" s="79"/>
      <c r="R35" s="80">
        <f t="shared" si="2"/>
        <v>0</v>
      </c>
      <c r="S35" s="80"/>
      <c r="T35" s="80"/>
      <c r="U35" s="81">
        <f t="shared" si="3"/>
        <v>0</v>
      </c>
      <c r="V35" s="81"/>
      <c r="W35" s="77"/>
      <c r="X35" s="77"/>
      <c r="Y35" s="77"/>
      <c r="Z35" s="77"/>
      <c r="AA35" s="34"/>
      <c r="AB35" s="34"/>
      <c r="AC35" s="34"/>
      <c r="AD35" s="64"/>
      <c r="AE35" s="64"/>
      <c r="AF35" s="64"/>
      <c r="AG35" s="2"/>
    </row>
    <row r="36" spans="1:33" ht="16" customHeight="1" x14ac:dyDescent="0.15">
      <c r="A36" s="35">
        <v>17</v>
      </c>
      <c r="B36" s="78">
        <f t="shared" si="0"/>
        <v>0</v>
      </c>
      <c r="C36" s="78"/>
      <c r="D36" s="78"/>
      <c r="E36" s="78"/>
      <c r="F36" s="78"/>
      <c r="G36" s="78"/>
      <c r="H36" s="78"/>
      <c r="I36" s="78"/>
      <c r="J36" s="79">
        <f t="shared" si="1"/>
        <v>0</v>
      </c>
      <c r="K36" s="79"/>
      <c r="L36" s="79"/>
      <c r="M36" s="79"/>
      <c r="N36" s="79"/>
      <c r="O36" s="79"/>
      <c r="P36" s="79"/>
      <c r="Q36" s="79"/>
      <c r="R36" s="80">
        <f t="shared" si="2"/>
        <v>0</v>
      </c>
      <c r="S36" s="80"/>
      <c r="T36" s="80"/>
      <c r="U36" s="81">
        <f t="shared" si="3"/>
        <v>0</v>
      </c>
      <c r="V36" s="81"/>
      <c r="W36" s="77"/>
      <c r="X36" s="77"/>
      <c r="Y36" s="77"/>
      <c r="Z36" s="77"/>
      <c r="AA36" s="34"/>
      <c r="AB36" s="34"/>
      <c r="AC36" s="34"/>
      <c r="AD36" s="64"/>
      <c r="AE36" s="64"/>
      <c r="AF36" s="64"/>
      <c r="AG36" s="2"/>
    </row>
    <row r="37" spans="1:33" ht="16" customHeight="1" x14ac:dyDescent="0.15">
      <c r="A37" s="35">
        <v>18</v>
      </c>
      <c r="B37" s="78">
        <f t="shared" si="0"/>
        <v>0</v>
      </c>
      <c r="C37" s="78"/>
      <c r="D37" s="78"/>
      <c r="E37" s="78"/>
      <c r="F37" s="78"/>
      <c r="G37" s="78"/>
      <c r="H37" s="78"/>
      <c r="I37" s="78"/>
      <c r="J37" s="79">
        <f t="shared" si="1"/>
        <v>0</v>
      </c>
      <c r="K37" s="79"/>
      <c r="L37" s="79"/>
      <c r="M37" s="79"/>
      <c r="N37" s="79"/>
      <c r="O37" s="79"/>
      <c r="P37" s="79"/>
      <c r="Q37" s="79"/>
      <c r="R37" s="80">
        <f t="shared" si="2"/>
        <v>0</v>
      </c>
      <c r="S37" s="80"/>
      <c r="T37" s="80"/>
      <c r="U37" s="81">
        <f t="shared" si="3"/>
        <v>0</v>
      </c>
      <c r="V37" s="81"/>
      <c r="W37" s="77"/>
      <c r="X37" s="77"/>
      <c r="Y37" s="77"/>
      <c r="Z37" s="77"/>
      <c r="AA37" s="34"/>
      <c r="AB37" s="34"/>
      <c r="AC37" s="34"/>
      <c r="AD37" s="64"/>
      <c r="AE37" s="64"/>
      <c r="AF37" s="64"/>
      <c r="AG37" s="2"/>
    </row>
    <row r="38" spans="1:33" ht="16" customHeight="1" x14ac:dyDescent="0.15">
      <c r="A38" s="35">
        <v>19</v>
      </c>
      <c r="B38" s="78">
        <f t="shared" si="0"/>
        <v>0</v>
      </c>
      <c r="C38" s="78"/>
      <c r="D38" s="78"/>
      <c r="E38" s="78"/>
      <c r="F38" s="78"/>
      <c r="G38" s="78"/>
      <c r="H38" s="78"/>
      <c r="I38" s="78"/>
      <c r="J38" s="79">
        <f t="shared" si="1"/>
        <v>0</v>
      </c>
      <c r="K38" s="79"/>
      <c r="L38" s="79"/>
      <c r="M38" s="79"/>
      <c r="N38" s="79"/>
      <c r="O38" s="79"/>
      <c r="P38" s="79"/>
      <c r="Q38" s="79"/>
      <c r="R38" s="80">
        <f t="shared" si="2"/>
        <v>0</v>
      </c>
      <c r="S38" s="80"/>
      <c r="T38" s="80"/>
      <c r="U38" s="81">
        <f t="shared" si="3"/>
        <v>0</v>
      </c>
      <c r="V38" s="81"/>
      <c r="W38" s="77"/>
      <c r="X38" s="77"/>
      <c r="Y38" s="77"/>
      <c r="Z38" s="77"/>
      <c r="AA38" s="34"/>
      <c r="AB38" s="34"/>
      <c r="AC38" s="34"/>
      <c r="AD38" s="64"/>
      <c r="AE38" s="64"/>
      <c r="AF38" s="64"/>
      <c r="AG38" s="2"/>
    </row>
    <row r="39" spans="1:33" ht="16" customHeight="1" x14ac:dyDescent="0.15">
      <c r="A39" s="35">
        <v>20</v>
      </c>
      <c r="B39" s="78">
        <f t="shared" si="0"/>
        <v>0</v>
      </c>
      <c r="C39" s="78"/>
      <c r="D39" s="78"/>
      <c r="E39" s="78"/>
      <c r="F39" s="78"/>
      <c r="G39" s="78"/>
      <c r="H39" s="78"/>
      <c r="I39" s="78"/>
      <c r="J39" s="79">
        <f t="shared" si="1"/>
        <v>0</v>
      </c>
      <c r="K39" s="79"/>
      <c r="L39" s="79"/>
      <c r="M39" s="79"/>
      <c r="N39" s="79"/>
      <c r="O39" s="79"/>
      <c r="P39" s="79"/>
      <c r="Q39" s="79"/>
      <c r="R39" s="80">
        <f t="shared" si="2"/>
        <v>0</v>
      </c>
      <c r="S39" s="80"/>
      <c r="T39" s="80"/>
      <c r="U39" s="81">
        <f t="shared" si="3"/>
        <v>0</v>
      </c>
      <c r="V39" s="81"/>
      <c r="W39" s="77"/>
      <c r="X39" s="77"/>
      <c r="Y39" s="77"/>
      <c r="Z39" s="77"/>
      <c r="AA39" s="34"/>
      <c r="AB39" s="34"/>
      <c r="AC39" s="34"/>
      <c r="AD39" s="64"/>
      <c r="AE39" s="64"/>
      <c r="AF39" s="64"/>
      <c r="AG39" s="2"/>
    </row>
    <row r="40" spans="1:33" ht="16" customHeight="1" x14ac:dyDescent="0.15">
      <c r="A40" s="35">
        <v>21</v>
      </c>
      <c r="B40" s="78">
        <f t="shared" si="0"/>
        <v>0</v>
      </c>
      <c r="C40" s="78"/>
      <c r="D40" s="78"/>
      <c r="E40" s="78"/>
      <c r="F40" s="78"/>
      <c r="G40" s="78"/>
      <c r="H40" s="78"/>
      <c r="I40" s="78"/>
      <c r="J40" s="79">
        <f t="shared" si="1"/>
        <v>0</v>
      </c>
      <c r="K40" s="79"/>
      <c r="L40" s="79"/>
      <c r="M40" s="79"/>
      <c r="N40" s="79"/>
      <c r="O40" s="79"/>
      <c r="P40" s="79"/>
      <c r="Q40" s="79"/>
      <c r="R40" s="80">
        <f t="shared" si="2"/>
        <v>0</v>
      </c>
      <c r="S40" s="80"/>
      <c r="T40" s="80"/>
      <c r="U40" s="81">
        <f t="shared" si="3"/>
        <v>0</v>
      </c>
      <c r="V40" s="81"/>
      <c r="W40" s="77"/>
      <c r="X40" s="77"/>
      <c r="Y40" s="77"/>
      <c r="Z40" s="77"/>
      <c r="AA40" s="34"/>
      <c r="AB40" s="34"/>
      <c r="AC40" s="34"/>
      <c r="AD40" s="64"/>
      <c r="AE40" s="64"/>
      <c r="AF40" s="64"/>
      <c r="AG40" s="2"/>
    </row>
    <row r="41" spans="1:33" ht="16" customHeight="1" x14ac:dyDescent="0.15">
      <c r="A41" s="35">
        <v>22</v>
      </c>
      <c r="B41" s="78">
        <f t="shared" si="0"/>
        <v>0</v>
      </c>
      <c r="C41" s="78"/>
      <c r="D41" s="78"/>
      <c r="E41" s="78"/>
      <c r="F41" s="78"/>
      <c r="G41" s="78"/>
      <c r="H41" s="78"/>
      <c r="I41" s="78"/>
      <c r="J41" s="79">
        <f t="shared" si="1"/>
        <v>0</v>
      </c>
      <c r="K41" s="79"/>
      <c r="L41" s="79"/>
      <c r="M41" s="79"/>
      <c r="N41" s="79"/>
      <c r="O41" s="79"/>
      <c r="P41" s="79"/>
      <c r="Q41" s="79"/>
      <c r="R41" s="80">
        <f t="shared" si="2"/>
        <v>0</v>
      </c>
      <c r="S41" s="80"/>
      <c r="T41" s="80"/>
      <c r="U41" s="81">
        <f t="shared" si="3"/>
        <v>0</v>
      </c>
      <c r="V41" s="81"/>
      <c r="W41" s="77"/>
      <c r="X41" s="77"/>
      <c r="Y41" s="77"/>
      <c r="Z41" s="77"/>
      <c r="AA41" s="34"/>
      <c r="AB41" s="34"/>
      <c r="AC41" s="34"/>
      <c r="AD41" s="64"/>
      <c r="AE41" s="64"/>
      <c r="AF41" s="64"/>
      <c r="AG41" s="2"/>
    </row>
    <row r="42" spans="1:33" ht="16" customHeight="1" x14ac:dyDescent="0.15">
      <c r="A42" s="35">
        <v>23</v>
      </c>
      <c r="B42" s="78">
        <f t="shared" si="0"/>
        <v>0</v>
      </c>
      <c r="C42" s="78"/>
      <c r="D42" s="78"/>
      <c r="E42" s="78"/>
      <c r="F42" s="78"/>
      <c r="G42" s="78"/>
      <c r="H42" s="78"/>
      <c r="I42" s="78"/>
      <c r="J42" s="79">
        <f t="shared" si="1"/>
        <v>0</v>
      </c>
      <c r="K42" s="79"/>
      <c r="L42" s="79"/>
      <c r="M42" s="79"/>
      <c r="N42" s="79"/>
      <c r="O42" s="79"/>
      <c r="P42" s="79"/>
      <c r="Q42" s="79"/>
      <c r="R42" s="80">
        <f t="shared" si="2"/>
        <v>0</v>
      </c>
      <c r="S42" s="80"/>
      <c r="T42" s="80"/>
      <c r="U42" s="81">
        <f t="shared" si="3"/>
        <v>0</v>
      </c>
      <c r="V42" s="81"/>
      <c r="W42" s="77"/>
      <c r="X42" s="77"/>
      <c r="Y42" s="77"/>
      <c r="Z42" s="77"/>
      <c r="AA42" s="34"/>
      <c r="AB42" s="34"/>
      <c r="AC42" s="34"/>
      <c r="AD42" s="64"/>
      <c r="AE42" s="64"/>
      <c r="AF42" s="64"/>
      <c r="AG42" s="2"/>
    </row>
    <row r="43" spans="1:33" ht="16" customHeight="1" x14ac:dyDescent="0.15">
      <c r="A43" s="35">
        <v>24</v>
      </c>
      <c r="B43" s="78">
        <f t="shared" si="0"/>
        <v>0</v>
      </c>
      <c r="C43" s="78"/>
      <c r="D43" s="78"/>
      <c r="E43" s="78"/>
      <c r="F43" s="78"/>
      <c r="G43" s="78"/>
      <c r="H43" s="78"/>
      <c r="I43" s="78"/>
      <c r="J43" s="79">
        <f t="shared" si="1"/>
        <v>0</v>
      </c>
      <c r="K43" s="79"/>
      <c r="L43" s="79"/>
      <c r="M43" s="79"/>
      <c r="N43" s="79"/>
      <c r="O43" s="79"/>
      <c r="P43" s="79"/>
      <c r="Q43" s="79"/>
      <c r="R43" s="80">
        <f t="shared" si="2"/>
        <v>0</v>
      </c>
      <c r="S43" s="80"/>
      <c r="T43" s="80"/>
      <c r="U43" s="81">
        <f t="shared" si="3"/>
        <v>0</v>
      </c>
      <c r="V43" s="81"/>
      <c r="W43" s="77"/>
      <c r="X43" s="77"/>
      <c r="Y43" s="77"/>
      <c r="Z43" s="77"/>
      <c r="AA43" s="34"/>
      <c r="AB43" s="34"/>
      <c r="AC43" s="34"/>
      <c r="AD43" s="64"/>
      <c r="AE43" s="64"/>
      <c r="AF43" s="64"/>
    </row>
    <row r="44" spans="1:33" ht="16" customHeight="1" x14ac:dyDescent="0.15">
      <c r="A44" s="35">
        <v>25</v>
      </c>
      <c r="B44" s="78">
        <f t="shared" si="0"/>
        <v>0</v>
      </c>
      <c r="C44" s="78"/>
      <c r="D44" s="78"/>
      <c r="E44" s="78"/>
      <c r="F44" s="78"/>
      <c r="G44" s="78"/>
      <c r="H44" s="78"/>
      <c r="I44" s="78"/>
      <c r="J44" s="79">
        <f t="shared" si="1"/>
        <v>0</v>
      </c>
      <c r="K44" s="79"/>
      <c r="L44" s="79"/>
      <c r="M44" s="79"/>
      <c r="N44" s="79"/>
      <c r="O44" s="79"/>
      <c r="P44" s="79"/>
      <c r="Q44" s="79"/>
      <c r="R44" s="80">
        <f t="shared" si="2"/>
        <v>0</v>
      </c>
      <c r="S44" s="80"/>
      <c r="T44" s="80"/>
      <c r="U44" s="81">
        <f t="shared" si="3"/>
        <v>0</v>
      </c>
      <c r="V44" s="81"/>
      <c r="W44" s="77"/>
      <c r="X44" s="77"/>
      <c r="Y44" s="77"/>
      <c r="Z44" s="77"/>
      <c r="AA44" s="34"/>
      <c r="AB44" s="34"/>
      <c r="AC44" s="34"/>
      <c r="AD44" s="64"/>
      <c r="AE44" s="64"/>
      <c r="AF44" s="64"/>
    </row>
    <row r="45" spans="1:33" ht="16" customHeight="1" x14ac:dyDescent="0.15">
      <c r="A45" s="35">
        <v>26</v>
      </c>
      <c r="B45" s="78">
        <f t="shared" si="0"/>
        <v>0</v>
      </c>
      <c r="C45" s="78"/>
      <c r="D45" s="78"/>
      <c r="E45" s="78"/>
      <c r="F45" s="78"/>
      <c r="G45" s="78"/>
      <c r="H45" s="78"/>
      <c r="I45" s="78"/>
      <c r="J45" s="79">
        <f t="shared" si="1"/>
        <v>0</v>
      </c>
      <c r="K45" s="79"/>
      <c r="L45" s="79"/>
      <c r="M45" s="79"/>
      <c r="N45" s="79"/>
      <c r="O45" s="79"/>
      <c r="P45" s="79"/>
      <c r="Q45" s="79"/>
      <c r="R45" s="80">
        <f t="shared" si="2"/>
        <v>0</v>
      </c>
      <c r="S45" s="80"/>
      <c r="T45" s="80"/>
      <c r="U45" s="81">
        <f t="shared" si="3"/>
        <v>0</v>
      </c>
      <c r="V45" s="81"/>
      <c r="W45" s="77"/>
      <c r="X45" s="77"/>
      <c r="Y45" s="77"/>
      <c r="Z45" s="77"/>
      <c r="AA45" s="34"/>
      <c r="AB45" s="34"/>
      <c r="AC45" s="34"/>
      <c r="AD45" s="64"/>
      <c r="AE45" s="64"/>
      <c r="AF45" s="64"/>
    </row>
    <row r="46" spans="1:33" ht="16" customHeight="1" x14ac:dyDescent="0.15">
      <c r="A46" s="35">
        <v>27</v>
      </c>
      <c r="B46" s="78">
        <f t="shared" si="0"/>
        <v>0</v>
      </c>
      <c r="C46" s="78"/>
      <c r="D46" s="78"/>
      <c r="E46" s="78"/>
      <c r="F46" s="78"/>
      <c r="G46" s="78"/>
      <c r="H46" s="78"/>
      <c r="I46" s="78"/>
      <c r="J46" s="79">
        <f t="shared" si="1"/>
        <v>0</v>
      </c>
      <c r="K46" s="79"/>
      <c r="L46" s="79"/>
      <c r="M46" s="79"/>
      <c r="N46" s="79"/>
      <c r="O46" s="79"/>
      <c r="P46" s="79"/>
      <c r="Q46" s="79"/>
      <c r="R46" s="80">
        <f t="shared" si="2"/>
        <v>0</v>
      </c>
      <c r="S46" s="80"/>
      <c r="T46" s="80"/>
      <c r="U46" s="81">
        <f t="shared" si="3"/>
        <v>0</v>
      </c>
      <c r="V46" s="81"/>
      <c r="W46" s="77"/>
      <c r="X46" s="77"/>
      <c r="Y46" s="77"/>
      <c r="Z46" s="77"/>
      <c r="AA46" s="34"/>
      <c r="AB46" s="34"/>
      <c r="AC46" s="34"/>
      <c r="AD46" s="64"/>
      <c r="AE46" s="64"/>
      <c r="AF46" s="64"/>
    </row>
  </sheetData>
  <mergeCells count="230">
    <mergeCell ref="B43:I43"/>
    <mergeCell ref="J43:Q43"/>
    <mergeCell ref="R43:T43"/>
    <mergeCell ref="U43:V43"/>
    <mergeCell ref="W43:Z43"/>
    <mergeCell ref="E3:AF3"/>
    <mergeCell ref="R23:T23"/>
    <mergeCell ref="W44:Z44"/>
    <mergeCell ref="AD44:AF44"/>
    <mergeCell ref="B44:I44"/>
    <mergeCell ref="J44:Q44"/>
    <mergeCell ref="R44:T44"/>
    <mergeCell ref="U44:V44"/>
    <mergeCell ref="J37:Q37"/>
    <mergeCell ref="J32:Q32"/>
    <mergeCell ref="J33:Q33"/>
    <mergeCell ref="J34:Q34"/>
    <mergeCell ref="J35:Q35"/>
    <mergeCell ref="R29:T29"/>
    <mergeCell ref="R37:T37"/>
    <mergeCell ref="R32:T32"/>
    <mergeCell ref="AD43:AF43"/>
    <mergeCell ref="AD42:AF42"/>
    <mergeCell ref="B42:I42"/>
    <mergeCell ref="W45:Z45"/>
    <mergeCell ref="AD45:AF45"/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R42:T42"/>
    <mergeCell ref="U42:V42"/>
    <mergeCell ref="J40:Q40"/>
    <mergeCell ref="J41:Q41"/>
    <mergeCell ref="J42:Q42"/>
    <mergeCell ref="W42:Z42"/>
    <mergeCell ref="R41:T41"/>
    <mergeCell ref="U41:V41"/>
    <mergeCell ref="O10:S10"/>
    <mergeCell ref="R33:T33"/>
    <mergeCell ref="R34:T34"/>
    <mergeCell ref="R31:T31"/>
    <mergeCell ref="R30:T30"/>
    <mergeCell ref="R39:T39"/>
    <mergeCell ref="U39:V39"/>
    <mergeCell ref="J25:Q25"/>
    <mergeCell ref="U23:V23"/>
    <mergeCell ref="B19:I19"/>
    <mergeCell ref="E7:AF8"/>
    <mergeCell ref="A9:D13"/>
    <mergeCell ref="E9:J9"/>
    <mergeCell ref="K9:N9"/>
    <mergeCell ref="O9:S9"/>
    <mergeCell ref="E11:J11"/>
    <mergeCell ref="E12:J12"/>
    <mergeCell ref="E13:J13"/>
    <mergeCell ref="K13:N13"/>
    <mergeCell ref="K11:N11"/>
    <mergeCell ref="K12:N12"/>
    <mergeCell ref="A17:D18"/>
    <mergeCell ref="E14:J14"/>
    <mergeCell ref="E15:J15"/>
    <mergeCell ref="E16:J16"/>
    <mergeCell ref="K14:AF14"/>
    <mergeCell ref="A14:D16"/>
    <mergeCell ref="B20:I20"/>
    <mergeCell ref="J20:Q20"/>
    <mergeCell ref="R27:T27"/>
    <mergeCell ref="U27:V27"/>
    <mergeCell ref="R24:T24"/>
    <mergeCell ref="U24:V24"/>
    <mergeCell ref="R25:T25"/>
    <mergeCell ref="U25:V25"/>
    <mergeCell ref="W25:Z25"/>
    <mergeCell ref="B26:I26"/>
    <mergeCell ref="J26:Q26"/>
    <mergeCell ref="R26:T26"/>
    <mergeCell ref="U26:V26"/>
    <mergeCell ref="J27:Q27"/>
    <mergeCell ref="B21:I21"/>
    <mergeCell ref="B22:I22"/>
    <mergeCell ref="B24:I24"/>
    <mergeCell ref="B25:I25"/>
    <mergeCell ref="B23:I23"/>
    <mergeCell ref="U22:V22"/>
    <mergeCell ref="R21:T21"/>
    <mergeCell ref="U21:V21"/>
    <mergeCell ref="J22:Q22"/>
    <mergeCell ref="J24:Q24"/>
    <mergeCell ref="AB1:AF1"/>
    <mergeCell ref="AC13:AF13"/>
    <mergeCell ref="O11:S11"/>
    <mergeCell ref="T11:W11"/>
    <mergeCell ref="X11:AB11"/>
    <mergeCell ref="O12:S12"/>
    <mergeCell ref="T12:W12"/>
    <mergeCell ref="O13:S13"/>
    <mergeCell ref="AC11:AF11"/>
    <mergeCell ref="X13:AB13"/>
    <mergeCell ref="X10:AB10"/>
    <mergeCell ref="E6:AF6"/>
    <mergeCell ref="O5:R5"/>
    <mergeCell ref="A1:N2"/>
    <mergeCell ref="A6:D6"/>
    <mergeCell ref="A3:D3"/>
    <mergeCell ref="A4:D4"/>
    <mergeCell ref="A5:D5"/>
    <mergeCell ref="A7:D8"/>
    <mergeCell ref="T10:W10"/>
    <mergeCell ref="T9:W9"/>
    <mergeCell ref="E10:J10"/>
    <mergeCell ref="K10:N10"/>
    <mergeCell ref="AD24:AF24"/>
    <mergeCell ref="AD23:AF23"/>
    <mergeCell ref="AD25:AF25"/>
    <mergeCell ref="U20:V20"/>
    <mergeCell ref="J19:Q19"/>
    <mergeCell ref="R19:V19"/>
    <mergeCell ref="T13:W13"/>
    <mergeCell ref="O1:R1"/>
    <mergeCell ref="X2:AA2"/>
    <mergeCell ref="X1:AA1"/>
    <mergeCell ref="AB2:AF2"/>
    <mergeCell ref="E5:N5"/>
    <mergeCell ref="S5:AF5"/>
    <mergeCell ref="X12:AB12"/>
    <mergeCell ref="AC12:AF12"/>
    <mergeCell ref="E4:N4"/>
    <mergeCell ref="O4:R4"/>
    <mergeCell ref="S4:AF4"/>
    <mergeCell ref="S2:W2"/>
    <mergeCell ref="S1:W1"/>
    <mergeCell ref="O2:R2"/>
    <mergeCell ref="AC9:AF9"/>
    <mergeCell ref="AC10:AF10"/>
    <mergeCell ref="X9:AB9"/>
    <mergeCell ref="AD28:AF28"/>
    <mergeCell ref="AD20:AF20"/>
    <mergeCell ref="AD21:AF21"/>
    <mergeCell ref="K15:AF15"/>
    <mergeCell ref="K16:AF16"/>
    <mergeCell ref="AA19:AC19"/>
    <mergeCell ref="AD19:AF19"/>
    <mergeCell ref="W19:Z19"/>
    <mergeCell ref="W22:Z22"/>
    <mergeCell ref="AD22:AF22"/>
    <mergeCell ref="W27:Z27"/>
    <mergeCell ref="W23:Z23"/>
    <mergeCell ref="W26:Z26"/>
    <mergeCell ref="R22:T22"/>
    <mergeCell ref="R20:T20"/>
    <mergeCell ref="J21:Q21"/>
    <mergeCell ref="R28:T28"/>
    <mergeCell ref="J23:Q23"/>
    <mergeCell ref="W21:Z21"/>
    <mergeCell ref="W28:Z28"/>
    <mergeCell ref="W24:Z24"/>
    <mergeCell ref="AD27:AF27"/>
    <mergeCell ref="AD26:AF26"/>
    <mergeCell ref="W20:Z20"/>
    <mergeCell ref="AD39:AF39"/>
    <mergeCell ref="W36:Z36"/>
    <mergeCell ref="W37:Z37"/>
    <mergeCell ref="W38:Z38"/>
    <mergeCell ref="J39:Q39"/>
    <mergeCell ref="AD41:AF41"/>
    <mergeCell ref="W39:Z39"/>
    <mergeCell ref="AD40:AF40"/>
    <mergeCell ref="AD37:AF37"/>
    <mergeCell ref="AD38:AF38"/>
    <mergeCell ref="R38:T38"/>
    <mergeCell ref="U38:V38"/>
    <mergeCell ref="U37:V37"/>
    <mergeCell ref="W41:Z41"/>
    <mergeCell ref="W40:Z40"/>
    <mergeCell ref="R40:T40"/>
    <mergeCell ref="U40:V40"/>
    <mergeCell ref="R36:T36"/>
    <mergeCell ref="U36:V36"/>
    <mergeCell ref="J38:Q38"/>
    <mergeCell ref="J36:Q36"/>
    <mergeCell ref="B37:I37"/>
    <mergeCell ref="B38:I38"/>
    <mergeCell ref="B34:I34"/>
    <mergeCell ref="B30:I30"/>
    <mergeCell ref="B31:I31"/>
    <mergeCell ref="B32:I32"/>
    <mergeCell ref="B33:I33"/>
    <mergeCell ref="B39:I39"/>
    <mergeCell ref="B41:I41"/>
    <mergeCell ref="B40:I40"/>
    <mergeCell ref="B28:I28"/>
    <mergeCell ref="J28:Q28"/>
    <mergeCell ref="B27:I27"/>
    <mergeCell ref="U28:V28"/>
    <mergeCell ref="U33:V33"/>
    <mergeCell ref="U32:V32"/>
    <mergeCell ref="U34:V34"/>
    <mergeCell ref="J31:Q31"/>
    <mergeCell ref="W35:Z35"/>
    <mergeCell ref="R35:T35"/>
    <mergeCell ref="U35:V35"/>
    <mergeCell ref="B35:I35"/>
    <mergeCell ref="AD35:AF35"/>
    <mergeCell ref="AD31:AF31"/>
    <mergeCell ref="AD32:AF32"/>
    <mergeCell ref="AD33:AF33"/>
    <mergeCell ref="AD36:AF36"/>
    <mergeCell ref="B29:I29"/>
    <mergeCell ref="J29:Q29"/>
    <mergeCell ref="U29:V29"/>
    <mergeCell ref="W32:Z32"/>
    <mergeCell ref="W33:Z33"/>
    <mergeCell ref="W34:Z34"/>
    <mergeCell ref="AD34:AF34"/>
    <mergeCell ref="U31:V31"/>
    <mergeCell ref="W31:Z31"/>
    <mergeCell ref="AD30:AF30"/>
    <mergeCell ref="J30:Q30"/>
    <mergeCell ref="W30:Z30"/>
    <mergeCell ref="U30:V30"/>
    <mergeCell ref="W29:Z29"/>
    <mergeCell ref="AD29:AF29"/>
    <mergeCell ref="B36:I36"/>
  </mergeCells>
  <phoneticPr fontId="24" type="noConversion"/>
  <printOptions gridLines="1"/>
  <pageMargins left="0.57999999999999996" right="0.21" top="0.72" bottom="0.62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workbookViewId="0">
      <pane ySplit="5" topLeftCell="A15" activePane="bottomLeft" state="frozen"/>
      <selection pane="bottomLeft" activeCell="E5" sqref="E5:N5"/>
    </sheetView>
  </sheetViews>
  <sheetFormatPr baseColWidth="10" defaultColWidth="8.83203125" defaultRowHeight="14" x14ac:dyDescent="0.15"/>
  <cols>
    <col min="1" max="3" width="2.33203125" style="1" customWidth="1"/>
    <col min="4" max="4" width="6.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5" style="1" customWidth="1"/>
    <col min="19" max="19" width="4.5" style="1" customWidth="1"/>
    <col min="20" max="22" width="2.33203125" style="1" customWidth="1"/>
    <col min="23" max="24" width="1.83203125" style="1" customWidth="1"/>
    <col min="25" max="25" width="2.5" style="1" customWidth="1"/>
    <col min="26" max="26" width="2.33203125" style="1" customWidth="1"/>
    <col min="27" max="32" width="2.1640625" style="1" customWidth="1"/>
    <col min="33" max="33" width="10.33203125" style="1" customWidth="1"/>
    <col min="34" max="34" width="7" style="3" customWidth="1"/>
    <col min="35" max="35" width="6.83203125" style="4" customWidth="1"/>
    <col min="36" max="36" width="8.83203125" style="1"/>
    <col min="37" max="37" width="14.1640625" style="1" bestFit="1" customWidth="1"/>
    <col min="38" max="38" width="10.83203125" style="1" bestFit="1" customWidth="1"/>
    <col min="39" max="40" width="12.5" style="1" bestFit="1" customWidth="1"/>
    <col min="41" max="41" width="15" style="1" bestFit="1" customWidth="1"/>
    <col min="42" max="16384" width="8.83203125" style="1"/>
  </cols>
  <sheetData>
    <row r="1" spans="1:41" ht="16" customHeight="1" x14ac:dyDescent="0.15">
      <c r="A1" s="59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130" t="s">
        <v>85</v>
      </c>
      <c r="P1" s="130"/>
      <c r="Q1" s="130"/>
      <c r="R1" s="130"/>
      <c r="S1" s="148" t="str">
        <f>DB일람표!S4</f>
        <v>D_DBDESIGN_USER</v>
      </c>
      <c r="T1" s="148"/>
      <c r="U1" s="148"/>
      <c r="V1" s="148"/>
      <c r="W1" s="148"/>
      <c r="X1" s="130" t="s">
        <v>12</v>
      </c>
      <c r="Y1" s="130"/>
      <c r="Z1" s="130"/>
      <c r="AA1" s="130"/>
      <c r="AB1" s="148"/>
      <c r="AC1" s="148"/>
      <c r="AD1" s="148"/>
      <c r="AE1" s="148"/>
      <c r="AF1" s="148"/>
      <c r="AG1" s="17"/>
    </row>
    <row r="2" spans="1:41" ht="1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49" t="s">
        <v>64</v>
      </c>
      <c r="P2" s="149"/>
      <c r="Q2" s="149"/>
      <c r="R2" s="149"/>
      <c r="S2" s="150"/>
      <c r="T2" s="150"/>
      <c r="U2" s="150"/>
      <c r="V2" s="150"/>
      <c r="W2" s="150"/>
      <c r="X2" s="149" t="s">
        <v>9</v>
      </c>
      <c r="Y2" s="149"/>
      <c r="Z2" s="149"/>
      <c r="AA2" s="149"/>
      <c r="AB2" s="151"/>
      <c r="AC2" s="152"/>
      <c r="AD2" s="152"/>
      <c r="AE2" s="152"/>
      <c r="AF2" s="153"/>
      <c r="AG2" s="17"/>
    </row>
    <row r="3" spans="1:41" ht="16" customHeight="1" x14ac:dyDescent="0.15">
      <c r="A3" s="63" t="s">
        <v>114</v>
      </c>
      <c r="B3" s="63"/>
      <c r="C3" s="63"/>
      <c r="D3" s="63"/>
      <c r="E3" s="77" t="s">
        <v>18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18"/>
      <c r="AH3" s="3" t="s">
        <v>53</v>
      </c>
      <c r="AI3" s="4">
        <f t="array" ref="AI3">SUM(IF(AA20:AA45="P",U20:U45,0))</f>
        <v>0</v>
      </c>
    </row>
    <row r="4" spans="1:41" ht="16" customHeight="1" x14ac:dyDescent="0.15">
      <c r="A4" s="63" t="s">
        <v>115</v>
      </c>
      <c r="B4" s="63"/>
      <c r="C4" s="63"/>
      <c r="D4" s="63"/>
      <c r="E4" s="69" t="s">
        <v>54</v>
      </c>
      <c r="F4" s="70"/>
      <c r="G4" s="70"/>
      <c r="H4" s="70"/>
      <c r="I4" s="70"/>
      <c r="J4" s="70"/>
      <c r="K4" s="70"/>
      <c r="L4" s="70"/>
      <c r="M4" s="70"/>
      <c r="N4" s="71"/>
      <c r="O4" s="130" t="s">
        <v>112</v>
      </c>
      <c r="P4" s="130"/>
      <c r="Q4" s="130"/>
      <c r="R4" s="130"/>
      <c r="S4" s="69" t="s">
        <v>50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  <c r="AG4" s="19"/>
      <c r="AH4" s="3" t="s">
        <v>57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PAYMENT_PK</v>
      </c>
    </row>
    <row r="5" spans="1:41" ht="16" customHeight="1" x14ac:dyDescent="0.15">
      <c r="A5" s="63" t="s">
        <v>122</v>
      </c>
      <c r="B5" s="63"/>
      <c r="C5" s="63"/>
      <c r="D5" s="63"/>
      <c r="E5" s="80" t="s">
        <v>71</v>
      </c>
      <c r="F5" s="80"/>
      <c r="G5" s="80"/>
      <c r="H5" s="80"/>
      <c r="I5" s="80"/>
      <c r="J5" s="80"/>
      <c r="K5" s="80"/>
      <c r="L5" s="80"/>
      <c r="M5" s="80"/>
      <c r="N5" s="80"/>
      <c r="O5" s="130" t="s">
        <v>126</v>
      </c>
      <c r="P5" s="130"/>
      <c r="Q5" s="130"/>
      <c r="R5" s="130"/>
      <c r="S5" s="145" t="s">
        <v>71</v>
      </c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7"/>
      <c r="AG5" s="18"/>
      <c r="AH5" s="3" t="s">
        <v>7</v>
      </c>
      <c r="AI5" s="4" t="s">
        <v>129</v>
      </c>
    </row>
    <row r="6" spans="1:41" ht="16" customHeight="1" x14ac:dyDescent="0.15">
      <c r="A6" s="63" t="s">
        <v>103</v>
      </c>
      <c r="B6" s="63"/>
      <c r="C6" s="63"/>
      <c r="D6" s="63"/>
      <c r="E6" s="69" t="s">
        <v>79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ORDER_FK,USER_FK</v>
      </c>
    </row>
    <row r="7" spans="1:41" ht="16" customHeight="1" x14ac:dyDescent="0.15">
      <c r="A7" s="109" t="s">
        <v>130</v>
      </c>
      <c r="B7" s="109"/>
      <c r="C7" s="109"/>
      <c r="D7" s="109"/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4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15">
      <c r="A8" s="109"/>
      <c r="B8" s="109"/>
      <c r="C8" s="109"/>
      <c r="D8" s="109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7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15">
      <c r="A9" s="109" t="s">
        <v>124</v>
      </c>
      <c r="B9" s="63"/>
      <c r="C9" s="63"/>
      <c r="D9" s="63"/>
      <c r="E9" s="110" t="s">
        <v>128</v>
      </c>
      <c r="F9" s="95"/>
      <c r="G9" s="95"/>
      <c r="H9" s="95"/>
      <c r="I9" s="95"/>
      <c r="J9" s="95"/>
      <c r="K9" s="111">
        <f>IF(ROUND(K10*K11/1024/1024,0)&lt;1,1,ROUND(K10*K11/1024/1024,0))</f>
        <v>1</v>
      </c>
      <c r="L9" s="111"/>
      <c r="M9" s="111"/>
      <c r="N9" s="111"/>
      <c r="O9" s="95" t="s">
        <v>87</v>
      </c>
      <c r="P9" s="95"/>
      <c r="Q9" s="95"/>
      <c r="R9" s="95"/>
      <c r="S9" s="95"/>
      <c r="T9" s="111">
        <f>IF(ROUND(K9*Y17/100,0)&lt;1,1,ROUND(K9*Y17/100,0))</f>
        <v>1</v>
      </c>
      <c r="U9" s="111"/>
      <c r="V9" s="111"/>
      <c r="W9" s="111"/>
      <c r="X9" s="95" t="s">
        <v>97</v>
      </c>
      <c r="Y9" s="95"/>
      <c r="Z9" s="95"/>
      <c r="AA9" s="95"/>
      <c r="AB9" s="95"/>
      <c r="AC9" s="88">
        <f>AM14</f>
        <v>0</v>
      </c>
      <c r="AD9" s="88"/>
      <c r="AE9" s="88"/>
      <c r="AF9" s="89"/>
      <c r="AG9" s="22"/>
    </row>
    <row r="10" spans="1:41" ht="16" customHeight="1" x14ac:dyDescent="0.15">
      <c r="A10" s="63"/>
      <c r="B10" s="63"/>
      <c r="C10" s="63"/>
      <c r="D10" s="63"/>
      <c r="E10" s="99" t="s">
        <v>83</v>
      </c>
      <c r="F10" s="96"/>
      <c r="G10" s="96"/>
      <c r="H10" s="96"/>
      <c r="I10" s="96"/>
      <c r="J10" s="96"/>
      <c r="K10" s="132">
        <f>SUM(U20:U45)</f>
        <v>20</v>
      </c>
      <c r="L10" s="133"/>
      <c r="M10" s="133"/>
      <c r="N10" s="134"/>
      <c r="O10" s="96" t="s">
        <v>43</v>
      </c>
      <c r="P10" s="96"/>
      <c r="Q10" s="96"/>
      <c r="R10" s="96"/>
      <c r="S10" s="96"/>
      <c r="T10" s="131">
        <f>IF(ROUND(T9*R18/100,0)&lt;1,1,ROUND(T9*R18/100,0))</f>
        <v>1</v>
      </c>
      <c r="U10" s="131"/>
      <c r="V10" s="131"/>
      <c r="W10" s="131"/>
      <c r="X10" s="96" t="s">
        <v>108</v>
      </c>
      <c r="Y10" s="96"/>
      <c r="Z10" s="96"/>
      <c r="AA10" s="96"/>
      <c r="AB10" s="96"/>
      <c r="AC10" s="90">
        <f>AN14</f>
        <v>0</v>
      </c>
      <c r="AD10" s="90"/>
      <c r="AE10" s="90"/>
      <c r="AF10" s="91"/>
      <c r="AG10" s="15"/>
    </row>
    <row r="11" spans="1:41" ht="16" customHeight="1" x14ac:dyDescent="0.15">
      <c r="A11" s="63"/>
      <c r="B11" s="63"/>
      <c r="C11" s="63"/>
      <c r="D11" s="63"/>
      <c r="E11" s="112" t="s">
        <v>98</v>
      </c>
      <c r="F11" s="98"/>
      <c r="G11" s="98"/>
      <c r="H11" s="98"/>
      <c r="I11" s="98"/>
      <c r="J11" s="99"/>
      <c r="K11" s="106">
        <f>AO14</f>
        <v>0</v>
      </c>
      <c r="L11" s="107"/>
      <c r="M11" s="107"/>
      <c r="N11" s="108"/>
      <c r="O11" s="97" t="s">
        <v>94</v>
      </c>
      <c r="P11" s="98"/>
      <c r="Q11" s="98"/>
      <c r="R11" s="98"/>
      <c r="S11" s="99"/>
      <c r="T11" s="92">
        <v>1</v>
      </c>
      <c r="U11" s="93"/>
      <c r="V11" s="93"/>
      <c r="W11" s="123"/>
      <c r="X11" s="97" t="s">
        <v>48</v>
      </c>
      <c r="Y11" s="98"/>
      <c r="Z11" s="98"/>
      <c r="AA11" s="98"/>
      <c r="AB11" s="99"/>
      <c r="AC11" s="92" t="s">
        <v>51</v>
      </c>
      <c r="AD11" s="93"/>
      <c r="AE11" s="93"/>
      <c r="AF11" s="94"/>
      <c r="AG11" s="16"/>
    </row>
    <row r="12" spans="1:41" ht="16" customHeight="1" x14ac:dyDescent="0.15">
      <c r="A12" s="63"/>
      <c r="B12" s="63"/>
      <c r="C12" s="63"/>
      <c r="D12" s="63"/>
      <c r="E12" s="112" t="s">
        <v>99</v>
      </c>
      <c r="F12" s="98"/>
      <c r="G12" s="98"/>
      <c r="H12" s="98"/>
      <c r="I12" s="98"/>
      <c r="J12" s="99"/>
      <c r="K12" s="92"/>
      <c r="L12" s="93"/>
      <c r="M12" s="93"/>
      <c r="N12" s="123"/>
      <c r="O12" s="97" t="s">
        <v>88</v>
      </c>
      <c r="P12" s="98"/>
      <c r="Q12" s="98"/>
      <c r="R12" s="98"/>
      <c r="S12" s="99"/>
      <c r="T12" s="92" t="s">
        <v>51</v>
      </c>
      <c r="U12" s="93"/>
      <c r="V12" s="93"/>
      <c r="W12" s="123"/>
      <c r="X12" s="97" t="s">
        <v>55</v>
      </c>
      <c r="Y12" s="98"/>
      <c r="Z12" s="98"/>
      <c r="AA12" s="98"/>
      <c r="AB12" s="99"/>
      <c r="AC12" s="92" t="s">
        <v>51</v>
      </c>
      <c r="AD12" s="93"/>
      <c r="AE12" s="93"/>
      <c r="AF12" s="94"/>
      <c r="AG12" s="16"/>
    </row>
    <row r="13" spans="1:41" ht="16" customHeight="1" x14ac:dyDescent="0.15">
      <c r="A13" s="63"/>
      <c r="B13" s="63"/>
      <c r="C13" s="63"/>
      <c r="D13" s="63"/>
      <c r="E13" s="122" t="s">
        <v>127</v>
      </c>
      <c r="F13" s="101"/>
      <c r="G13" s="101"/>
      <c r="H13" s="101"/>
      <c r="I13" s="101"/>
      <c r="J13" s="102"/>
      <c r="K13" s="103"/>
      <c r="L13" s="104"/>
      <c r="M13" s="104"/>
      <c r="N13" s="105"/>
      <c r="O13" s="100" t="s">
        <v>86</v>
      </c>
      <c r="P13" s="101"/>
      <c r="Q13" s="101"/>
      <c r="R13" s="101"/>
      <c r="S13" s="102"/>
      <c r="T13" s="103">
        <v>0</v>
      </c>
      <c r="U13" s="104"/>
      <c r="V13" s="104"/>
      <c r="W13" s="105"/>
      <c r="X13" s="100" t="s">
        <v>89</v>
      </c>
      <c r="Y13" s="101"/>
      <c r="Z13" s="101"/>
      <c r="AA13" s="101"/>
      <c r="AB13" s="102"/>
      <c r="AC13" s="103">
        <f>AI3</f>
        <v>0</v>
      </c>
      <c r="AD13" s="104"/>
      <c r="AE13" s="104"/>
      <c r="AF13" s="135"/>
      <c r="AG13" s="23"/>
      <c r="AK13" s="36" t="s">
        <v>82</v>
      </c>
      <c r="AL13" s="36" t="s">
        <v>49</v>
      </c>
      <c r="AM13" s="36" t="s">
        <v>104</v>
      </c>
      <c r="AN13" s="36" t="s">
        <v>95</v>
      </c>
      <c r="AO13" s="36" t="s">
        <v>60</v>
      </c>
    </row>
    <row r="14" spans="1:41" ht="16" customHeight="1" x14ac:dyDescent="0.15">
      <c r="A14" s="113" t="s">
        <v>92</v>
      </c>
      <c r="B14" s="114"/>
      <c r="C14" s="114"/>
      <c r="D14" s="115"/>
      <c r="E14" s="140" t="s">
        <v>81</v>
      </c>
      <c r="F14" s="141"/>
      <c r="G14" s="141"/>
      <c r="H14" s="141"/>
      <c r="I14" s="141"/>
      <c r="J14" s="110"/>
      <c r="K14" s="127" t="str">
        <f>AI4</f>
        <v>PAYMENT_PK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9"/>
      <c r="AG14" s="24"/>
    </row>
    <row r="15" spans="1:41" ht="16" customHeight="1" x14ac:dyDescent="0.15">
      <c r="A15" s="116"/>
      <c r="B15" s="117"/>
      <c r="C15" s="117"/>
      <c r="D15" s="118"/>
      <c r="E15" s="112" t="s">
        <v>96</v>
      </c>
      <c r="F15" s="98"/>
      <c r="G15" s="98"/>
      <c r="H15" s="98"/>
      <c r="I15" s="98"/>
      <c r="J15" s="99"/>
      <c r="K15" s="127" t="str">
        <f>AI5</f>
        <v>ORDER_FK,USER_FK</v>
      </c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9"/>
      <c r="AG15" s="2"/>
    </row>
    <row r="16" spans="1:41" ht="16" customHeight="1" x14ac:dyDescent="0.15">
      <c r="A16" s="119"/>
      <c r="B16" s="120"/>
      <c r="C16" s="120"/>
      <c r="D16" s="121"/>
      <c r="E16" s="142"/>
      <c r="F16" s="143"/>
      <c r="G16" s="143"/>
      <c r="H16" s="143"/>
      <c r="I16" s="143"/>
      <c r="J16" s="144"/>
      <c r="K16" s="124" t="str">
        <f>AI7</f>
        <v/>
      </c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5"/>
    </row>
    <row r="17" spans="1:40" ht="16" customHeight="1" x14ac:dyDescent="0.15">
      <c r="A17" s="136" t="s">
        <v>40</v>
      </c>
      <c r="B17" s="137"/>
      <c r="C17" s="137"/>
      <c r="D17" s="137"/>
      <c r="E17" s="31">
        <v>5</v>
      </c>
      <c r="F17" s="9" t="s">
        <v>76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120</v>
      </c>
      <c r="T17" s="9"/>
      <c r="U17" s="9"/>
      <c r="V17" s="9"/>
      <c r="W17" s="10"/>
      <c r="X17" s="9"/>
      <c r="Y17" s="32">
        <v>30</v>
      </c>
      <c r="Z17" s="9" t="s">
        <v>118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15">
      <c r="A18" s="138"/>
      <c r="B18" s="139"/>
      <c r="C18" s="139"/>
      <c r="D18" s="139"/>
      <c r="E18" s="12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15">
      <c r="A19" s="34" t="s">
        <v>5</v>
      </c>
      <c r="B19" s="64" t="s">
        <v>52</v>
      </c>
      <c r="C19" s="64"/>
      <c r="D19" s="64"/>
      <c r="E19" s="64"/>
      <c r="F19" s="64"/>
      <c r="G19" s="64"/>
      <c r="H19" s="64"/>
      <c r="I19" s="64"/>
      <c r="J19" s="64" t="s">
        <v>106</v>
      </c>
      <c r="K19" s="64"/>
      <c r="L19" s="64"/>
      <c r="M19" s="64"/>
      <c r="N19" s="64"/>
      <c r="O19" s="64"/>
      <c r="P19" s="64"/>
      <c r="Q19" s="64"/>
      <c r="R19" s="64" t="s">
        <v>42</v>
      </c>
      <c r="S19" s="64"/>
      <c r="T19" s="64"/>
      <c r="U19" s="64"/>
      <c r="V19" s="64"/>
      <c r="W19" s="64" t="s">
        <v>93</v>
      </c>
      <c r="X19" s="64"/>
      <c r="Y19" s="64"/>
      <c r="Z19" s="64"/>
      <c r="AA19" s="64" t="s">
        <v>0</v>
      </c>
      <c r="AB19" s="64"/>
      <c r="AC19" s="64"/>
      <c r="AD19" s="64" t="s">
        <v>62</v>
      </c>
      <c r="AE19" s="64"/>
      <c r="AF19" s="64"/>
      <c r="AG19" s="25"/>
      <c r="AK19" s="36" t="s">
        <v>56</v>
      </c>
      <c r="AL19" s="36" t="s">
        <v>59</v>
      </c>
      <c r="AM19" s="36" t="s">
        <v>105</v>
      </c>
      <c r="AN19" s="36" t="s">
        <v>91</v>
      </c>
    </row>
    <row r="20" spans="1:40" ht="16" customHeight="1" x14ac:dyDescent="0.15">
      <c r="A20" s="35">
        <v>1</v>
      </c>
      <c r="B20" s="78" t="str">
        <f t="shared" ref="B20:B46" si="0">AK20</f>
        <v>PAYMENT_PK</v>
      </c>
      <c r="C20" s="78"/>
      <c r="D20" s="78"/>
      <c r="E20" s="78"/>
      <c r="F20" s="78"/>
      <c r="G20" s="78"/>
      <c r="H20" s="78"/>
      <c r="I20" s="78"/>
      <c r="J20" s="79" t="str">
        <f t="shared" ref="J20:J46" si="1">AL20</f>
        <v>결제번호키</v>
      </c>
      <c r="K20" s="79"/>
      <c r="L20" s="79"/>
      <c r="M20" s="79"/>
      <c r="N20" s="79"/>
      <c r="O20" s="79"/>
      <c r="P20" s="79"/>
      <c r="Q20" s="79"/>
      <c r="R20" s="80" t="str">
        <f>AM20</f>
        <v>num</v>
      </c>
      <c r="S20" s="80"/>
      <c r="T20" s="80"/>
      <c r="U20" s="81">
        <f t="shared" ref="U20:U46" si="2">AN20</f>
        <v>0</v>
      </c>
      <c r="V20" s="81"/>
      <c r="W20" s="77"/>
      <c r="X20" s="77"/>
      <c r="Y20" s="77"/>
      <c r="Z20" s="77"/>
      <c r="AA20" s="34" t="s">
        <v>41</v>
      </c>
      <c r="AB20" s="34"/>
      <c r="AC20" s="34"/>
      <c r="AD20" s="64"/>
      <c r="AE20" s="64"/>
      <c r="AF20" s="64"/>
      <c r="AG20" s="26"/>
      <c r="AK20" s="1" t="s">
        <v>109</v>
      </c>
      <c r="AL20" s="1" t="s">
        <v>14</v>
      </c>
      <c r="AM20" s="1" t="s">
        <v>35</v>
      </c>
    </row>
    <row r="21" spans="1:40" ht="16" customHeight="1" x14ac:dyDescent="0.15">
      <c r="A21" s="35">
        <v>2</v>
      </c>
      <c r="B21" s="78" t="str">
        <f t="shared" si="0"/>
        <v>ORDER_FK</v>
      </c>
      <c r="C21" s="78"/>
      <c r="D21" s="78"/>
      <c r="E21" s="78"/>
      <c r="F21" s="78"/>
      <c r="G21" s="78"/>
      <c r="H21" s="78"/>
      <c r="I21" s="78"/>
      <c r="J21" s="79" t="str">
        <f t="shared" si="1"/>
        <v>주문정보키</v>
      </c>
      <c r="K21" s="79"/>
      <c r="L21" s="79"/>
      <c r="M21" s="79"/>
      <c r="N21" s="79"/>
      <c r="O21" s="79"/>
      <c r="P21" s="79"/>
      <c r="Q21" s="79"/>
      <c r="R21" s="80" t="str">
        <f>AM21</f>
        <v>num</v>
      </c>
      <c r="S21" s="80"/>
      <c r="T21" s="80"/>
      <c r="U21" s="81">
        <f t="shared" si="2"/>
        <v>0</v>
      </c>
      <c r="V21" s="81"/>
      <c r="W21" s="77"/>
      <c r="X21" s="77"/>
      <c r="Y21" s="77"/>
      <c r="Z21" s="77"/>
      <c r="AA21" s="34"/>
      <c r="AB21" s="34" t="s">
        <v>119</v>
      </c>
      <c r="AC21" s="34"/>
      <c r="AD21" s="64"/>
      <c r="AE21" s="64"/>
      <c r="AF21" s="64"/>
      <c r="AG21" s="2"/>
      <c r="AK21" s="1" t="s">
        <v>75</v>
      </c>
      <c r="AL21" s="1" t="s">
        <v>36</v>
      </c>
      <c r="AM21" s="1" t="s">
        <v>35</v>
      </c>
    </row>
    <row r="22" spans="1:40" ht="16" customHeight="1" x14ac:dyDescent="0.15">
      <c r="A22" s="35">
        <v>3</v>
      </c>
      <c r="B22" s="78" t="str">
        <f t="shared" si="0"/>
        <v>USER_FK</v>
      </c>
      <c r="C22" s="78"/>
      <c r="D22" s="78"/>
      <c r="E22" s="78"/>
      <c r="F22" s="78"/>
      <c r="G22" s="78"/>
      <c r="H22" s="78"/>
      <c r="I22" s="78"/>
      <c r="J22" s="79" t="str">
        <f t="shared" si="1"/>
        <v>사용자키</v>
      </c>
      <c r="K22" s="79"/>
      <c r="L22" s="79"/>
      <c r="M22" s="79"/>
      <c r="N22" s="79"/>
      <c r="O22" s="79"/>
      <c r="P22" s="79"/>
      <c r="Q22" s="79"/>
      <c r="R22" s="80" t="str">
        <f>AM22</f>
        <v>num</v>
      </c>
      <c r="S22" s="80"/>
      <c r="T22" s="80"/>
      <c r="U22" s="81">
        <f t="shared" si="2"/>
        <v>0</v>
      </c>
      <c r="V22" s="81"/>
      <c r="W22" s="77"/>
      <c r="X22" s="77"/>
      <c r="Y22" s="77"/>
      <c r="Z22" s="77"/>
      <c r="AA22" s="34"/>
      <c r="AB22" s="34" t="s">
        <v>119</v>
      </c>
      <c r="AC22" s="34"/>
      <c r="AD22" s="64"/>
      <c r="AE22" s="64"/>
      <c r="AF22" s="64"/>
      <c r="AG22" s="2"/>
      <c r="AK22" s="1" t="s">
        <v>72</v>
      </c>
      <c r="AL22" s="1" t="s">
        <v>23</v>
      </c>
      <c r="AM22" s="1" t="s">
        <v>35</v>
      </c>
    </row>
    <row r="23" spans="1:40" ht="16" customHeight="1" x14ac:dyDescent="0.15">
      <c r="A23" s="35">
        <v>4</v>
      </c>
      <c r="B23" s="78" t="str">
        <f t="shared" si="0"/>
        <v>PAYMENT_CARD</v>
      </c>
      <c r="C23" s="78"/>
      <c r="D23" s="78"/>
      <c r="E23" s="78"/>
      <c r="F23" s="78"/>
      <c r="G23" s="78"/>
      <c r="H23" s="78"/>
      <c r="I23" s="78"/>
      <c r="J23" s="79" t="str">
        <f t="shared" si="1"/>
        <v>카드결제</v>
      </c>
      <c r="K23" s="79"/>
      <c r="L23" s="79"/>
      <c r="M23" s="79"/>
      <c r="N23" s="79"/>
      <c r="O23" s="79"/>
      <c r="P23" s="79"/>
      <c r="Q23" s="79"/>
      <c r="R23" s="80" t="str">
        <f>AM23</f>
        <v>varchar</v>
      </c>
      <c r="S23" s="80"/>
      <c r="T23" s="80"/>
      <c r="U23" s="81">
        <f t="shared" si="2"/>
        <v>10</v>
      </c>
      <c r="V23" s="81"/>
      <c r="W23" s="77"/>
      <c r="X23" s="77"/>
      <c r="Y23" s="77"/>
      <c r="Z23" s="77"/>
      <c r="AA23" s="34"/>
      <c r="AB23" s="34"/>
      <c r="AC23" s="34"/>
      <c r="AD23" s="64"/>
      <c r="AE23" s="64"/>
      <c r="AF23" s="64"/>
      <c r="AG23" s="2"/>
      <c r="AK23" s="1" t="s">
        <v>117</v>
      </c>
      <c r="AL23" s="1" t="s">
        <v>39</v>
      </c>
      <c r="AM23" s="1" t="s">
        <v>58</v>
      </c>
      <c r="AN23" s="1">
        <v>10</v>
      </c>
    </row>
    <row r="24" spans="1:40" ht="16" customHeight="1" x14ac:dyDescent="0.15">
      <c r="A24" s="35">
        <v>5</v>
      </c>
      <c r="B24" s="78" t="str">
        <f t="shared" si="0"/>
        <v>PAYMENT_MONEY</v>
      </c>
      <c r="C24" s="78"/>
      <c r="D24" s="78"/>
      <c r="E24" s="78"/>
      <c r="F24" s="78"/>
      <c r="G24" s="78"/>
      <c r="H24" s="78"/>
      <c r="I24" s="78"/>
      <c r="J24" s="79" t="str">
        <f t="shared" si="1"/>
        <v>현금결제</v>
      </c>
      <c r="K24" s="79"/>
      <c r="L24" s="79"/>
      <c r="M24" s="79"/>
      <c r="N24" s="79"/>
      <c r="O24" s="79"/>
      <c r="P24" s="79"/>
      <c r="Q24" s="79"/>
      <c r="R24" s="80" t="str">
        <f>AM24</f>
        <v>num</v>
      </c>
      <c r="S24" s="80"/>
      <c r="T24" s="80"/>
      <c r="U24" s="81">
        <f t="shared" si="2"/>
        <v>0</v>
      </c>
      <c r="V24" s="81"/>
      <c r="W24" s="77"/>
      <c r="X24" s="77"/>
      <c r="Y24" s="77"/>
      <c r="Z24" s="77"/>
      <c r="AA24" s="34"/>
      <c r="AB24" s="34"/>
      <c r="AC24" s="34"/>
      <c r="AD24" s="64"/>
      <c r="AE24" s="64"/>
      <c r="AF24" s="64"/>
      <c r="AG24" s="2"/>
      <c r="AK24" s="1" t="s">
        <v>116</v>
      </c>
      <c r="AL24" s="1" t="s">
        <v>25</v>
      </c>
      <c r="AM24" s="1" t="s">
        <v>35</v>
      </c>
    </row>
    <row r="25" spans="1:40" ht="16" customHeight="1" x14ac:dyDescent="0.15">
      <c r="A25" s="35">
        <v>6</v>
      </c>
      <c r="B25" s="78" t="str">
        <f t="shared" si="0"/>
        <v>PAYMENT_POINT</v>
      </c>
      <c r="C25" s="78"/>
      <c r="D25" s="78"/>
      <c r="E25" s="78"/>
      <c r="F25" s="78"/>
      <c r="G25" s="78"/>
      <c r="H25" s="78"/>
      <c r="I25" s="78"/>
      <c r="J25" s="79" t="str">
        <f t="shared" si="1"/>
        <v>포인트결제</v>
      </c>
      <c r="K25" s="79"/>
      <c r="L25" s="79"/>
      <c r="M25" s="79"/>
      <c r="N25" s="79"/>
      <c r="O25" s="79"/>
      <c r="P25" s="79"/>
      <c r="Q25" s="79"/>
      <c r="R25" s="80" t="s">
        <v>47</v>
      </c>
      <c r="S25" s="80"/>
      <c r="T25" s="80"/>
      <c r="U25" s="81">
        <f t="shared" si="2"/>
        <v>0</v>
      </c>
      <c r="V25" s="81"/>
      <c r="W25" s="77"/>
      <c r="X25" s="77"/>
      <c r="Y25" s="77"/>
      <c r="Z25" s="77"/>
      <c r="AA25" s="34"/>
      <c r="AB25" s="34"/>
      <c r="AC25" s="34"/>
      <c r="AD25" s="64"/>
      <c r="AE25" s="64"/>
      <c r="AF25" s="64"/>
      <c r="AG25" s="2"/>
      <c r="AK25" s="1" t="s">
        <v>100</v>
      </c>
      <c r="AL25" s="1" t="s">
        <v>38</v>
      </c>
      <c r="AM25" s="1" t="s">
        <v>35</v>
      </c>
    </row>
    <row r="26" spans="1:40" ht="16" customHeight="1" x14ac:dyDescent="0.15">
      <c r="A26" s="35">
        <v>7</v>
      </c>
      <c r="B26" s="78" t="str">
        <f t="shared" si="0"/>
        <v>PAYMENT_PHONE</v>
      </c>
      <c r="C26" s="78"/>
      <c r="D26" s="78"/>
      <c r="E26" s="78"/>
      <c r="F26" s="78"/>
      <c r="G26" s="78"/>
      <c r="H26" s="78"/>
      <c r="I26" s="78"/>
      <c r="J26" s="79" t="str">
        <f t="shared" si="1"/>
        <v>핸드폰결제</v>
      </c>
      <c r="K26" s="79"/>
      <c r="L26" s="79"/>
      <c r="M26" s="79"/>
      <c r="N26" s="79"/>
      <c r="O26" s="79"/>
      <c r="P26" s="79"/>
      <c r="Q26" s="79"/>
      <c r="R26" s="80" t="str">
        <f t="shared" ref="R26:R46" si="3">AM26</f>
        <v>varchar</v>
      </c>
      <c r="S26" s="80"/>
      <c r="T26" s="80"/>
      <c r="U26" s="81">
        <f t="shared" si="2"/>
        <v>10</v>
      </c>
      <c r="V26" s="81"/>
      <c r="W26" s="77"/>
      <c r="X26" s="77"/>
      <c r="Y26" s="77"/>
      <c r="Z26" s="77"/>
      <c r="AA26" s="34"/>
      <c r="AB26" s="34"/>
      <c r="AC26" s="34"/>
      <c r="AD26" s="64"/>
      <c r="AE26" s="64"/>
      <c r="AF26" s="64"/>
      <c r="AG26" s="2"/>
      <c r="AK26" s="1" t="s">
        <v>102</v>
      </c>
      <c r="AL26" s="1" t="s">
        <v>30</v>
      </c>
      <c r="AM26" s="1" t="s">
        <v>58</v>
      </c>
      <c r="AN26" s="1">
        <v>10</v>
      </c>
    </row>
    <row r="27" spans="1:40" ht="16" customHeight="1" x14ac:dyDescent="0.15">
      <c r="A27" s="35">
        <v>8</v>
      </c>
      <c r="B27" s="78">
        <f t="shared" si="0"/>
        <v>0</v>
      </c>
      <c r="C27" s="78"/>
      <c r="D27" s="78"/>
      <c r="E27" s="78"/>
      <c r="F27" s="78"/>
      <c r="G27" s="78"/>
      <c r="H27" s="78"/>
      <c r="I27" s="78"/>
      <c r="J27" s="79">
        <f t="shared" si="1"/>
        <v>0</v>
      </c>
      <c r="K27" s="79"/>
      <c r="L27" s="79"/>
      <c r="M27" s="79"/>
      <c r="N27" s="79"/>
      <c r="O27" s="79"/>
      <c r="P27" s="79"/>
      <c r="Q27" s="79"/>
      <c r="R27" s="80">
        <f t="shared" si="3"/>
        <v>0</v>
      </c>
      <c r="S27" s="80"/>
      <c r="T27" s="80"/>
      <c r="U27" s="81">
        <f t="shared" si="2"/>
        <v>0</v>
      </c>
      <c r="V27" s="81"/>
      <c r="W27" s="77"/>
      <c r="X27" s="77"/>
      <c r="Y27" s="77"/>
      <c r="Z27" s="77"/>
      <c r="AA27" s="34"/>
      <c r="AB27" s="34"/>
      <c r="AC27" s="34"/>
      <c r="AD27" s="64"/>
      <c r="AE27" s="64"/>
      <c r="AF27" s="64"/>
      <c r="AG27" s="2"/>
    </row>
    <row r="28" spans="1:40" ht="16" customHeight="1" x14ac:dyDescent="0.15">
      <c r="A28" s="35">
        <v>9</v>
      </c>
      <c r="B28" s="78">
        <f t="shared" si="0"/>
        <v>0</v>
      </c>
      <c r="C28" s="78"/>
      <c r="D28" s="78"/>
      <c r="E28" s="78"/>
      <c r="F28" s="78"/>
      <c r="G28" s="78"/>
      <c r="H28" s="78"/>
      <c r="I28" s="78"/>
      <c r="J28" s="79">
        <f t="shared" si="1"/>
        <v>0</v>
      </c>
      <c r="K28" s="79"/>
      <c r="L28" s="79"/>
      <c r="M28" s="79"/>
      <c r="N28" s="79"/>
      <c r="O28" s="79"/>
      <c r="P28" s="79"/>
      <c r="Q28" s="79"/>
      <c r="R28" s="80">
        <f t="shared" si="3"/>
        <v>0</v>
      </c>
      <c r="S28" s="80"/>
      <c r="T28" s="80"/>
      <c r="U28" s="81">
        <f t="shared" si="2"/>
        <v>0</v>
      </c>
      <c r="V28" s="81"/>
      <c r="W28" s="77"/>
      <c r="X28" s="77"/>
      <c r="Y28" s="77"/>
      <c r="Z28" s="77"/>
      <c r="AA28" s="34"/>
      <c r="AB28" s="34"/>
      <c r="AC28" s="34"/>
      <c r="AD28" s="64"/>
      <c r="AE28" s="64"/>
      <c r="AF28" s="64"/>
      <c r="AG28" s="2"/>
    </row>
    <row r="29" spans="1:40" ht="16" customHeight="1" x14ac:dyDescent="0.15">
      <c r="A29" s="35">
        <v>10</v>
      </c>
      <c r="B29" s="78">
        <f t="shared" si="0"/>
        <v>0</v>
      </c>
      <c r="C29" s="78"/>
      <c r="D29" s="78"/>
      <c r="E29" s="78"/>
      <c r="F29" s="78"/>
      <c r="G29" s="78"/>
      <c r="H29" s="78"/>
      <c r="I29" s="78"/>
      <c r="J29" s="79">
        <f t="shared" si="1"/>
        <v>0</v>
      </c>
      <c r="K29" s="79"/>
      <c r="L29" s="79"/>
      <c r="M29" s="79"/>
      <c r="N29" s="79"/>
      <c r="O29" s="79"/>
      <c r="P29" s="79"/>
      <c r="Q29" s="79"/>
      <c r="R29" s="80">
        <f t="shared" si="3"/>
        <v>0</v>
      </c>
      <c r="S29" s="80"/>
      <c r="T29" s="80"/>
      <c r="U29" s="81">
        <f t="shared" si="2"/>
        <v>0</v>
      </c>
      <c r="V29" s="81"/>
      <c r="W29" s="77"/>
      <c r="X29" s="77"/>
      <c r="Y29" s="77"/>
      <c r="Z29" s="77"/>
      <c r="AA29" s="34"/>
      <c r="AB29" s="34"/>
      <c r="AC29" s="34"/>
      <c r="AD29" s="64"/>
      <c r="AE29" s="64"/>
      <c r="AF29" s="64"/>
      <c r="AG29" s="2"/>
    </row>
    <row r="30" spans="1:40" ht="16" customHeight="1" x14ac:dyDescent="0.15">
      <c r="A30" s="35">
        <v>11</v>
      </c>
      <c r="B30" s="78">
        <f t="shared" si="0"/>
        <v>0</v>
      </c>
      <c r="C30" s="78"/>
      <c r="D30" s="78"/>
      <c r="E30" s="78"/>
      <c r="F30" s="78"/>
      <c r="G30" s="78"/>
      <c r="H30" s="78"/>
      <c r="I30" s="78"/>
      <c r="J30" s="79">
        <f t="shared" si="1"/>
        <v>0</v>
      </c>
      <c r="K30" s="79"/>
      <c r="L30" s="79"/>
      <c r="M30" s="79"/>
      <c r="N30" s="79"/>
      <c r="O30" s="79"/>
      <c r="P30" s="79"/>
      <c r="Q30" s="79"/>
      <c r="R30" s="80">
        <f t="shared" si="3"/>
        <v>0</v>
      </c>
      <c r="S30" s="80"/>
      <c r="T30" s="80"/>
      <c r="U30" s="81">
        <f t="shared" si="2"/>
        <v>0</v>
      </c>
      <c r="V30" s="81"/>
      <c r="W30" s="77"/>
      <c r="X30" s="77"/>
      <c r="Y30" s="77"/>
      <c r="Z30" s="77"/>
      <c r="AA30" s="34"/>
      <c r="AB30" s="34"/>
      <c r="AC30" s="34"/>
      <c r="AD30" s="64"/>
      <c r="AE30" s="64"/>
      <c r="AF30" s="64"/>
      <c r="AG30" s="2"/>
    </row>
    <row r="31" spans="1:40" ht="16" customHeight="1" x14ac:dyDescent="0.15">
      <c r="A31" s="35">
        <v>12</v>
      </c>
      <c r="B31" s="78">
        <f t="shared" si="0"/>
        <v>0</v>
      </c>
      <c r="C31" s="78"/>
      <c r="D31" s="78"/>
      <c r="E31" s="78"/>
      <c r="F31" s="78"/>
      <c r="G31" s="78"/>
      <c r="H31" s="78"/>
      <c r="I31" s="78"/>
      <c r="J31" s="79">
        <f t="shared" si="1"/>
        <v>0</v>
      </c>
      <c r="K31" s="79"/>
      <c r="L31" s="79"/>
      <c r="M31" s="79"/>
      <c r="N31" s="79"/>
      <c r="O31" s="79"/>
      <c r="P31" s="79"/>
      <c r="Q31" s="79"/>
      <c r="R31" s="80">
        <f t="shared" si="3"/>
        <v>0</v>
      </c>
      <c r="S31" s="80"/>
      <c r="T31" s="80"/>
      <c r="U31" s="81">
        <f t="shared" si="2"/>
        <v>0</v>
      </c>
      <c r="V31" s="81"/>
      <c r="W31" s="77"/>
      <c r="X31" s="77"/>
      <c r="Y31" s="77"/>
      <c r="Z31" s="77"/>
      <c r="AA31" s="34"/>
      <c r="AB31" s="34"/>
      <c r="AC31" s="34"/>
      <c r="AD31" s="64"/>
      <c r="AE31" s="64"/>
      <c r="AF31" s="64"/>
      <c r="AG31" s="2"/>
    </row>
    <row r="32" spans="1:40" ht="16" customHeight="1" x14ac:dyDescent="0.15">
      <c r="A32" s="35">
        <v>13</v>
      </c>
      <c r="B32" s="78">
        <f t="shared" si="0"/>
        <v>0</v>
      </c>
      <c r="C32" s="78"/>
      <c r="D32" s="78"/>
      <c r="E32" s="78"/>
      <c r="F32" s="78"/>
      <c r="G32" s="78"/>
      <c r="H32" s="78"/>
      <c r="I32" s="78"/>
      <c r="J32" s="79">
        <f t="shared" si="1"/>
        <v>0</v>
      </c>
      <c r="K32" s="79"/>
      <c r="L32" s="79"/>
      <c r="M32" s="79"/>
      <c r="N32" s="79"/>
      <c r="O32" s="79"/>
      <c r="P32" s="79"/>
      <c r="Q32" s="79"/>
      <c r="R32" s="80">
        <f t="shared" si="3"/>
        <v>0</v>
      </c>
      <c r="S32" s="80"/>
      <c r="T32" s="80"/>
      <c r="U32" s="81">
        <f t="shared" si="2"/>
        <v>0</v>
      </c>
      <c r="V32" s="81"/>
      <c r="W32" s="77"/>
      <c r="X32" s="77"/>
      <c r="Y32" s="77"/>
      <c r="Z32" s="77"/>
      <c r="AA32" s="34"/>
      <c r="AB32" s="34"/>
      <c r="AC32" s="34"/>
      <c r="AD32" s="64"/>
      <c r="AE32" s="64"/>
      <c r="AF32" s="64"/>
      <c r="AG32" s="2"/>
    </row>
    <row r="33" spans="1:33" ht="16" customHeight="1" x14ac:dyDescent="0.15">
      <c r="A33" s="35">
        <v>14</v>
      </c>
      <c r="B33" s="78">
        <f t="shared" si="0"/>
        <v>0</v>
      </c>
      <c r="C33" s="78"/>
      <c r="D33" s="78"/>
      <c r="E33" s="78"/>
      <c r="F33" s="78"/>
      <c r="G33" s="78"/>
      <c r="H33" s="78"/>
      <c r="I33" s="78"/>
      <c r="J33" s="79">
        <f t="shared" si="1"/>
        <v>0</v>
      </c>
      <c r="K33" s="79"/>
      <c r="L33" s="79"/>
      <c r="M33" s="79"/>
      <c r="N33" s="79"/>
      <c r="O33" s="79"/>
      <c r="P33" s="79"/>
      <c r="Q33" s="79"/>
      <c r="R33" s="80">
        <f t="shared" si="3"/>
        <v>0</v>
      </c>
      <c r="S33" s="80"/>
      <c r="T33" s="80"/>
      <c r="U33" s="81">
        <f t="shared" si="2"/>
        <v>0</v>
      </c>
      <c r="V33" s="81"/>
      <c r="W33" s="77"/>
      <c r="X33" s="77"/>
      <c r="Y33" s="77"/>
      <c r="Z33" s="77"/>
      <c r="AA33" s="34"/>
      <c r="AB33" s="34"/>
      <c r="AC33" s="34"/>
      <c r="AD33" s="64"/>
      <c r="AE33" s="64"/>
      <c r="AF33" s="64"/>
      <c r="AG33" s="2"/>
    </row>
    <row r="34" spans="1:33" ht="16" customHeight="1" x14ac:dyDescent="0.15">
      <c r="A34" s="35">
        <v>15</v>
      </c>
      <c r="B34" s="78">
        <f t="shared" si="0"/>
        <v>0</v>
      </c>
      <c r="C34" s="78"/>
      <c r="D34" s="78"/>
      <c r="E34" s="78"/>
      <c r="F34" s="78"/>
      <c r="G34" s="78"/>
      <c r="H34" s="78"/>
      <c r="I34" s="78"/>
      <c r="J34" s="79">
        <f t="shared" si="1"/>
        <v>0</v>
      </c>
      <c r="K34" s="79"/>
      <c r="L34" s="79"/>
      <c r="M34" s="79"/>
      <c r="N34" s="79"/>
      <c r="O34" s="79"/>
      <c r="P34" s="79"/>
      <c r="Q34" s="79"/>
      <c r="R34" s="80">
        <f t="shared" si="3"/>
        <v>0</v>
      </c>
      <c r="S34" s="80"/>
      <c r="T34" s="80"/>
      <c r="U34" s="81">
        <f t="shared" si="2"/>
        <v>0</v>
      </c>
      <c r="V34" s="81"/>
      <c r="W34" s="77"/>
      <c r="X34" s="77"/>
      <c r="Y34" s="77"/>
      <c r="Z34" s="77"/>
      <c r="AA34" s="34"/>
      <c r="AB34" s="34"/>
      <c r="AC34" s="34"/>
      <c r="AD34" s="64"/>
      <c r="AE34" s="64"/>
      <c r="AF34" s="64"/>
      <c r="AG34" s="2"/>
    </row>
    <row r="35" spans="1:33" ht="16" customHeight="1" x14ac:dyDescent="0.15">
      <c r="A35" s="35">
        <v>16</v>
      </c>
      <c r="B35" s="78">
        <f t="shared" si="0"/>
        <v>0</v>
      </c>
      <c r="C35" s="78"/>
      <c r="D35" s="78"/>
      <c r="E35" s="78"/>
      <c r="F35" s="78"/>
      <c r="G35" s="78"/>
      <c r="H35" s="78"/>
      <c r="I35" s="78"/>
      <c r="J35" s="79">
        <f t="shared" si="1"/>
        <v>0</v>
      </c>
      <c r="K35" s="79"/>
      <c r="L35" s="79"/>
      <c r="M35" s="79"/>
      <c r="N35" s="79"/>
      <c r="O35" s="79"/>
      <c r="P35" s="79"/>
      <c r="Q35" s="79"/>
      <c r="R35" s="80">
        <f t="shared" si="3"/>
        <v>0</v>
      </c>
      <c r="S35" s="80"/>
      <c r="T35" s="80"/>
      <c r="U35" s="81">
        <f t="shared" si="2"/>
        <v>0</v>
      </c>
      <c r="V35" s="81"/>
      <c r="W35" s="77"/>
      <c r="X35" s="77"/>
      <c r="Y35" s="77"/>
      <c r="Z35" s="77"/>
      <c r="AA35" s="34"/>
      <c r="AB35" s="34"/>
      <c r="AC35" s="34"/>
      <c r="AD35" s="64"/>
      <c r="AE35" s="64"/>
      <c r="AF35" s="64"/>
      <c r="AG35" s="2"/>
    </row>
    <row r="36" spans="1:33" ht="16" customHeight="1" x14ac:dyDescent="0.15">
      <c r="A36" s="35">
        <v>17</v>
      </c>
      <c r="B36" s="78">
        <f t="shared" si="0"/>
        <v>0</v>
      </c>
      <c r="C36" s="78"/>
      <c r="D36" s="78"/>
      <c r="E36" s="78"/>
      <c r="F36" s="78"/>
      <c r="G36" s="78"/>
      <c r="H36" s="78"/>
      <c r="I36" s="78"/>
      <c r="J36" s="79">
        <f t="shared" si="1"/>
        <v>0</v>
      </c>
      <c r="K36" s="79"/>
      <c r="L36" s="79"/>
      <c r="M36" s="79"/>
      <c r="N36" s="79"/>
      <c r="O36" s="79"/>
      <c r="P36" s="79"/>
      <c r="Q36" s="79"/>
      <c r="R36" s="80">
        <f t="shared" si="3"/>
        <v>0</v>
      </c>
      <c r="S36" s="80"/>
      <c r="T36" s="80"/>
      <c r="U36" s="81">
        <f t="shared" si="2"/>
        <v>0</v>
      </c>
      <c r="V36" s="81"/>
      <c r="W36" s="77"/>
      <c r="X36" s="77"/>
      <c r="Y36" s="77"/>
      <c r="Z36" s="77"/>
      <c r="AA36" s="34"/>
      <c r="AB36" s="34"/>
      <c r="AC36" s="34"/>
      <c r="AD36" s="64"/>
      <c r="AE36" s="64"/>
      <c r="AF36" s="64"/>
      <c r="AG36" s="2"/>
    </row>
    <row r="37" spans="1:33" ht="16" customHeight="1" x14ac:dyDescent="0.15">
      <c r="A37" s="35">
        <v>18</v>
      </c>
      <c r="B37" s="78">
        <f t="shared" si="0"/>
        <v>0</v>
      </c>
      <c r="C37" s="78"/>
      <c r="D37" s="78"/>
      <c r="E37" s="78"/>
      <c r="F37" s="78"/>
      <c r="G37" s="78"/>
      <c r="H37" s="78"/>
      <c r="I37" s="78"/>
      <c r="J37" s="79">
        <f t="shared" si="1"/>
        <v>0</v>
      </c>
      <c r="K37" s="79"/>
      <c r="L37" s="79"/>
      <c r="M37" s="79"/>
      <c r="N37" s="79"/>
      <c r="O37" s="79"/>
      <c r="P37" s="79"/>
      <c r="Q37" s="79"/>
      <c r="R37" s="80">
        <f t="shared" si="3"/>
        <v>0</v>
      </c>
      <c r="S37" s="80"/>
      <c r="T37" s="80"/>
      <c r="U37" s="81">
        <f t="shared" si="2"/>
        <v>0</v>
      </c>
      <c r="V37" s="81"/>
      <c r="W37" s="77"/>
      <c r="X37" s="77"/>
      <c r="Y37" s="77"/>
      <c r="Z37" s="77"/>
      <c r="AA37" s="34"/>
      <c r="AB37" s="34"/>
      <c r="AC37" s="34"/>
      <c r="AD37" s="64"/>
      <c r="AE37" s="64"/>
      <c r="AF37" s="64"/>
      <c r="AG37" s="2"/>
    </row>
    <row r="38" spans="1:33" ht="16" customHeight="1" x14ac:dyDescent="0.15">
      <c r="A38" s="35">
        <v>19</v>
      </c>
      <c r="B38" s="78">
        <f t="shared" si="0"/>
        <v>0</v>
      </c>
      <c r="C38" s="78"/>
      <c r="D38" s="78"/>
      <c r="E38" s="78"/>
      <c r="F38" s="78"/>
      <c r="G38" s="78"/>
      <c r="H38" s="78"/>
      <c r="I38" s="78"/>
      <c r="J38" s="79">
        <f t="shared" si="1"/>
        <v>0</v>
      </c>
      <c r="K38" s="79"/>
      <c r="L38" s="79"/>
      <c r="M38" s="79"/>
      <c r="N38" s="79"/>
      <c r="O38" s="79"/>
      <c r="P38" s="79"/>
      <c r="Q38" s="79"/>
      <c r="R38" s="80">
        <f t="shared" si="3"/>
        <v>0</v>
      </c>
      <c r="S38" s="80"/>
      <c r="T38" s="80"/>
      <c r="U38" s="81">
        <f t="shared" si="2"/>
        <v>0</v>
      </c>
      <c r="V38" s="81"/>
      <c r="W38" s="77"/>
      <c r="X38" s="77"/>
      <c r="Y38" s="77"/>
      <c r="Z38" s="77"/>
      <c r="AA38" s="34"/>
      <c r="AB38" s="34"/>
      <c r="AC38" s="34"/>
      <c r="AD38" s="64"/>
      <c r="AE38" s="64"/>
      <c r="AF38" s="64"/>
      <c r="AG38" s="2"/>
    </row>
    <row r="39" spans="1:33" ht="16" customHeight="1" x14ac:dyDescent="0.15">
      <c r="A39" s="35">
        <v>20</v>
      </c>
      <c r="B39" s="78">
        <f t="shared" si="0"/>
        <v>0</v>
      </c>
      <c r="C39" s="78"/>
      <c r="D39" s="78"/>
      <c r="E39" s="78"/>
      <c r="F39" s="78"/>
      <c r="G39" s="78"/>
      <c r="H39" s="78"/>
      <c r="I39" s="78"/>
      <c r="J39" s="79">
        <f t="shared" si="1"/>
        <v>0</v>
      </c>
      <c r="K39" s="79"/>
      <c r="L39" s="79"/>
      <c r="M39" s="79"/>
      <c r="N39" s="79"/>
      <c r="O39" s="79"/>
      <c r="P39" s="79"/>
      <c r="Q39" s="79"/>
      <c r="R39" s="80">
        <f t="shared" si="3"/>
        <v>0</v>
      </c>
      <c r="S39" s="80"/>
      <c r="T39" s="80"/>
      <c r="U39" s="81">
        <f t="shared" si="2"/>
        <v>0</v>
      </c>
      <c r="V39" s="81"/>
      <c r="W39" s="77"/>
      <c r="X39" s="77"/>
      <c r="Y39" s="77"/>
      <c r="Z39" s="77"/>
      <c r="AA39" s="34"/>
      <c r="AB39" s="34"/>
      <c r="AC39" s="34"/>
      <c r="AD39" s="64"/>
      <c r="AE39" s="64"/>
      <c r="AF39" s="64"/>
      <c r="AG39" s="2"/>
    </row>
    <row r="40" spans="1:33" ht="16" customHeight="1" x14ac:dyDescent="0.15">
      <c r="A40" s="35">
        <v>21</v>
      </c>
      <c r="B40" s="78">
        <f t="shared" si="0"/>
        <v>0</v>
      </c>
      <c r="C40" s="78"/>
      <c r="D40" s="78"/>
      <c r="E40" s="78"/>
      <c r="F40" s="78"/>
      <c r="G40" s="78"/>
      <c r="H40" s="78"/>
      <c r="I40" s="78"/>
      <c r="J40" s="79">
        <f t="shared" si="1"/>
        <v>0</v>
      </c>
      <c r="K40" s="79"/>
      <c r="L40" s="79"/>
      <c r="M40" s="79"/>
      <c r="N40" s="79"/>
      <c r="O40" s="79"/>
      <c r="P40" s="79"/>
      <c r="Q40" s="79"/>
      <c r="R40" s="80">
        <f t="shared" si="3"/>
        <v>0</v>
      </c>
      <c r="S40" s="80"/>
      <c r="T40" s="80"/>
      <c r="U40" s="81">
        <f t="shared" si="2"/>
        <v>0</v>
      </c>
      <c r="V40" s="81"/>
      <c r="W40" s="77"/>
      <c r="X40" s="77"/>
      <c r="Y40" s="77"/>
      <c r="Z40" s="77"/>
      <c r="AA40" s="34"/>
      <c r="AB40" s="34"/>
      <c r="AC40" s="34"/>
      <c r="AD40" s="64"/>
      <c r="AE40" s="64"/>
      <c r="AF40" s="64"/>
      <c r="AG40" s="2"/>
    </row>
    <row r="41" spans="1:33" ht="16" customHeight="1" x14ac:dyDescent="0.15">
      <c r="A41" s="35">
        <v>22</v>
      </c>
      <c r="B41" s="78">
        <f t="shared" si="0"/>
        <v>0</v>
      </c>
      <c r="C41" s="78"/>
      <c r="D41" s="78"/>
      <c r="E41" s="78"/>
      <c r="F41" s="78"/>
      <c r="G41" s="78"/>
      <c r="H41" s="78"/>
      <c r="I41" s="78"/>
      <c r="J41" s="79">
        <f t="shared" si="1"/>
        <v>0</v>
      </c>
      <c r="K41" s="79"/>
      <c r="L41" s="79"/>
      <c r="M41" s="79"/>
      <c r="N41" s="79"/>
      <c r="O41" s="79"/>
      <c r="P41" s="79"/>
      <c r="Q41" s="79"/>
      <c r="R41" s="80">
        <f t="shared" si="3"/>
        <v>0</v>
      </c>
      <c r="S41" s="80"/>
      <c r="T41" s="80"/>
      <c r="U41" s="81">
        <f t="shared" si="2"/>
        <v>0</v>
      </c>
      <c r="V41" s="81"/>
      <c r="W41" s="77"/>
      <c r="X41" s="77"/>
      <c r="Y41" s="77"/>
      <c r="Z41" s="77"/>
      <c r="AA41" s="34"/>
      <c r="AB41" s="34"/>
      <c r="AC41" s="34"/>
      <c r="AD41" s="64"/>
      <c r="AE41" s="64"/>
      <c r="AF41" s="64"/>
      <c r="AG41" s="2"/>
    </row>
    <row r="42" spans="1:33" ht="16" customHeight="1" x14ac:dyDescent="0.15">
      <c r="A42" s="35">
        <v>23</v>
      </c>
      <c r="B42" s="78">
        <f t="shared" si="0"/>
        <v>0</v>
      </c>
      <c r="C42" s="78"/>
      <c r="D42" s="78"/>
      <c r="E42" s="78"/>
      <c r="F42" s="78"/>
      <c r="G42" s="78"/>
      <c r="H42" s="78"/>
      <c r="I42" s="78"/>
      <c r="J42" s="79">
        <f t="shared" si="1"/>
        <v>0</v>
      </c>
      <c r="K42" s="79"/>
      <c r="L42" s="79"/>
      <c r="M42" s="79"/>
      <c r="N42" s="79"/>
      <c r="O42" s="79"/>
      <c r="P42" s="79"/>
      <c r="Q42" s="79"/>
      <c r="R42" s="80">
        <f t="shared" si="3"/>
        <v>0</v>
      </c>
      <c r="S42" s="80"/>
      <c r="T42" s="80"/>
      <c r="U42" s="81">
        <f t="shared" si="2"/>
        <v>0</v>
      </c>
      <c r="V42" s="81"/>
      <c r="W42" s="77"/>
      <c r="X42" s="77"/>
      <c r="Y42" s="77"/>
      <c r="Z42" s="77"/>
      <c r="AA42" s="34"/>
      <c r="AB42" s="34"/>
      <c r="AC42" s="34"/>
      <c r="AD42" s="64"/>
      <c r="AE42" s="64"/>
      <c r="AF42" s="64"/>
      <c r="AG42" s="2"/>
    </row>
    <row r="43" spans="1:33" ht="16" customHeight="1" x14ac:dyDescent="0.15">
      <c r="A43" s="35">
        <v>24</v>
      </c>
      <c r="B43" s="78">
        <f t="shared" si="0"/>
        <v>0</v>
      </c>
      <c r="C43" s="78"/>
      <c r="D43" s="78"/>
      <c r="E43" s="78"/>
      <c r="F43" s="78"/>
      <c r="G43" s="78"/>
      <c r="H43" s="78"/>
      <c r="I43" s="78"/>
      <c r="J43" s="79">
        <f t="shared" si="1"/>
        <v>0</v>
      </c>
      <c r="K43" s="79"/>
      <c r="L43" s="79"/>
      <c r="M43" s="79"/>
      <c r="N43" s="79"/>
      <c r="O43" s="79"/>
      <c r="P43" s="79"/>
      <c r="Q43" s="79"/>
      <c r="R43" s="80">
        <f t="shared" si="3"/>
        <v>0</v>
      </c>
      <c r="S43" s="80"/>
      <c r="T43" s="80"/>
      <c r="U43" s="81">
        <f t="shared" si="2"/>
        <v>0</v>
      </c>
      <c r="V43" s="81"/>
      <c r="W43" s="77"/>
      <c r="X43" s="77"/>
      <c r="Y43" s="77"/>
      <c r="Z43" s="77"/>
      <c r="AA43" s="34"/>
      <c r="AB43" s="34"/>
      <c r="AC43" s="34"/>
      <c r="AD43" s="64"/>
      <c r="AE43" s="64"/>
      <c r="AF43" s="64"/>
    </row>
    <row r="44" spans="1:33" ht="16" customHeight="1" x14ac:dyDescent="0.15">
      <c r="A44" s="35">
        <v>25</v>
      </c>
      <c r="B44" s="78">
        <f t="shared" si="0"/>
        <v>0</v>
      </c>
      <c r="C44" s="78"/>
      <c r="D44" s="78"/>
      <c r="E44" s="78"/>
      <c r="F44" s="78"/>
      <c r="G44" s="78"/>
      <c r="H44" s="78"/>
      <c r="I44" s="78"/>
      <c r="J44" s="79">
        <f t="shared" si="1"/>
        <v>0</v>
      </c>
      <c r="K44" s="79"/>
      <c r="L44" s="79"/>
      <c r="M44" s="79"/>
      <c r="N44" s="79"/>
      <c r="O44" s="79"/>
      <c r="P44" s="79"/>
      <c r="Q44" s="79"/>
      <c r="R44" s="80">
        <f t="shared" si="3"/>
        <v>0</v>
      </c>
      <c r="S44" s="80"/>
      <c r="T44" s="80"/>
      <c r="U44" s="81">
        <f t="shared" si="2"/>
        <v>0</v>
      </c>
      <c r="V44" s="81"/>
      <c r="W44" s="77"/>
      <c r="X44" s="77"/>
      <c r="Y44" s="77"/>
      <c r="Z44" s="77"/>
      <c r="AA44" s="34"/>
      <c r="AB44" s="34"/>
      <c r="AC44" s="34"/>
      <c r="AD44" s="64"/>
      <c r="AE44" s="64"/>
      <c r="AF44" s="64"/>
    </row>
    <row r="45" spans="1:33" ht="16" customHeight="1" x14ac:dyDescent="0.15">
      <c r="A45" s="35">
        <v>26</v>
      </c>
      <c r="B45" s="78">
        <f t="shared" si="0"/>
        <v>0</v>
      </c>
      <c r="C45" s="78"/>
      <c r="D45" s="78"/>
      <c r="E45" s="78"/>
      <c r="F45" s="78"/>
      <c r="G45" s="78"/>
      <c r="H45" s="78"/>
      <c r="I45" s="78"/>
      <c r="J45" s="79">
        <f t="shared" si="1"/>
        <v>0</v>
      </c>
      <c r="K45" s="79"/>
      <c r="L45" s="79"/>
      <c r="M45" s="79"/>
      <c r="N45" s="79"/>
      <c r="O45" s="79"/>
      <c r="P45" s="79"/>
      <c r="Q45" s="79"/>
      <c r="R45" s="80">
        <f t="shared" si="3"/>
        <v>0</v>
      </c>
      <c r="S45" s="80"/>
      <c r="T45" s="80"/>
      <c r="U45" s="81">
        <f t="shared" si="2"/>
        <v>0</v>
      </c>
      <c r="V45" s="81"/>
      <c r="W45" s="77"/>
      <c r="X45" s="77"/>
      <c r="Y45" s="77"/>
      <c r="Z45" s="77"/>
      <c r="AA45" s="34"/>
      <c r="AB45" s="34"/>
      <c r="AC45" s="34"/>
      <c r="AD45" s="64"/>
      <c r="AE45" s="64"/>
      <c r="AF45" s="64"/>
    </row>
    <row r="46" spans="1:33" ht="16" customHeight="1" x14ac:dyDescent="0.15">
      <c r="A46" s="35">
        <v>27</v>
      </c>
      <c r="B46" s="78">
        <f t="shared" si="0"/>
        <v>0</v>
      </c>
      <c r="C46" s="78"/>
      <c r="D46" s="78"/>
      <c r="E46" s="78"/>
      <c r="F46" s="78"/>
      <c r="G46" s="78"/>
      <c r="H46" s="78"/>
      <c r="I46" s="78"/>
      <c r="J46" s="79">
        <f t="shared" si="1"/>
        <v>0</v>
      </c>
      <c r="K46" s="79"/>
      <c r="L46" s="79"/>
      <c r="M46" s="79"/>
      <c r="N46" s="79"/>
      <c r="O46" s="79"/>
      <c r="P46" s="79"/>
      <c r="Q46" s="79"/>
      <c r="R46" s="80">
        <f t="shared" si="3"/>
        <v>0</v>
      </c>
      <c r="S46" s="80"/>
      <c r="T46" s="80"/>
      <c r="U46" s="81">
        <f t="shared" si="2"/>
        <v>0</v>
      </c>
      <c r="V46" s="81"/>
      <c r="W46" s="77"/>
      <c r="X46" s="77"/>
      <c r="Y46" s="77"/>
      <c r="Z46" s="77"/>
      <c r="AA46" s="34"/>
      <c r="AB46" s="34"/>
      <c r="AC46" s="34"/>
      <c r="AD46" s="64"/>
      <c r="AE46" s="64"/>
      <c r="AF46" s="64"/>
    </row>
  </sheetData>
  <mergeCells count="230">
    <mergeCell ref="W27:Z27"/>
    <mergeCell ref="W23:Z23"/>
    <mergeCell ref="W26:Z26"/>
    <mergeCell ref="B26:I26"/>
    <mergeCell ref="J26:Q26"/>
    <mergeCell ref="R26:T26"/>
    <mergeCell ref="U26:V26"/>
    <mergeCell ref="J22:Q22"/>
    <mergeCell ref="J24:Q24"/>
    <mergeCell ref="J25:Q25"/>
    <mergeCell ref="J23:Q23"/>
    <mergeCell ref="W24:Z24"/>
    <mergeCell ref="B24:I24"/>
    <mergeCell ref="B25:I25"/>
    <mergeCell ref="B23:I23"/>
    <mergeCell ref="W25:Z25"/>
    <mergeCell ref="R27:T27"/>
    <mergeCell ref="U27:V27"/>
    <mergeCell ref="R24:T24"/>
    <mergeCell ref="U24:V24"/>
    <mergeCell ref="R25:T25"/>
    <mergeCell ref="U25:V25"/>
    <mergeCell ref="R23:T23"/>
    <mergeCell ref="U23:V23"/>
    <mergeCell ref="B34:I34"/>
    <mergeCell ref="B30:I30"/>
    <mergeCell ref="B31:I31"/>
    <mergeCell ref="B32:I32"/>
    <mergeCell ref="B33:I33"/>
    <mergeCell ref="B27:I27"/>
    <mergeCell ref="B29:I29"/>
    <mergeCell ref="J38:Q38"/>
    <mergeCell ref="J36:Q36"/>
    <mergeCell ref="J29:Q29"/>
    <mergeCell ref="B28:I28"/>
    <mergeCell ref="J28:Q28"/>
    <mergeCell ref="J30:Q30"/>
    <mergeCell ref="J31:Q31"/>
    <mergeCell ref="J32:Q32"/>
    <mergeCell ref="J33:Q33"/>
    <mergeCell ref="J34:Q34"/>
    <mergeCell ref="J27:Q27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A3:D3"/>
    <mergeCell ref="A4:D4"/>
    <mergeCell ref="A5:D5"/>
    <mergeCell ref="E3:AF3"/>
    <mergeCell ref="E4:N4"/>
    <mergeCell ref="O4:R4"/>
    <mergeCell ref="S4:AF4"/>
    <mergeCell ref="E5:N5"/>
    <mergeCell ref="S5:AF5"/>
    <mergeCell ref="E6:AF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K9:N9"/>
    <mergeCell ref="O9:S9"/>
    <mergeCell ref="E11:J11"/>
    <mergeCell ref="E12:J12"/>
    <mergeCell ref="A14:D16"/>
    <mergeCell ref="B19:I19"/>
    <mergeCell ref="B21:I21"/>
    <mergeCell ref="E13:J13"/>
    <mergeCell ref="K12:N12"/>
    <mergeCell ref="K16:AF16"/>
    <mergeCell ref="AA19:AC19"/>
    <mergeCell ref="AD19:AF19"/>
    <mergeCell ref="W19:Z19"/>
    <mergeCell ref="J21:Q21"/>
    <mergeCell ref="U21:V21"/>
    <mergeCell ref="K15:AF15"/>
    <mergeCell ref="E7:AF8"/>
    <mergeCell ref="R22:T22"/>
    <mergeCell ref="U22:V22"/>
    <mergeCell ref="R21:T21"/>
    <mergeCell ref="AC9:AF9"/>
    <mergeCell ref="AC10:AF10"/>
    <mergeCell ref="AC12:AF12"/>
    <mergeCell ref="B22:I22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A9:D13"/>
    <mergeCell ref="E9:J9"/>
    <mergeCell ref="U20:V20"/>
    <mergeCell ref="J19:Q19"/>
    <mergeCell ref="R19:V19"/>
    <mergeCell ref="T13:W13"/>
    <mergeCell ref="R20:T20"/>
    <mergeCell ref="W32:Z32"/>
    <mergeCell ref="R28:T28"/>
    <mergeCell ref="U28:V28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</mergeCells>
  <phoneticPr fontId="24" type="noConversion"/>
  <printOptions gridLines="1"/>
  <pageMargins left="0.57999999999999996" right="0.21" top="0.72" bottom="0.62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DB일람표</vt:lpstr>
      <vt:lpstr>USER</vt:lpstr>
      <vt:lpstr>SELLER</vt:lpstr>
      <vt:lpstr>SALES_INFO</vt:lpstr>
      <vt:lpstr>ORDER</vt:lpstr>
      <vt:lpstr>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</dc:creator>
  <cp:lastModifiedBy>Microsoft Office 사용자</cp:lastModifiedBy>
  <cp:revision>10</cp:revision>
  <cp:lastPrinted>2009-03-11T18:55:19Z</cp:lastPrinted>
  <dcterms:created xsi:type="dcterms:W3CDTF">1998-07-09T12:34:39Z</dcterms:created>
  <dcterms:modified xsi:type="dcterms:W3CDTF">2017-12-15T08:13:50Z</dcterms:modified>
</cp:coreProperties>
</file>