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akshmishra/Documents/MIS 301/Assignment5/"/>
    </mc:Choice>
  </mc:AlternateContent>
  <xr:revisionPtr revIDLastSave="0" documentId="13_ncr:1_{8A034E2C-4237-0B4B-BA5D-7157DB8F7F28}" xr6:coauthVersionLast="47" xr6:coauthVersionMax="47" xr10:uidLastSave="{00000000-0000-0000-0000-000000000000}"/>
  <bookViews>
    <workbookView xWindow="0" yWindow="740" windowWidth="28800" windowHeight="16900" activeTab="1" xr2:uid="{24A40659-D63B-5B4B-921D-E4B44DEC80BF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4" i="1"/>
  <c r="B18" i="1"/>
  <c r="C19" i="4"/>
  <c r="C18" i="4"/>
  <c r="C17" i="4"/>
  <c r="C15" i="4"/>
  <c r="C20" i="4" l="1"/>
  <c r="C22" i="4" s="1"/>
  <c r="B19" i="1"/>
  <c r="B21" i="1" s="1"/>
</calcChain>
</file>

<file path=xl/sharedStrings.xml><?xml version="1.0" encoding="utf-8"?>
<sst xmlns="http://schemas.openxmlformats.org/spreadsheetml/2006/main" count="65" uniqueCount="33">
  <si>
    <t>Profit Calculation</t>
  </si>
  <si>
    <t>Cox Electric Breakeven Analysis</t>
  </si>
  <si>
    <t>Parameters</t>
  </si>
  <si>
    <t>Revenue per Unit</t>
  </si>
  <si>
    <t>Fixed Costs</t>
  </si>
  <si>
    <t>Material Cost per Unit</t>
  </si>
  <si>
    <t>Labor Cost per Unit</t>
  </si>
  <si>
    <t>Model</t>
  </si>
  <si>
    <t>Production Volume</t>
  </si>
  <si>
    <t>Total Revenue</t>
  </si>
  <si>
    <t>Material Cost</t>
  </si>
  <si>
    <t>Labor Cost</t>
  </si>
  <si>
    <t>Fixed Cost</t>
  </si>
  <si>
    <t>Total Cost</t>
  </si>
  <si>
    <t>Profit</t>
  </si>
  <si>
    <t xml:space="preserve"> </t>
  </si>
  <si>
    <t>Breakeven occurs between 20,000 and 30,000.</t>
  </si>
  <si>
    <t>Goal Seek</t>
  </si>
  <si>
    <t>Considering the data in spreadsheet "Data"</t>
  </si>
  <si>
    <t>Using GoalSeek with a production volume of 25.000</t>
  </si>
  <si>
    <t>we have a breakeven point</t>
  </si>
  <si>
    <t xml:space="preserve">With production volume = 12000 </t>
  </si>
  <si>
    <t xml:space="preserve">Cox Electric makes negative 5,200 or (5,2000) </t>
  </si>
  <si>
    <t>One-way Data Table</t>
  </si>
  <si>
    <t xml:space="preserve">Production Volume Units </t>
  </si>
  <si>
    <t>Two-way Data Table</t>
  </si>
  <si>
    <t>Breakeven ranges in bold that change by the increase in material cost</t>
  </si>
  <si>
    <t>Material Cost Per Unit ($)</t>
  </si>
  <si>
    <t>0.20</t>
  </si>
  <si>
    <t>0.25</t>
  </si>
  <si>
    <t>0.30</t>
  </si>
  <si>
    <t>.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</si>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</sst>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2"/>
      <color theme="4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8" fontId="0" fillId="0" borderId="0" xfId="0" applyNumberFormat="1"/>
    <xf numFmtId="0" fontId="2" fillId="0" borderId="0" xfId="0" applyFont="1"/>
    <xf numFmtId="0" fontId="7" fillId="0" borderId="0" xfId="0" applyFont="1"/>
    <xf numFmtId="3" fontId="0" fillId="0" borderId="0" xfId="0" applyNumberFormat="1"/>
    <xf numFmtId="165" fontId="4" fillId="0" borderId="0" xfId="1" applyNumberFormat="1" applyFont="1"/>
    <xf numFmtId="165" fontId="4" fillId="0" borderId="20" xfId="1" applyNumberFormat="1" applyFont="1" applyBorder="1"/>
    <xf numFmtId="165" fontId="4" fillId="0" borderId="0" xfId="1" applyNumberFormat="1" applyFont="1" applyBorder="1"/>
    <xf numFmtId="165" fontId="4" fillId="0" borderId="10" xfId="1" applyNumberFormat="1" applyFont="1" applyBorder="1"/>
    <xf numFmtId="165" fontId="4" fillId="0" borderId="21" xfId="1" applyNumberFormat="1" applyFont="1" applyBorder="1"/>
    <xf numFmtId="165" fontId="4" fillId="2" borderId="20" xfId="1" applyNumberFormat="1" applyFont="1" applyFill="1" applyBorder="1"/>
    <xf numFmtId="165" fontId="4" fillId="2" borderId="0" xfId="1" applyNumberFormat="1" applyFon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3" borderId="3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left"/>
    </xf>
    <xf numFmtId="164" fontId="12" fillId="3" borderId="6" xfId="0" applyNumberFormat="1" applyFont="1" applyFill="1" applyBorder="1" applyAlignment="1">
      <alignment horizontal="right"/>
    </xf>
    <xf numFmtId="164" fontId="12" fillId="3" borderId="8" xfId="0" applyNumberFormat="1" applyFont="1" applyFill="1" applyBorder="1" applyAlignment="1">
      <alignment horizontal="right"/>
    </xf>
    <xf numFmtId="164" fontId="12" fillId="3" borderId="6" xfId="0" applyNumberFormat="1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164" fontId="12" fillId="3" borderId="8" xfId="0" applyNumberFormat="1" applyFont="1" applyFill="1" applyBorder="1" applyAlignment="1">
      <alignment horizontal="center"/>
    </xf>
    <xf numFmtId="164" fontId="12" fillId="4" borderId="6" xfId="0" applyNumberFormat="1" applyFont="1" applyFill="1" applyBorder="1" applyAlignment="1">
      <alignment horizontal="center"/>
    </xf>
    <xf numFmtId="0" fontId="11" fillId="3" borderId="22" xfId="0" applyFont="1" applyFill="1" applyBorder="1" applyAlignment="1">
      <alignment horizontal="left"/>
    </xf>
    <xf numFmtId="0" fontId="11" fillId="3" borderId="23" xfId="0" applyFont="1" applyFill="1" applyBorder="1" applyAlignment="1">
      <alignment horizontal="left"/>
    </xf>
    <xf numFmtId="4" fontId="12" fillId="3" borderId="24" xfId="0" applyNumberFormat="1" applyFont="1" applyFill="1" applyBorder="1" applyAlignment="1">
      <alignment horizontal="right"/>
    </xf>
    <xf numFmtId="4" fontId="13" fillId="3" borderId="24" xfId="0" applyNumberFormat="1" applyFont="1" applyFill="1" applyBorder="1" applyAlignment="1">
      <alignment horizontal="right"/>
    </xf>
    <xf numFmtId="4" fontId="13" fillId="3" borderId="25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left" vertical="center"/>
    </xf>
    <xf numFmtId="0" fontId="10" fillId="3" borderId="14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left" vertical="center"/>
    </xf>
    <xf numFmtId="0" fontId="10" fillId="3" borderId="18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14" fillId="3" borderId="21" xfId="0" applyFont="1" applyFill="1" applyBorder="1" applyAlignment="1">
      <alignment horizontal="left"/>
    </xf>
    <xf numFmtId="0" fontId="11" fillId="5" borderId="9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16" xfId="0" applyFont="1" applyFill="1" applyBorder="1" applyAlignment="1">
      <alignment horizontal="center" vertical="center" textRotation="90"/>
    </xf>
    <xf numFmtId="164" fontId="11" fillId="3" borderId="0" xfId="0" applyNumberFormat="1" applyFont="1" applyFill="1" applyAlignment="1">
      <alignment horizontal="center" vertical="center"/>
    </xf>
    <xf numFmtId="164" fontId="11" fillId="3" borderId="18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&quot;$&quot;* #,##0_);_(&quot;$&quot;* \(#,##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&quot;$&quot;* #,##0_);_(&quot;$&quot;* \(#,##0\);_(&quot;$&quot;* &quot;-&quot;??_);_(@_)"/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7EA0D-7835-0F47-8D7A-62F51AAB76A9}" name="Table2" displayName="Table2" ref="D4:E15" totalsRowShown="0">
  <autoFilter ref="D4:E15" xr:uid="{4397EA0D-7835-0F47-8D7A-62F51AAB76A9}">
    <filterColumn colId="0" hiddenButton="1"/>
    <filterColumn colId="1" hiddenButton="1"/>
  </autoFilter>
  <tableColumns count="2">
    <tableColumn id="1" xr3:uid="{C9D98EB7-00FF-C240-AF3C-7E41F5EE26DE}" name="Production Volume Units " dataDxfId="10"/>
    <tableColumn id="2" xr3:uid="{9B5CE089-9259-3C46-A7AC-6BAD3E035AD9}" name="Profit" dataDxfId="9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F48088-712A-7743-951A-BF5FB333CC38}" name="Table3" displayName="Table3" ref="E7:I18" totalsRowShown="0" headerRowDxfId="8" dataDxfId="6" headerRowBorderDxfId="7" tableBorderDxfId="5" dataCellStyle="Currency">
  <autoFilter ref="E7:I18" xr:uid="{3BF48088-712A-7743-951A-BF5FB333CC3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16FB1AB-4A5B-5E42-AEB5-77A1E07C2AFE}" name="." dataDxfId="4"/>
    <tableColumn id="2" xr3:uid="{56AE1F66-A721-C742-BB22-5999238925B2}" name="0.00" dataDxfId="3" dataCellStyle="Currency"/>
    <tableColumn id="3" xr3:uid="{4E06F440-5ECE-3442-B7C5-FDEE1E42C9D5}" name="0.20" dataDxfId="2" dataCellStyle="Currency"/>
    <tableColumn id="4" xr3:uid="{31DE2DA8-10C8-E24F-A51A-9C23500C9AF3}" name="0.25" dataDxfId="1" dataCellStyle="Currency"/>
    <tableColumn id="5" xr3:uid="{405E3D7F-69FD-2245-AF8E-6C62DDE2527D}" name="0.30" dataDxfId="0" dataCellStyle="Currency"/>
  </tableColumns>
  <tableStyleInfo name="TableStyleMedium27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D770-66D4-D54E-B8B7-3B4598013F3F}">
  <dimension ref="A1:E24"/>
  <sheetViews>
    <sheetView zoomScale="138" workbookViewId="0">
      <selection activeCell="B19" sqref="B19"/>
    </sheetView>
  </sheetViews>
  <sheetFormatPr baseColWidth="10" defaultRowHeight="16" x14ac:dyDescent="0.2"/>
  <cols>
    <col min="1" max="1" width="19" bestFit="1" customWidth="1"/>
    <col min="2" max="2" width="35.6640625" customWidth="1"/>
  </cols>
  <sheetData>
    <row r="1" spans="1:2" ht="17" thickBot="1" x14ac:dyDescent="0.25"/>
    <row r="2" spans="1:2" ht="17" thickBot="1" x14ac:dyDescent="0.25">
      <c r="A2" s="62" t="s">
        <v>0</v>
      </c>
      <c r="B2" s="63"/>
    </row>
    <row r="3" spans="1:2" ht="17" thickBot="1" x14ac:dyDescent="0.25">
      <c r="A3" s="64" t="s">
        <v>1</v>
      </c>
      <c r="B3" s="65"/>
    </row>
    <row r="4" spans="1:2" ht="17" thickBot="1" x14ac:dyDescent="0.25">
      <c r="A4" s="2"/>
      <c r="B4" s="3"/>
    </row>
    <row r="5" spans="1:2" x14ac:dyDescent="0.2">
      <c r="A5" s="66" t="s">
        <v>2</v>
      </c>
      <c r="B5" s="67"/>
    </row>
    <row r="6" spans="1:2" x14ac:dyDescent="0.2">
      <c r="A6" s="36" t="s">
        <v>3</v>
      </c>
      <c r="B6" s="35">
        <v>0.65</v>
      </c>
    </row>
    <row r="7" spans="1:2" x14ac:dyDescent="0.2">
      <c r="A7" s="36" t="s">
        <v>4</v>
      </c>
      <c r="B7" s="35">
        <v>10000</v>
      </c>
    </row>
    <row r="8" spans="1:2" x14ac:dyDescent="0.2">
      <c r="A8" s="36" t="s">
        <v>5</v>
      </c>
      <c r="B8" s="35">
        <v>0.15</v>
      </c>
    </row>
    <row r="9" spans="1:2" ht="17" thickBot="1" x14ac:dyDescent="0.25">
      <c r="A9" s="37" t="s">
        <v>6</v>
      </c>
      <c r="B9" s="38">
        <v>0.1</v>
      </c>
    </row>
    <row r="10" spans="1:2" x14ac:dyDescent="0.2">
      <c r="A10" s="4"/>
      <c r="B10" s="3"/>
    </row>
    <row r="11" spans="1:2" ht="17" thickBot="1" x14ac:dyDescent="0.25">
      <c r="A11" s="4"/>
      <c r="B11" s="3"/>
    </row>
    <row r="12" spans="1:2" x14ac:dyDescent="0.2">
      <c r="A12" s="66" t="s">
        <v>7</v>
      </c>
      <c r="B12" s="67"/>
    </row>
    <row r="13" spans="1:2" x14ac:dyDescent="0.2">
      <c r="A13" s="35" t="s">
        <v>8</v>
      </c>
      <c r="B13" s="35">
        <v>12000</v>
      </c>
    </row>
    <row r="14" spans="1:2" x14ac:dyDescent="0.2">
      <c r="A14" s="35" t="s">
        <v>9</v>
      </c>
      <c r="B14" s="35">
        <f>B13*B6</f>
        <v>7800</v>
      </c>
    </row>
    <row r="15" spans="1:2" x14ac:dyDescent="0.2">
      <c r="A15" s="39"/>
      <c r="B15" s="39"/>
    </row>
    <row r="16" spans="1:2" x14ac:dyDescent="0.2">
      <c r="A16" s="35" t="s">
        <v>10</v>
      </c>
      <c r="B16" s="35">
        <f>B13*B8</f>
        <v>1800</v>
      </c>
    </row>
    <row r="17" spans="1:5" x14ac:dyDescent="0.2">
      <c r="A17" s="35" t="s">
        <v>11</v>
      </c>
      <c r="B17" s="35">
        <f>B13*B9</f>
        <v>1200</v>
      </c>
    </row>
    <row r="18" spans="1:5" x14ac:dyDescent="0.2">
      <c r="A18" s="35" t="s">
        <v>12</v>
      </c>
      <c r="B18" s="35">
        <f>B7</f>
        <v>10000</v>
      </c>
    </row>
    <row r="19" spans="1:5" x14ac:dyDescent="0.2">
      <c r="A19" s="35" t="s">
        <v>13</v>
      </c>
      <c r="B19" s="35">
        <f>SUM(B16:B18)</f>
        <v>13000</v>
      </c>
    </row>
    <row r="20" spans="1:5" x14ac:dyDescent="0.2">
      <c r="A20" s="39"/>
      <c r="B20" s="39"/>
    </row>
    <row r="21" spans="1:5" x14ac:dyDescent="0.2">
      <c r="A21" s="35" t="s">
        <v>14</v>
      </c>
      <c r="B21" s="35">
        <f>B14-B19</f>
        <v>-5200</v>
      </c>
    </row>
    <row r="22" spans="1:5" x14ac:dyDescent="0.2">
      <c r="A22" s="4"/>
      <c r="B22" s="3"/>
    </row>
    <row r="23" spans="1:5" x14ac:dyDescent="0.2">
      <c r="A23" s="60" t="s">
        <v>21</v>
      </c>
      <c r="B23" s="61"/>
      <c r="C23" s="61"/>
      <c r="D23" s="61"/>
      <c r="E23" s="61"/>
    </row>
    <row r="24" spans="1:5" x14ac:dyDescent="0.2">
      <c r="A24" s="60" t="s">
        <v>22</v>
      </c>
      <c r="B24" s="61"/>
      <c r="C24" s="61"/>
      <c r="D24" s="61"/>
      <c r="E24" s="61"/>
    </row>
  </sheetData>
  <mergeCells count="6">
    <mergeCell ref="A24:E24"/>
    <mergeCell ref="A2:B2"/>
    <mergeCell ref="A3:B3"/>
    <mergeCell ref="A5:B5"/>
    <mergeCell ref="A12:B12"/>
    <mergeCell ref="A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7F9A-B0DC-804C-882F-2D385BA981D9}">
  <dimension ref="A1:F22"/>
  <sheetViews>
    <sheetView tabSelected="1" zoomScale="161" workbookViewId="0">
      <selection activeCell="E4" sqref="E4"/>
    </sheetView>
  </sheetViews>
  <sheetFormatPr baseColWidth="10" defaultRowHeight="16" x14ac:dyDescent="0.2"/>
  <cols>
    <col min="1" max="1" width="29.33203125" bestFit="1" customWidth="1"/>
    <col min="2" max="2" width="13" customWidth="1"/>
    <col min="4" max="4" width="23.83203125" customWidth="1"/>
    <col min="5" max="5" width="17" customWidth="1"/>
  </cols>
  <sheetData>
    <row r="1" spans="1:5" ht="17" thickBot="1" x14ac:dyDescent="0.25">
      <c r="A1" s="68" t="s">
        <v>1</v>
      </c>
      <c r="B1" s="68"/>
    </row>
    <row r="2" spans="1:5" ht="17" thickBot="1" x14ac:dyDescent="0.25">
      <c r="A2" s="62" t="s">
        <v>23</v>
      </c>
      <c r="B2" s="63"/>
    </row>
    <row r="3" spans="1:5" ht="17" thickBot="1" x14ac:dyDescent="0.25">
      <c r="A3" s="8"/>
      <c r="B3" s="9"/>
    </row>
    <row r="4" spans="1:5" x14ac:dyDescent="0.2">
      <c r="A4" s="66" t="s">
        <v>2</v>
      </c>
      <c r="B4" s="67"/>
      <c r="D4" s="10" t="s">
        <v>24</v>
      </c>
      <c r="E4" t="s">
        <v>14</v>
      </c>
    </row>
    <row r="5" spans="1:5" x14ac:dyDescent="0.2">
      <c r="A5" s="31" t="s">
        <v>3</v>
      </c>
      <c r="B5" s="33">
        <v>0.65</v>
      </c>
      <c r="D5" s="1">
        <v>0</v>
      </c>
      <c r="E5" s="11">
        <v>-10000</v>
      </c>
    </row>
    <row r="6" spans="1:5" x14ac:dyDescent="0.2">
      <c r="A6" s="31" t="s">
        <v>4</v>
      </c>
      <c r="B6" s="33">
        <v>10000</v>
      </c>
      <c r="D6" s="1">
        <v>10000</v>
      </c>
      <c r="E6" s="11">
        <v>-6000</v>
      </c>
    </row>
    <row r="7" spans="1:5" x14ac:dyDescent="0.2">
      <c r="A7" s="31" t="s">
        <v>5</v>
      </c>
      <c r="B7" s="33">
        <v>0.15</v>
      </c>
      <c r="D7" s="1">
        <v>20000</v>
      </c>
      <c r="E7" s="11">
        <v>-2000</v>
      </c>
    </row>
    <row r="8" spans="1:5" ht="17" thickBot="1" x14ac:dyDescent="0.25">
      <c r="A8" s="32" t="s">
        <v>6</v>
      </c>
      <c r="B8" s="34">
        <v>0.1</v>
      </c>
      <c r="D8" s="1">
        <v>30000</v>
      </c>
      <c r="E8" s="11">
        <v>2000</v>
      </c>
    </row>
    <row r="9" spans="1:5" x14ac:dyDescent="0.2">
      <c r="A9" s="9"/>
      <c r="B9" s="12"/>
      <c r="D9" s="1">
        <v>40000</v>
      </c>
      <c r="E9" s="11">
        <v>6000</v>
      </c>
    </row>
    <row r="10" spans="1:5" x14ac:dyDescent="0.2">
      <c r="D10" s="1">
        <v>50000</v>
      </c>
      <c r="E10" s="11">
        <v>10000</v>
      </c>
    </row>
    <row r="11" spans="1:5" x14ac:dyDescent="0.2">
      <c r="A11" s="6"/>
      <c r="B11" s="9"/>
      <c r="D11" s="1">
        <v>60000</v>
      </c>
      <c r="E11" s="11">
        <v>14000</v>
      </c>
    </row>
    <row r="12" spans="1:5" x14ac:dyDescent="0.2">
      <c r="A12" s="9"/>
      <c r="B12" s="9"/>
      <c r="D12" s="1">
        <v>70000</v>
      </c>
      <c r="E12" s="11">
        <v>18000</v>
      </c>
    </row>
    <row r="13" spans="1:5" x14ac:dyDescent="0.2">
      <c r="A13" s="13"/>
      <c r="B13" s="13"/>
      <c r="D13" s="1">
        <v>80000</v>
      </c>
      <c r="E13" s="11">
        <v>22000</v>
      </c>
    </row>
    <row r="14" spans="1:5" x14ac:dyDescent="0.2">
      <c r="A14" s="9"/>
      <c r="B14" s="9"/>
      <c r="D14" s="1">
        <v>90000</v>
      </c>
      <c r="E14" s="11">
        <v>26000</v>
      </c>
    </row>
    <row r="15" spans="1:5" x14ac:dyDescent="0.2">
      <c r="A15" s="13"/>
      <c r="B15" s="14"/>
      <c r="D15" s="1">
        <v>100000</v>
      </c>
      <c r="E15" s="11">
        <v>30000</v>
      </c>
    </row>
    <row r="16" spans="1:5" x14ac:dyDescent="0.2">
      <c r="A16" s="9"/>
      <c r="B16" s="9"/>
    </row>
    <row r="17" spans="1:6" x14ac:dyDescent="0.2">
      <c r="A17" s="13"/>
      <c r="E17" s="5"/>
      <c r="F17" s="5"/>
    </row>
    <row r="18" spans="1:6" x14ac:dyDescent="0.2">
      <c r="A18" s="13"/>
      <c r="B18" s="14"/>
      <c r="C18" s="69" t="s">
        <v>16</v>
      </c>
      <c r="D18" s="69"/>
      <c r="E18" s="69"/>
    </row>
    <row r="19" spans="1:6" x14ac:dyDescent="0.2">
      <c r="B19" s="14"/>
    </row>
    <row r="20" spans="1:6" x14ac:dyDescent="0.2">
      <c r="A20" s="13"/>
      <c r="B20" s="14"/>
    </row>
    <row r="21" spans="1:6" x14ac:dyDescent="0.2">
      <c r="A21" s="9"/>
      <c r="B21" s="9"/>
    </row>
    <row r="22" spans="1:6" x14ac:dyDescent="0.2">
      <c r="A22" s="13"/>
      <c r="B22" s="14"/>
    </row>
  </sheetData>
  <mergeCells count="4">
    <mergeCell ref="A2:B2"/>
    <mergeCell ref="A4:B4"/>
    <mergeCell ref="A1:B1"/>
    <mergeCell ref="C18:E18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E62E-09B2-B84B-ABA0-140EDD8399DA}">
  <dimension ref="A1:L47"/>
  <sheetViews>
    <sheetView topLeftCell="B1" zoomScale="143" zoomScaleNormal="143" workbookViewId="0">
      <selection activeCell="I12" sqref="I12"/>
    </sheetView>
  </sheetViews>
  <sheetFormatPr baseColWidth="10" defaultRowHeight="16" x14ac:dyDescent="0.2"/>
  <cols>
    <col min="1" max="1" width="22.5" customWidth="1"/>
    <col min="2" max="2" width="28" customWidth="1"/>
    <col min="3" max="3" width="9.33203125" customWidth="1"/>
    <col min="4" max="4" width="9" customWidth="1"/>
    <col min="5" max="5" width="18" bestFit="1" customWidth="1"/>
    <col min="6" max="9" width="14.6640625" bestFit="1" customWidth="1"/>
    <col min="11" max="11" width="33.5" bestFit="1" customWidth="1"/>
  </cols>
  <sheetData>
    <row r="1" spans="1:12" ht="17" thickBot="1" x14ac:dyDescent="0.25">
      <c r="A1" s="74" t="s">
        <v>1</v>
      </c>
      <c r="B1" s="75"/>
      <c r="D1" s="8"/>
      <c r="E1" s="9"/>
    </row>
    <row r="2" spans="1:12" ht="20" thickBot="1" x14ac:dyDescent="0.3">
      <c r="A2" s="76" t="s">
        <v>25</v>
      </c>
      <c r="B2" s="77"/>
      <c r="D2" s="8"/>
      <c r="E2" s="9"/>
      <c r="F2" s="9"/>
      <c r="G2" s="9"/>
      <c r="H2" s="9"/>
      <c r="I2" s="9"/>
      <c r="J2" s="17"/>
      <c r="K2" s="17"/>
      <c r="L2" s="17"/>
    </row>
    <row r="3" spans="1:12" ht="17" thickBot="1" x14ac:dyDescent="0.25">
      <c r="A3" s="8"/>
      <c r="B3" s="9"/>
      <c r="D3" s="8"/>
      <c r="E3" s="9"/>
      <c r="F3" s="9"/>
      <c r="G3" s="9"/>
      <c r="H3" s="9"/>
      <c r="I3" s="9"/>
      <c r="K3" s="5"/>
      <c r="L3" s="15"/>
    </row>
    <row r="4" spans="1:12" ht="17" thickBot="1" x14ac:dyDescent="0.25">
      <c r="A4" s="66" t="s">
        <v>2</v>
      </c>
      <c r="B4" s="67"/>
      <c r="D4" s="9"/>
      <c r="E4" s="12"/>
      <c r="K4" s="5"/>
    </row>
    <row r="5" spans="1:12" ht="17" thickBot="1" x14ac:dyDescent="0.25">
      <c r="A5" s="30" t="s">
        <v>3</v>
      </c>
      <c r="B5" s="33">
        <v>0.65</v>
      </c>
      <c r="D5" s="9"/>
      <c r="E5" s="71" t="s">
        <v>27</v>
      </c>
      <c r="F5" s="71"/>
      <c r="G5" s="71"/>
      <c r="H5" s="71"/>
      <c r="I5" s="71"/>
    </row>
    <row r="6" spans="1:12" ht="17" thickBot="1" x14ac:dyDescent="0.25">
      <c r="A6" s="30" t="s">
        <v>4</v>
      </c>
      <c r="B6" s="33">
        <v>10000</v>
      </c>
      <c r="D6" s="9"/>
      <c r="E6" s="72"/>
      <c r="F6" s="72"/>
      <c r="G6" s="72"/>
      <c r="H6" s="72"/>
      <c r="I6" s="72"/>
    </row>
    <row r="7" spans="1:12" ht="17" thickBot="1" x14ac:dyDescent="0.25">
      <c r="A7" s="30" t="s">
        <v>5</v>
      </c>
      <c r="B7" s="33">
        <v>0.15</v>
      </c>
      <c r="D7" s="70" t="s">
        <v>8</v>
      </c>
      <c r="E7" s="59" t="s">
        <v>31</v>
      </c>
      <c r="F7" s="42" t="s">
        <v>32</v>
      </c>
      <c r="G7" s="43" t="s">
        <v>28</v>
      </c>
      <c r="H7" s="43" t="s">
        <v>29</v>
      </c>
      <c r="I7" s="44" t="s">
        <v>30</v>
      </c>
    </row>
    <row r="8" spans="1:12" ht="17" thickBot="1" x14ac:dyDescent="0.25">
      <c r="A8" s="30" t="s">
        <v>6</v>
      </c>
      <c r="B8" s="34">
        <v>0.1</v>
      </c>
      <c r="D8" s="70"/>
      <c r="E8" s="40">
        <v>0</v>
      </c>
      <c r="F8" s="19">
        <v>-10000</v>
      </c>
      <c r="G8" s="19">
        <v>-10000</v>
      </c>
      <c r="H8" s="19">
        <v>-10000</v>
      </c>
      <c r="I8" s="20">
        <v>-10000</v>
      </c>
      <c r="K8" s="5"/>
    </row>
    <row r="9" spans="1:12" x14ac:dyDescent="0.2">
      <c r="B9" s="18">
        <v>12000</v>
      </c>
      <c r="D9" s="70"/>
      <c r="E9" s="40">
        <v>10000</v>
      </c>
      <c r="F9" s="19">
        <v>-6000</v>
      </c>
      <c r="G9" s="19">
        <v>-6500</v>
      </c>
      <c r="H9" s="19">
        <v>-7000</v>
      </c>
      <c r="I9" s="20">
        <v>-7500</v>
      </c>
      <c r="K9" s="5"/>
      <c r="L9" s="16"/>
    </row>
    <row r="10" spans="1:12" x14ac:dyDescent="0.2">
      <c r="D10" s="70"/>
      <c r="E10" s="40">
        <v>20000</v>
      </c>
      <c r="F10" s="19">
        <v>-2000</v>
      </c>
      <c r="G10" s="19">
        <v>-3000</v>
      </c>
      <c r="H10" s="19">
        <v>-4000</v>
      </c>
      <c r="I10" s="20">
        <v>-5000</v>
      </c>
      <c r="K10" s="5"/>
    </row>
    <row r="11" spans="1:12" x14ac:dyDescent="0.2">
      <c r="D11" s="70"/>
      <c r="E11" s="40">
        <v>30000</v>
      </c>
      <c r="F11" s="25">
        <v>2000</v>
      </c>
      <c r="G11" s="25">
        <v>500</v>
      </c>
      <c r="H11" s="19">
        <v>-1000</v>
      </c>
      <c r="I11" s="20">
        <v>-2500</v>
      </c>
      <c r="J11" s="7" t="s">
        <v>15</v>
      </c>
      <c r="K11" s="5"/>
    </row>
    <row r="12" spans="1:12" x14ac:dyDescent="0.2">
      <c r="D12" s="70"/>
      <c r="E12" s="40">
        <v>40000</v>
      </c>
      <c r="F12" s="19">
        <v>6000</v>
      </c>
      <c r="G12" s="19">
        <v>4000</v>
      </c>
      <c r="H12" s="25">
        <v>2000</v>
      </c>
      <c r="I12" s="20">
        <v>0</v>
      </c>
      <c r="J12" s="7" t="s">
        <v>15</v>
      </c>
    </row>
    <row r="13" spans="1:12" x14ac:dyDescent="0.2">
      <c r="D13" s="70"/>
      <c r="E13" s="40">
        <v>50000</v>
      </c>
      <c r="F13" s="19">
        <v>10000</v>
      </c>
      <c r="G13" s="19">
        <v>7500</v>
      </c>
      <c r="H13" s="19">
        <v>5000</v>
      </c>
      <c r="I13" s="24">
        <v>2500</v>
      </c>
    </row>
    <row r="14" spans="1:12" x14ac:dyDescent="0.2">
      <c r="D14" s="70"/>
      <c r="E14" s="40">
        <v>60000</v>
      </c>
      <c r="F14" s="19">
        <v>14000</v>
      </c>
      <c r="G14" s="19">
        <v>11000</v>
      </c>
      <c r="H14" s="19">
        <v>8000</v>
      </c>
      <c r="I14" s="20">
        <v>5000</v>
      </c>
    </row>
    <row r="15" spans="1:12" x14ac:dyDescent="0.2">
      <c r="D15" s="70"/>
      <c r="E15" s="40">
        <v>70000</v>
      </c>
      <c r="F15" s="19">
        <v>18000</v>
      </c>
      <c r="G15" s="19">
        <v>14500</v>
      </c>
      <c r="H15" s="19">
        <v>11000</v>
      </c>
      <c r="I15" s="20">
        <v>7500</v>
      </c>
      <c r="K15" s="5"/>
    </row>
    <row r="16" spans="1:12" x14ac:dyDescent="0.2">
      <c r="D16" s="70"/>
      <c r="E16" s="40">
        <v>80000</v>
      </c>
      <c r="F16" s="19">
        <v>22000</v>
      </c>
      <c r="G16" s="19">
        <v>18000</v>
      </c>
      <c r="H16" s="19">
        <v>14000</v>
      </c>
      <c r="I16" s="20">
        <v>10000</v>
      </c>
      <c r="K16" s="5"/>
    </row>
    <row r="17" spans="4:11" x14ac:dyDescent="0.2">
      <c r="D17" s="70"/>
      <c r="E17" s="40">
        <v>90000</v>
      </c>
      <c r="F17" s="21">
        <v>26000</v>
      </c>
      <c r="G17" s="21">
        <v>21500</v>
      </c>
      <c r="H17" s="21">
        <v>17000</v>
      </c>
      <c r="I17" s="20">
        <v>12500</v>
      </c>
      <c r="K17" s="5"/>
    </row>
    <row r="18" spans="4:11" ht="17" thickBot="1" x14ac:dyDescent="0.25">
      <c r="D18" s="70"/>
      <c r="E18" s="41">
        <v>100000</v>
      </c>
      <c r="F18" s="22">
        <v>30000</v>
      </c>
      <c r="G18" s="22">
        <v>25000</v>
      </c>
      <c r="H18" s="22">
        <v>20000</v>
      </c>
      <c r="I18" s="23">
        <v>15000</v>
      </c>
      <c r="K18" s="5"/>
    </row>
    <row r="19" spans="4:11" x14ac:dyDescent="0.2">
      <c r="D19" s="13"/>
      <c r="E19" s="14"/>
    </row>
    <row r="20" spans="4:11" x14ac:dyDescent="0.2">
      <c r="D20" s="73" t="s">
        <v>26</v>
      </c>
      <c r="E20" s="73"/>
      <c r="F20" s="73"/>
      <c r="G20" s="73"/>
      <c r="H20" s="73"/>
      <c r="I20" s="73"/>
    </row>
    <row r="21" spans="4:11" x14ac:dyDescent="0.2">
      <c r="D21" s="73"/>
      <c r="E21" s="73"/>
      <c r="F21" s="73"/>
      <c r="G21" s="73"/>
      <c r="H21" s="73"/>
      <c r="I21" s="73"/>
    </row>
    <row r="23" spans="4:11" x14ac:dyDescent="0.2">
      <c r="D23" s="8"/>
      <c r="E23" s="9"/>
    </row>
    <row r="24" spans="4:11" x14ac:dyDescent="0.2">
      <c r="D24" s="8"/>
      <c r="E24" s="9"/>
    </row>
    <row r="25" spans="4:11" x14ac:dyDescent="0.2">
      <c r="D25" s="8"/>
      <c r="E25" s="9"/>
    </row>
    <row r="26" spans="4:11" x14ac:dyDescent="0.2">
      <c r="D26" s="9"/>
      <c r="E26" s="9"/>
    </row>
    <row r="27" spans="4:11" x14ac:dyDescent="0.2">
      <c r="D27" s="9"/>
      <c r="E27" s="12"/>
    </row>
    <row r="28" spans="4:11" x14ac:dyDescent="0.2">
      <c r="D28" s="9"/>
      <c r="E28" s="12"/>
    </row>
    <row r="29" spans="4:11" x14ac:dyDescent="0.2">
      <c r="D29" s="9"/>
      <c r="E29" s="12"/>
    </row>
    <row r="30" spans="4:11" x14ac:dyDescent="0.2">
      <c r="D30" s="9"/>
      <c r="E30" s="12"/>
    </row>
    <row r="31" spans="4:11" x14ac:dyDescent="0.2">
      <c r="D31" s="9"/>
      <c r="E31" s="12"/>
    </row>
    <row r="32" spans="4:11" x14ac:dyDescent="0.2">
      <c r="D32" s="9"/>
      <c r="E32" s="12"/>
    </row>
    <row r="33" spans="4:5" x14ac:dyDescent="0.2">
      <c r="D33" s="9"/>
      <c r="E33" s="12"/>
    </row>
    <row r="34" spans="4:5" x14ac:dyDescent="0.2">
      <c r="D34" s="9"/>
      <c r="E34" s="9"/>
    </row>
    <row r="35" spans="4:5" x14ac:dyDescent="0.2">
      <c r="D35" s="9"/>
      <c r="E35" s="9"/>
    </row>
    <row r="36" spans="4:5" x14ac:dyDescent="0.2">
      <c r="D36" s="6"/>
      <c r="E36" s="9"/>
    </row>
    <row r="37" spans="4:5" x14ac:dyDescent="0.2">
      <c r="D37" s="9"/>
      <c r="E37" s="9"/>
    </row>
    <row r="38" spans="4:5" x14ac:dyDescent="0.2">
      <c r="D38" s="13"/>
      <c r="E38" s="13"/>
    </row>
    <row r="39" spans="4:5" x14ac:dyDescent="0.2">
      <c r="D39" s="9"/>
      <c r="E39" s="9"/>
    </row>
    <row r="40" spans="4:5" x14ac:dyDescent="0.2">
      <c r="D40" s="13"/>
      <c r="E40" s="14"/>
    </row>
    <row r="41" spans="4:5" x14ac:dyDescent="0.2">
      <c r="D41" s="9"/>
      <c r="E41" s="9"/>
    </row>
    <row r="42" spans="4:5" x14ac:dyDescent="0.2">
      <c r="D42" s="13"/>
      <c r="E42" s="14"/>
    </row>
    <row r="43" spans="4:5" x14ac:dyDescent="0.2">
      <c r="D43" s="13"/>
      <c r="E43" s="14"/>
    </row>
    <row r="44" spans="4:5" x14ac:dyDescent="0.2">
      <c r="E44" s="14"/>
    </row>
    <row r="45" spans="4:5" x14ac:dyDescent="0.2">
      <c r="D45" s="13"/>
      <c r="E45" s="14"/>
    </row>
    <row r="46" spans="4:5" x14ac:dyDescent="0.2">
      <c r="D46" s="9"/>
      <c r="E46" s="9"/>
    </row>
    <row r="47" spans="4:5" x14ac:dyDescent="0.2">
      <c r="D47" s="13"/>
      <c r="E47" s="14"/>
    </row>
  </sheetData>
  <mergeCells count="6">
    <mergeCell ref="D7:D18"/>
    <mergeCell ref="E5:I6"/>
    <mergeCell ref="D20:I21"/>
    <mergeCell ref="A1:B1"/>
    <mergeCell ref="A2:B2"/>
    <mergeCell ref="A4:B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A872-876E-DD42-95A0-B8761B0DE384}">
  <dimension ref="B1:G22"/>
  <sheetViews>
    <sheetView zoomScale="139" workbookViewId="0">
      <selection activeCell="C21" sqref="C21"/>
    </sheetView>
  </sheetViews>
  <sheetFormatPr baseColWidth="10" defaultRowHeight="16" x14ac:dyDescent="0.2"/>
  <cols>
    <col min="1" max="1" width="10.83203125" style="27"/>
    <col min="2" max="2" width="22.1640625" style="27" customWidth="1"/>
    <col min="3" max="3" width="24" style="27" customWidth="1"/>
    <col min="4" max="6" width="10.83203125" style="27"/>
    <col min="7" max="7" width="20.1640625" style="27" customWidth="1"/>
    <col min="8" max="16384" width="10.83203125" style="27"/>
  </cols>
  <sheetData>
    <row r="1" spans="2:7" ht="17" thickBot="1" x14ac:dyDescent="0.25"/>
    <row r="2" spans="2:7" ht="17" thickBot="1" x14ac:dyDescent="0.25">
      <c r="B2" s="78" t="s">
        <v>17</v>
      </c>
      <c r="C2" s="79"/>
    </row>
    <row r="3" spans="2:7" ht="17" thickBot="1" x14ac:dyDescent="0.25">
      <c r="B3" s="78" t="s">
        <v>1</v>
      </c>
      <c r="C3" s="79"/>
    </row>
    <row r="4" spans="2:7" ht="17" thickBot="1" x14ac:dyDescent="0.25">
      <c r="B4" s="78" t="s">
        <v>2</v>
      </c>
      <c r="C4" s="79"/>
    </row>
    <row r="5" spans="2:7" ht="17" thickBot="1" x14ac:dyDescent="0.25">
      <c r="B5" s="45" t="s">
        <v>3</v>
      </c>
      <c r="C5" s="45">
        <v>0.65</v>
      </c>
    </row>
    <row r="6" spans="2:7" ht="17" thickBot="1" x14ac:dyDescent="0.25">
      <c r="B6" s="45" t="s">
        <v>4</v>
      </c>
      <c r="C6" s="45">
        <v>10000</v>
      </c>
    </row>
    <row r="7" spans="2:7" ht="17" thickBot="1" x14ac:dyDescent="0.25">
      <c r="B7" s="45" t="s">
        <v>5</v>
      </c>
      <c r="C7" s="45">
        <v>0.15</v>
      </c>
    </row>
    <row r="8" spans="2:7" ht="17" thickBot="1" x14ac:dyDescent="0.25">
      <c r="B8" s="45" t="s">
        <v>6</v>
      </c>
      <c r="C8" s="45">
        <v>0.1</v>
      </c>
    </row>
    <row r="9" spans="2:7" x14ac:dyDescent="0.2">
      <c r="B9" s="28"/>
      <c r="C9" s="28"/>
    </row>
    <row r="10" spans="2:7" x14ac:dyDescent="0.2">
      <c r="B10" s="28"/>
      <c r="C10" s="28"/>
    </row>
    <row r="11" spans="2:7" ht="17" thickBot="1" x14ac:dyDescent="0.25">
      <c r="B11" s="26" t="s">
        <v>15</v>
      </c>
      <c r="C11" s="28"/>
    </row>
    <row r="12" spans="2:7" ht="17" thickBot="1" x14ac:dyDescent="0.25">
      <c r="B12" s="80" t="s">
        <v>7</v>
      </c>
      <c r="C12" s="81"/>
    </row>
    <row r="13" spans="2:7" ht="17" thickBot="1" x14ac:dyDescent="0.25">
      <c r="B13" s="47" t="s">
        <v>8</v>
      </c>
      <c r="C13" s="46">
        <v>25000.000103056431</v>
      </c>
      <c r="D13" s="29"/>
      <c r="E13" s="50" t="s">
        <v>18</v>
      </c>
      <c r="F13" s="51"/>
      <c r="G13" s="52"/>
    </row>
    <row r="14" spans="2:7" ht="17" thickBot="1" x14ac:dyDescent="0.25">
      <c r="B14" s="48" t="s">
        <v>15</v>
      </c>
      <c r="C14" s="49" t="s">
        <v>15</v>
      </c>
      <c r="D14" s="29"/>
      <c r="E14" s="53" t="s">
        <v>19</v>
      </c>
      <c r="F14" s="54"/>
      <c r="G14" s="55"/>
    </row>
    <row r="15" spans="2:7" ht="17" thickBot="1" x14ac:dyDescent="0.25">
      <c r="B15" s="47" t="s">
        <v>9</v>
      </c>
      <c r="C15" s="46">
        <f>C13*C5</f>
        <v>16250.00006698668</v>
      </c>
      <c r="D15" s="29"/>
      <c r="E15" s="56" t="s">
        <v>20</v>
      </c>
      <c r="F15" s="57"/>
      <c r="G15" s="58"/>
    </row>
    <row r="16" spans="2:7" ht="17" thickBot="1" x14ac:dyDescent="0.25">
      <c r="B16" s="48"/>
      <c r="C16" s="49"/>
    </row>
    <row r="17" spans="2:3" ht="17" thickBot="1" x14ac:dyDescent="0.25">
      <c r="B17" s="47" t="s">
        <v>10</v>
      </c>
      <c r="C17" s="46">
        <f>C13*C7</f>
        <v>3750.0000154584645</v>
      </c>
    </row>
    <row r="18" spans="2:3" ht="17" thickBot="1" x14ac:dyDescent="0.25">
      <c r="B18" s="47" t="s">
        <v>11</v>
      </c>
      <c r="C18" s="46">
        <f>C13*C8</f>
        <v>2500.0000103056432</v>
      </c>
    </row>
    <row r="19" spans="2:3" ht="17" thickBot="1" x14ac:dyDescent="0.25">
      <c r="B19" s="47" t="s">
        <v>12</v>
      </c>
      <c r="C19" s="46">
        <f>C6</f>
        <v>10000</v>
      </c>
    </row>
    <row r="20" spans="2:3" ht="17" thickBot="1" x14ac:dyDescent="0.25">
      <c r="B20" s="47" t="s">
        <v>13</v>
      </c>
      <c r="C20" s="46">
        <f>SUM(C17:C19)</f>
        <v>16250.000025764108</v>
      </c>
    </row>
    <row r="21" spans="2:3" ht="17" thickBot="1" x14ac:dyDescent="0.25">
      <c r="B21" s="48"/>
      <c r="C21" s="49"/>
    </row>
    <row r="22" spans="2:3" x14ac:dyDescent="0.2">
      <c r="B22" s="47" t="s">
        <v>14</v>
      </c>
      <c r="C22" s="46">
        <f>C15-C20</f>
        <v>4.1222572690458037E-5</v>
      </c>
    </row>
  </sheetData>
  <mergeCells count="4">
    <mergeCell ref="B2:C2"/>
    <mergeCell ref="B3:C3"/>
    <mergeCell ref="B4:C4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Ilaaksh Mishra</cp:lastModifiedBy>
  <dcterms:created xsi:type="dcterms:W3CDTF">2023-04-20T03:19:07Z</dcterms:created>
  <dcterms:modified xsi:type="dcterms:W3CDTF">2023-11-14T20:57:23Z</dcterms:modified>
</cp:coreProperties>
</file>