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vwNrDghCZ+17z7PUcCTSjsx07A=="/>
    </ext>
  </extLst>
</workbook>
</file>

<file path=xl/sharedStrings.xml><?xml version="1.0" encoding="utf-8"?>
<sst xmlns="http://schemas.openxmlformats.org/spreadsheetml/2006/main" count="22" uniqueCount="22">
  <si>
    <t>Time (t), s</t>
  </si>
  <si>
    <t>Position (x), m</t>
  </si>
  <si>
    <t>Position (y), m</t>
  </si>
  <si>
    <t>Velocity (vx), m/s</t>
  </si>
  <si>
    <t>Velocity (vy), m/s</t>
  </si>
  <si>
    <t>Acceleration (ax), m/s2</t>
  </si>
  <si>
    <t>Acceleration (ay), m/s2</t>
  </si>
  <si>
    <t>Plot for position</t>
  </si>
  <si>
    <t>MIN POSX =</t>
  </si>
  <si>
    <t>MAX POSX =</t>
  </si>
  <si>
    <t>MIN POSY =</t>
  </si>
  <si>
    <t>MAX POSY =</t>
  </si>
  <si>
    <t>MIN VELX =</t>
  </si>
  <si>
    <t>MAX VELX =</t>
  </si>
  <si>
    <t>MIN VELY =</t>
  </si>
  <si>
    <t>MAX VELY =</t>
  </si>
  <si>
    <t>MIN ACCX =</t>
  </si>
  <si>
    <t>MAX ACCX =</t>
  </si>
  <si>
    <t>MIN ACCY =</t>
  </si>
  <si>
    <t>MAX ACCY =</t>
  </si>
  <si>
    <t>Plot for velocity</t>
  </si>
  <si>
    <t>Plot for acceleration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</si>
</sst>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2" numFmtId="164" xfId="0" applyFont="1" applyNumberFormat="1"/>
    <xf borderId="4" fillId="0" fontId="2" numFmtId="0" xfId="0" applyBorder="1" applyFont="1"/>
    <xf borderId="0" fillId="0" fontId="2" numFmtId="0" xfId="0" applyFont="1"/>
    <xf borderId="5" fillId="0" fontId="2" numFmtId="0" xfId="0" applyBorder="1" applyFont="1"/>
    <xf borderId="0" fillId="0" fontId="3" numFmtId="0" xfId="0" applyAlignment="1" applyFont="1">
      <alignment readingOrder="0"/>
    </xf>
    <xf borderId="0" fillId="0" fontId="3" numFmtId="164" xfId="0" applyFont="1" applyNumberForma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Sheet1!$B$2:$B$74</c:f>
            </c:numRef>
          </c:xVal>
          <c:yVal>
            <c:numRef>
              <c:f>Sheet1!$C$2:$C$74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0018"/>
        <c:axId val="1908364594"/>
      </c:scatterChart>
      <c:valAx>
        <c:axId val="1070500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Position (x), 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8364594"/>
      </c:valAx>
      <c:valAx>
        <c:axId val="1908364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Position (y), 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050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Sheet1!$D$2:$D$73</c:f>
            </c:numRef>
          </c:xVal>
          <c:yVal>
            <c:numRef>
              <c:f>Sheet1!$E$2:$E$73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848816"/>
        <c:axId val="1595692697"/>
      </c:scatterChart>
      <c:valAx>
        <c:axId val="8738488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Velocity (x), m/s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5692697"/>
      </c:valAx>
      <c:valAx>
        <c:axId val="1595692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Velocity (y), m/s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38488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Sheet1!$F$2:$F$72</c:f>
            </c:numRef>
          </c:xVal>
          <c:yVal>
            <c:numRef>
              <c:f>Sheet1!$G$2:$G$72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279504"/>
        <c:axId val="1886195054"/>
      </c:scatterChart>
      <c:valAx>
        <c:axId val="9742795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Acceleration (ax), m/s2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6195054"/>
      </c:valAx>
      <c:valAx>
        <c:axId val="18861950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Acceleration (ay), m/s2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4279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57150</xdr:colOff>
      <xdr:row>0</xdr:row>
      <xdr:rowOff>57150</xdr:rowOff>
    </xdr:from>
    <xdr:ext cx="4505325" cy="2790825"/>
    <xdr:graphicFrame>
      <xdr:nvGraphicFramePr>
        <xdr:cNvPr id="31080114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57150</xdr:colOff>
      <xdr:row>16</xdr:row>
      <xdr:rowOff>19050</xdr:rowOff>
    </xdr:from>
    <xdr:ext cx="4552950" cy="2857500"/>
    <xdr:graphicFrame>
      <xdr:nvGraphicFramePr>
        <xdr:cNvPr id="162933403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561975</xdr:colOff>
      <xdr:row>32</xdr:row>
      <xdr:rowOff>0</xdr:rowOff>
    </xdr:from>
    <xdr:ext cx="4619625" cy="2857500"/>
    <xdr:graphicFrame>
      <xdr:nvGraphicFramePr>
        <xdr:cNvPr id="1128870300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3" width="12.43"/>
    <col customWidth="1" min="4" max="5" width="15.0"/>
    <col customWidth="1" min="6" max="6" width="19.57"/>
    <col customWidth="1" min="7" max="7" width="19.71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3" t="s">
        <v>7</v>
      </c>
      <c r="K1" s="3"/>
      <c r="L1" s="3"/>
      <c r="M1" s="3"/>
      <c r="N1" s="3"/>
      <c r="O1" s="3"/>
      <c r="P1" s="4"/>
    </row>
    <row r="2" ht="14.25" customHeight="1">
      <c r="A2" s="5">
        <v>0.0</v>
      </c>
      <c r="B2" s="6">
        <v>0.0</v>
      </c>
      <c r="C2" s="6">
        <v>0.0</v>
      </c>
      <c r="D2" s="5">
        <f t="shared" ref="D2:D73" si="1">(B2-B3)/(A2-A3)</f>
        <v>0.0606</v>
      </c>
      <c r="E2" s="5">
        <f t="shared" ref="E2:E73" si="2">(C2-C3)/(A2-A3)</f>
        <v>0.006</v>
      </c>
      <c r="F2" s="5">
        <f t="shared" ref="F2:F72" si="3">(D2-D3)/(A2-A3)</f>
        <v>-0.00064</v>
      </c>
      <c r="G2" s="5">
        <f t="shared" ref="G2:G72" si="4">(E2-E3)/(A2-A3)</f>
        <v>0.00236</v>
      </c>
      <c r="I2" s="7"/>
      <c r="J2" s="8"/>
      <c r="K2" s="8"/>
      <c r="L2" s="8"/>
      <c r="M2" s="8"/>
      <c r="N2" s="8"/>
      <c r="O2" s="8"/>
      <c r="P2" s="9"/>
      <c r="Q2" s="10" t="s">
        <v>8</v>
      </c>
      <c r="S2" s="11">
        <f>MIN(B2:B74)</f>
        <v>-2.356</v>
      </c>
    </row>
    <row r="3" ht="14.25" customHeight="1">
      <c r="A3" s="5">
        <v>5.0</v>
      </c>
      <c r="B3" s="6">
        <v>0.303</v>
      </c>
      <c r="C3" s="6">
        <v>0.03</v>
      </c>
      <c r="D3" s="5">
        <f t="shared" si="1"/>
        <v>0.0574</v>
      </c>
      <c r="E3" s="5">
        <f t="shared" si="2"/>
        <v>0.0178</v>
      </c>
      <c r="F3" s="5">
        <f t="shared" si="3"/>
        <v>-0.00124</v>
      </c>
      <c r="G3" s="5">
        <f t="shared" si="4"/>
        <v>0.00216</v>
      </c>
      <c r="I3" s="7"/>
      <c r="J3" s="8"/>
      <c r="K3" s="8"/>
      <c r="L3" s="8"/>
      <c r="M3" s="8"/>
      <c r="N3" s="8"/>
      <c r="O3" s="8"/>
      <c r="P3" s="9"/>
      <c r="Q3" s="10" t="s">
        <v>9</v>
      </c>
      <c r="S3" s="11">
        <f>MAX(B2:B74)</f>
        <v>21.991</v>
      </c>
    </row>
    <row r="4" ht="14.25" customHeight="1">
      <c r="A4" s="5">
        <v>10.0</v>
      </c>
      <c r="B4" s="6">
        <v>0.59</v>
      </c>
      <c r="C4" s="6">
        <v>0.119</v>
      </c>
      <c r="D4" s="5">
        <f t="shared" si="1"/>
        <v>0.0512</v>
      </c>
      <c r="E4" s="5">
        <f t="shared" si="2"/>
        <v>0.0286</v>
      </c>
      <c r="F4" s="5">
        <f t="shared" si="3"/>
        <v>-0.00176</v>
      </c>
      <c r="G4" s="5">
        <f t="shared" si="4"/>
        <v>0.00176</v>
      </c>
      <c r="I4" s="7"/>
      <c r="J4" s="8"/>
      <c r="K4" s="8"/>
      <c r="L4" s="8"/>
      <c r="M4" s="8"/>
      <c r="N4" s="8"/>
      <c r="O4" s="8"/>
      <c r="P4" s="9"/>
      <c r="Q4" s="10" t="s">
        <v>10</v>
      </c>
      <c r="S4" s="11">
        <f>MIN(C2:C74)</f>
        <v>-11</v>
      </c>
    </row>
    <row r="5" ht="14.25" customHeight="1">
      <c r="A5" s="5">
        <v>15.0</v>
      </c>
      <c r="B5" s="6">
        <v>0.846</v>
      </c>
      <c r="C5" s="6">
        <v>0.262</v>
      </c>
      <c r="D5" s="5">
        <f t="shared" si="1"/>
        <v>0.0424</v>
      </c>
      <c r="E5" s="5">
        <f t="shared" si="2"/>
        <v>0.0374</v>
      </c>
      <c r="F5" s="5">
        <f t="shared" si="3"/>
        <v>-0.0022</v>
      </c>
      <c r="G5" s="5">
        <f t="shared" si="4"/>
        <v>0.00128</v>
      </c>
      <c r="I5" s="7"/>
      <c r="J5" s="8"/>
      <c r="K5" s="8"/>
      <c r="L5" s="8"/>
      <c r="M5" s="8"/>
      <c r="N5" s="8"/>
      <c r="O5" s="8"/>
      <c r="P5" s="9"/>
      <c r="Q5" s="10" t="s">
        <v>11</v>
      </c>
      <c r="S5" s="11">
        <f>MAX(C2:C74)</f>
        <v>7.907</v>
      </c>
    </row>
    <row r="6" ht="14.25" customHeight="1">
      <c r="A6" s="5">
        <v>20.0</v>
      </c>
      <c r="B6" s="6">
        <v>1.058</v>
      </c>
      <c r="C6" s="6">
        <v>0.449</v>
      </c>
      <c r="D6" s="5">
        <f t="shared" si="1"/>
        <v>0.0314</v>
      </c>
      <c r="E6" s="5">
        <f t="shared" si="2"/>
        <v>0.0438</v>
      </c>
      <c r="F6" s="5">
        <f t="shared" si="3"/>
        <v>-0.00252</v>
      </c>
      <c r="G6" s="5">
        <f t="shared" si="4"/>
        <v>0.0008</v>
      </c>
      <c r="I6" s="7"/>
      <c r="J6" s="8"/>
      <c r="K6" s="8"/>
      <c r="L6" s="8"/>
      <c r="M6" s="8"/>
      <c r="N6" s="8"/>
      <c r="O6" s="8"/>
      <c r="P6" s="9"/>
      <c r="Q6" s="10" t="s">
        <v>12</v>
      </c>
      <c r="S6" s="5">
        <f>MIN(D2:D73)</f>
        <v>-0.256</v>
      </c>
    </row>
    <row r="7" ht="14.25" customHeight="1">
      <c r="A7" s="5">
        <v>25.0</v>
      </c>
      <c r="B7" s="6">
        <v>1.215</v>
      </c>
      <c r="C7" s="6">
        <v>0.668</v>
      </c>
      <c r="D7" s="5">
        <f t="shared" si="1"/>
        <v>0.0188</v>
      </c>
      <c r="E7" s="5">
        <f t="shared" si="2"/>
        <v>0.0478</v>
      </c>
      <c r="F7" s="5">
        <f t="shared" si="3"/>
        <v>-0.00276</v>
      </c>
      <c r="G7" s="5">
        <f t="shared" si="4"/>
        <v>0.00008</v>
      </c>
      <c r="I7" s="7"/>
      <c r="J7" s="8"/>
      <c r="K7" s="8"/>
      <c r="L7" s="8"/>
      <c r="M7" s="8"/>
      <c r="N7" s="8"/>
      <c r="O7" s="8"/>
      <c r="P7" s="9"/>
      <c r="Q7" s="10" t="s">
        <v>13</v>
      </c>
      <c r="S7" s="5">
        <f>MAX(D2:D73)</f>
        <v>0.4144</v>
      </c>
    </row>
    <row r="8" ht="14.25" customHeight="1">
      <c r="A8" s="5">
        <v>30.0</v>
      </c>
      <c r="B8" s="6">
        <v>1.309</v>
      </c>
      <c r="C8" s="6">
        <v>0.907</v>
      </c>
      <c r="D8" s="5">
        <f t="shared" si="1"/>
        <v>0.005</v>
      </c>
      <c r="E8" s="5">
        <f t="shared" si="2"/>
        <v>0.0482</v>
      </c>
      <c r="F8" s="5">
        <f t="shared" si="3"/>
        <v>-0.00276</v>
      </c>
      <c r="G8" s="5">
        <f t="shared" si="4"/>
        <v>-0.00056</v>
      </c>
      <c r="I8" s="7"/>
      <c r="J8" s="8"/>
      <c r="K8" s="8"/>
      <c r="L8" s="8"/>
      <c r="M8" s="8"/>
      <c r="N8" s="8"/>
      <c r="O8" s="8"/>
      <c r="P8" s="9"/>
      <c r="Q8" s="10" t="s">
        <v>14</v>
      </c>
      <c r="S8" s="5">
        <f>MIN(E2:E73)</f>
        <v>-0.3352</v>
      </c>
    </row>
    <row r="9" ht="14.25" customHeight="1">
      <c r="A9" s="5">
        <v>35.0</v>
      </c>
      <c r="B9" s="6">
        <v>1.334</v>
      </c>
      <c r="C9" s="6">
        <v>1.148</v>
      </c>
      <c r="D9" s="5">
        <f t="shared" si="1"/>
        <v>-0.0088</v>
      </c>
      <c r="E9" s="5">
        <f t="shared" si="2"/>
        <v>0.0454</v>
      </c>
      <c r="F9" s="5">
        <f t="shared" si="3"/>
        <v>-0.00272</v>
      </c>
      <c r="G9" s="5">
        <f t="shared" si="4"/>
        <v>-0.00124</v>
      </c>
      <c r="I9" s="7"/>
      <c r="J9" s="8"/>
      <c r="K9" s="8"/>
      <c r="L9" s="8"/>
      <c r="M9" s="8"/>
      <c r="N9" s="8"/>
      <c r="O9" s="8"/>
      <c r="P9" s="9"/>
      <c r="Q9" s="10" t="s">
        <v>15</v>
      </c>
      <c r="S9" s="5">
        <f>MAX(E2:E73)</f>
        <v>0.4304</v>
      </c>
    </row>
    <row r="10" ht="14.25" customHeight="1">
      <c r="A10" s="5">
        <v>40.0</v>
      </c>
      <c r="B10" s="6">
        <v>1.29</v>
      </c>
      <c r="C10" s="6">
        <v>1.375</v>
      </c>
      <c r="D10" s="5">
        <f t="shared" si="1"/>
        <v>-0.0224</v>
      </c>
      <c r="E10" s="5">
        <f t="shared" si="2"/>
        <v>0.0392</v>
      </c>
      <c r="F10" s="5">
        <f t="shared" si="3"/>
        <v>-0.0024</v>
      </c>
      <c r="G10" s="5">
        <f t="shared" si="4"/>
        <v>-0.00192</v>
      </c>
      <c r="I10" s="7"/>
      <c r="J10" s="8"/>
      <c r="K10" s="8"/>
      <c r="L10" s="8"/>
      <c r="M10" s="8"/>
      <c r="N10" s="8"/>
      <c r="O10" s="8"/>
      <c r="P10" s="9"/>
      <c r="Q10" s="10" t="s">
        <v>16</v>
      </c>
      <c r="S10" s="5">
        <f>MIN(F2:F72)</f>
        <v>-0.0144</v>
      </c>
    </row>
    <row r="11" ht="14.25" customHeight="1">
      <c r="A11" s="5">
        <v>45.0</v>
      </c>
      <c r="B11" s="6">
        <v>1.178</v>
      </c>
      <c r="C11" s="6">
        <v>1.571</v>
      </c>
      <c r="D11" s="5">
        <f t="shared" si="1"/>
        <v>-0.0344</v>
      </c>
      <c r="E11" s="5">
        <f t="shared" si="2"/>
        <v>0.0296</v>
      </c>
      <c r="F11" s="5">
        <f t="shared" si="3"/>
        <v>-0.00204</v>
      </c>
      <c r="G11" s="5">
        <f t="shared" si="4"/>
        <v>-0.00252</v>
      </c>
      <c r="I11" s="7"/>
      <c r="J11" s="8"/>
      <c r="K11" s="8"/>
      <c r="L11" s="8"/>
      <c r="M11" s="8"/>
      <c r="N11" s="8"/>
      <c r="O11" s="8"/>
      <c r="P11" s="9"/>
      <c r="Q11" s="10" t="s">
        <v>17</v>
      </c>
      <c r="S11" s="5">
        <f>MAX(F2:F72)</f>
        <v>0.012</v>
      </c>
    </row>
    <row r="12" ht="14.25" customHeight="1">
      <c r="A12" s="5">
        <v>50.0</v>
      </c>
      <c r="B12" s="6">
        <v>1.006</v>
      </c>
      <c r="C12" s="6">
        <v>1.719</v>
      </c>
      <c r="D12" s="5">
        <f t="shared" si="1"/>
        <v>-0.0446</v>
      </c>
      <c r="E12" s="5">
        <f t="shared" si="2"/>
        <v>0.017</v>
      </c>
      <c r="F12" s="5">
        <f t="shared" si="3"/>
        <v>-0.00144</v>
      </c>
      <c r="G12" s="5">
        <f t="shared" si="4"/>
        <v>-0.003</v>
      </c>
      <c r="I12" s="7"/>
      <c r="J12" s="8"/>
      <c r="K12" s="8"/>
      <c r="L12" s="8"/>
      <c r="M12" s="8"/>
      <c r="N12" s="8"/>
      <c r="O12" s="8"/>
      <c r="P12" s="9"/>
      <c r="Q12" s="10" t="s">
        <v>18</v>
      </c>
      <c r="S12" s="5">
        <f>MIN(G2:G72)</f>
        <v>-0.01016</v>
      </c>
    </row>
    <row r="13" ht="14.25" customHeight="1">
      <c r="A13" s="5">
        <v>55.0</v>
      </c>
      <c r="B13" s="6">
        <v>0.783</v>
      </c>
      <c r="C13" s="6">
        <v>1.804</v>
      </c>
      <c r="D13" s="5">
        <f t="shared" si="1"/>
        <v>-0.0518</v>
      </c>
      <c r="E13" s="5">
        <f t="shared" si="2"/>
        <v>0.002</v>
      </c>
      <c r="F13" s="5">
        <f t="shared" si="3"/>
        <v>-0.00088</v>
      </c>
      <c r="G13" s="5">
        <f t="shared" si="4"/>
        <v>-0.00344</v>
      </c>
      <c r="I13" s="7"/>
      <c r="J13" s="8"/>
      <c r="K13" s="8"/>
      <c r="L13" s="8"/>
      <c r="M13" s="8"/>
      <c r="N13" s="8"/>
      <c r="O13" s="8"/>
      <c r="P13" s="9"/>
      <c r="Q13" s="10" t="s">
        <v>19</v>
      </c>
      <c r="S13" s="5">
        <f>MAX(G2:G72)</f>
        <v>0.01376</v>
      </c>
    </row>
    <row r="14" ht="14.25" customHeight="1">
      <c r="A14" s="5">
        <v>60.0</v>
      </c>
      <c r="B14" s="6">
        <v>0.524</v>
      </c>
      <c r="C14" s="6">
        <v>1.814</v>
      </c>
      <c r="D14" s="5">
        <f t="shared" si="1"/>
        <v>-0.0562</v>
      </c>
      <c r="E14" s="5">
        <f t="shared" si="2"/>
        <v>-0.0152</v>
      </c>
      <c r="F14" s="5">
        <f t="shared" si="3"/>
        <v>-0.00004</v>
      </c>
      <c r="G14" s="5">
        <f t="shared" si="4"/>
        <v>-0.00364</v>
      </c>
      <c r="I14" s="7"/>
      <c r="J14" s="8"/>
      <c r="K14" s="8"/>
      <c r="L14" s="8"/>
      <c r="M14" s="8"/>
      <c r="N14" s="8"/>
      <c r="O14" s="8"/>
      <c r="P14" s="9"/>
    </row>
    <row r="15" ht="14.25" customHeight="1">
      <c r="A15" s="5">
        <v>65.0</v>
      </c>
      <c r="B15" s="6">
        <v>0.243</v>
      </c>
      <c r="C15" s="6">
        <v>1.738</v>
      </c>
      <c r="D15" s="5">
        <f t="shared" si="1"/>
        <v>-0.0564</v>
      </c>
      <c r="E15" s="5">
        <f t="shared" si="2"/>
        <v>-0.0334</v>
      </c>
      <c r="F15" s="5">
        <f t="shared" si="3"/>
        <v>0.00068</v>
      </c>
      <c r="G15" s="5">
        <f t="shared" si="4"/>
        <v>-0.0038</v>
      </c>
      <c r="I15" s="7"/>
      <c r="J15" s="8"/>
      <c r="K15" s="8"/>
      <c r="L15" s="8"/>
      <c r="M15" s="8"/>
      <c r="N15" s="8"/>
      <c r="O15" s="8"/>
      <c r="P15" s="9"/>
    </row>
    <row r="16" ht="14.25" customHeight="1">
      <c r="A16" s="5">
        <v>70.0</v>
      </c>
      <c r="B16" s="6">
        <v>-0.039</v>
      </c>
      <c r="C16" s="6">
        <v>1.571</v>
      </c>
      <c r="D16" s="5">
        <f t="shared" si="1"/>
        <v>-0.053</v>
      </c>
      <c r="E16" s="5">
        <f t="shared" si="2"/>
        <v>-0.0524</v>
      </c>
      <c r="F16" s="5">
        <f t="shared" si="3"/>
        <v>0.00156</v>
      </c>
      <c r="G16" s="5">
        <f t="shared" si="4"/>
        <v>-0.00368</v>
      </c>
      <c r="I16" s="12"/>
      <c r="J16" s="13"/>
      <c r="K16" s="13"/>
      <c r="L16" s="13"/>
      <c r="M16" s="13"/>
      <c r="N16" s="13"/>
      <c r="O16" s="13"/>
      <c r="P16" s="14"/>
    </row>
    <row r="17" ht="14.25" customHeight="1">
      <c r="A17" s="5">
        <v>75.0</v>
      </c>
      <c r="B17" s="6">
        <v>-0.304</v>
      </c>
      <c r="C17" s="6">
        <v>1.309</v>
      </c>
      <c r="D17" s="5">
        <f t="shared" si="1"/>
        <v>-0.0452</v>
      </c>
      <c r="E17" s="5">
        <f t="shared" si="2"/>
        <v>-0.0708</v>
      </c>
      <c r="F17" s="5">
        <f t="shared" si="3"/>
        <v>0.00236</v>
      </c>
      <c r="G17" s="5">
        <f t="shared" si="4"/>
        <v>-0.00344</v>
      </c>
      <c r="I17" s="2"/>
      <c r="J17" s="3"/>
      <c r="K17" s="3"/>
      <c r="L17" s="3"/>
      <c r="M17" s="3"/>
      <c r="N17" s="3"/>
      <c r="O17" s="3"/>
      <c r="P17" s="4"/>
    </row>
    <row r="18" ht="14.25" customHeight="1">
      <c r="A18" s="5">
        <v>80.0</v>
      </c>
      <c r="B18" s="6">
        <v>-0.53</v>
      </c>
      <c r="C18" s="6">
        <v>0.955</v>
      </c>
      <c r="D18" s="5">
        <f t="shared" si="1"/>
        <v>-0.0334</v>
      </c>
      <c r="E18" s="5">
        <f t="shared" si="2"/>
        <v>-0.088</v>
      </c>
      <c r="F18" s="5">
        <f t="shared" si="3"/>
        <v>0.00316</v>
      </c>
      <c r="G18" s="5">
        <f t="shared" si="4"/>
        <v>-0.003</v>
      </c>
      <c r="I18" s="7"/>
      <c r="J18" s="8" t="s">
        <v>20</v>
      </c>
      <c r="K18" s="8"/>
      <c r="L18" s="8"/>
      <c r="M18" s="8"/>
      <c r="N18" s="8"/>
      <c r="O18" s="8"/>
      <c r="P18" s="9"/>
    </row>
    <row r="19" ht="14.25" customHeight="1">
      <c r="A19" s="5">
        <v>85.0</v>
      </c>
      <c r="B19" s="6">
        <v>-0.697</v>
      </c>
      <c r="C19" s="6">
        <v>0.515</v>
      </c>
      <c r="D19" s="5">
        <f t="shared" si="1"/>
        <v>-0.0176</v>
      </c>
      <c r="E19" s="5">
        <f t="shared" si="2"/>
        <v>-0.103</v>
      </c>
      <c r="F19" s="5">
        <f t="shared" si="3"/>
        <v>0.00376</v>
      </c>
      <c r="G19" s="5">
        <f t="shared" si="4"/>
        <v>-0.00244</v>
      </c>
      <c r="I19" s="7"/>
      <c r="J19" s="8"/>
      <c r="K19" s="8"/>
      <c r="L19" s="8"/>
      <c r="M19" s="8"/>
      <c r="N19" s="8"/>
      <c r="O19" s="8"/>
      <c r="P19" s="9"/>
    </row>
    <row r="20" ht="14.25" customHeight="1">
      <c r="A20" s="5">
        <v>90.0</v>
      </c>
      <c r="B20" s="6">
        <v>-0.785</v>
      </c>
      <c r="C20" s="6">
        <v>0.0</v>
      </c>
      <c r="D20" s="5">
        <f t="shared" si="1"/>
        <v>0.0012</v>
      </c>
      <c r="E20" s="5">
        <f t="shared" si="2"/>
        <v>-0.1152</v>
      </c>
      <c r="F20" s="5">
        <f t="shared" si="3"/>
        <v>0.00444</v>
      </c>
      <c r="G20" s="5">
        <f t="shared" si="4"/>
        <v>-0.00168</v>
      </c>
      <c r="I20" s="7"/>
      <c r="J20" s="8"/>
      <c r="K20" s="8"/>
      <c r="L20" s="8"/>
      <c r="M20" s="8"/>
      <c r="N20" s="8"/>
      <c r="O20" s="8"/>
      <c r="P20" s="9"/>
    </row>
    <row r="21" ht="14.25" customHeight="1">
      <c r="A21" s="5">
        <v>95.0</v>
      </c>
      <c r="B21" s="6">
        <v>-0.779</v>
      </c>
      <c r="C21" s="6">
        <v>-0.576</v>
      </c>
      <c r="D21" s="5">
        <f t="shared" si="1"/>
        <v>0.0234</v>
      </c>
      <c r="E21" s="5">
        <f t="shared" si="2"/>
        <v>-0.1236</v>
      </c>
      <c r="F21" s="5">
        <f t="shared" si="3"/>
        <v>0.0048</v>
      </c>
      <c r="G21" s="5">
        <f t="shared" si="4"/>
        <v>-0.00084</v>
      </c>
      <c r="I21" s="7"/>
      <c r="J21" s="8"/>
      <c r="K21" s="8"/>
      <c r="L21" s="8"/>
      <c r="M21" s="8"/>
      <c r="N21" s="8"/>
      <c r="O21" s="8"/>
      <c r="P21" s="9"/>
    </row>
    <row r="22" ht="14.25" customHeight="1">
      <c r="A22" s="5">
        <v>100.0</v>
      </c>
      <c r="B22" s="6">
        <v>-0.662</v>
      </c>
      <c r="C22" s="6">
        <v>-1.194</v>
      </c>
      <c r="D22" s="5">
        <f t="shared" si="1"/>
        <v>0.0474</v>
      </c>
      <c r="E22" s="5">
        <f t="shared" si="2"/>
        <v>-0.1278</v>
      </c>
      <c r="F22" s="5">
        <f t="shared" si="3"/>
        <v>0.00504</v>
      </c>
      <c r="G22" s="5">
        <f t="shared" si="4"/>
        <v>0.00016</v>
      </c>
      <c r="I22" s="7"/>
      <c r="J22" s="8"/>
      <c r="K22" s="8"/>
      <c r="L22" s="8"/>
      <c r="M22" s="8"/>
      <c r="N22" s="8"/>
      <c r="O22" s="8"/>
      <c r="P22" s="9"/>
    </row>
    <row r="23" ht="14.25" customHeight="1">
      <c r="A23" s="5">
        <v>105.0</v>
      </c>
      <c r="B23" s="6">
        <v>-0.425</v>
      </c>
      <c r="C23" s="6">
        <v>-1.833</v>
      </c>
      <c r="D23" s="5">
        <f t="shared" si="1"/>
        <v>0.0726</v>
      </c>
      <c r="E23" s="5">
        <f t="shared" si="2"/>
        <v>-0.127</v>
      </c>
      <c r="F23" s="5">
        <f t="shared" si="3"/>
        <v>0.00516</v>
      </c>
      <c r="G23" s="5">
        <f t="shared" si="4"/>
        <v>0.00112</v>
      </c>
      <c r="I23" s="7"/>
      <c r="J23" s="8"/>
      <c r="K23" s="8"/>
      <c r="L23" s="8"/>
      <c r="M23" s="8"/>
      <c r="N23" s="8"/>
      <c r="O23" s="8"/>
      <c r="P23" s="9"/>
    </row>
    <row r="24" ht="14.25" customHeight="1">
      <c r="A24" s="5">
        <v>110.0</v>
      </c>
      <c r="B24" s="6">
        <v>-0.062</v>
      </c>
      <c r="C24" s="6">
        <v>-2.468</v>
      </c>
      <c r="D24" s="5">
        <f t="shared" si="1"/>
        <v>0.0984</v>
      </c>
      <c r="E24" s="5">
        <f t="shared" si="2"/>
        <v>-0.1214</v>
      </c>
      <c r="F24" s="5">
        <f t="shared" si="3"/>
        <v>0.005</v>
      </c>
      <c r="G24" s="5">
        <f t="shared" si="4"/>
        <v>0.00216</v>
      </c>
      <c r="I24" s="7"/>
      <c r="J24" s="8"/>
      <c r="K24" s="8"/>
      <c r="L24" s="8"/>
      <c r="M24" s="8"/>
      <c r="N24" s="8"/>
      <c r="O24" s="8"/>
      <c r="P24" s="9"/>
    </row>
    <row r="25" ht="14.25" customHeight="1">
      <c r="A25" s="5">
        <v>115.0</v>
      </c>
      <c r="B25" s="6">
        <v>0.43</v>
      </c>
      <c r="C25" s="6">
        <v>-3.075</v>
      </c>
      <c r="D25" s="5">
        <f t="shared" si="1"/>
        <v>0.1234</v>
      </c>
      <c r="E25" s="5">
        <f t="shared" si="2"/>
        <v>-0.1106</v>
      </c>
      <c r="F25" s="5">
        <f t="shared" si="3"/>
        <v>0.00464</v>
      </c>
      <c r="G25" s="5">
        <f t="shared" si="4"/>
        <v>0.00324</v>
      </c>
      <c r="I25" s="7"/>
      <c r="J25" s="8"/>
      <c r="K25" s="8"/>
      <c r="L25" s="8"/>
      <c r="M25" s="8"/>
      <c r="N25" s="8"/>
      <c r="O25" s="8"/>
      <c r="P25" s="9"/>
    </row>
    <row r="26" ht="14.25" customHeight="1">
      <c r="A26" s="5">
        <v>120.0</v>
      </c>
      <c r="B26" s="6">
        <v>1.047</v>
      </c>
      <c r="C26" s="6">
        <v>-3.628</v>
      </c>
      <c r="D26" s="5">
        <f t="shared" si="1"/>
        <v>0.1466</v>
      </c>
      <c r="E26" s="5">
        <f t="shared" si="2"/>
        <v>-0.0944</v>
      </c>
      <c r="F26" s="5">
        <f t="shared" si="3"/>
        <v>0.00408</v>
      </c>
      <c r="G26" s="5">
        <f t="shared" si="4"/>
        <v>0.00412</v>
      </c>
      <c r="I26" s="7"/>
      <c r="J26" s="8"/>
      <c r="K26" s="8"/>
      <c r="L26" s="8"/>
      <c r="M26" s="8"/>
      <c r="N26" s="8"/>
      <c r="O26" s="8"/>
      <c r="P26" s="9"/>
    </row>
    <row r="27" ht="14.25" customHeight="1">
      <c r="A27" s="5">
        <v>125.0</v>
      </c>
      <c r="B27" s="6">
        <v>1.78</v>
      </c>
      <c r="C27" s="6">
        <v>-4.1</v>
      </c>
      <c r="D27" s="5">
        <f t="shared" si="1"/>
        <v>0.167</v>
      </c>
      <c r="E27" s="5">
        <f t="shared" si="2"/>
        <v>-0.0738</v>
      </c>
      <c r="F27" s="5">
        <f t="shared" si="3"/>
        <v>0.00336</v>
      </c>
      <c r="G27" s="5">
        <f t="shared" si="4"/>
        <v>0.00504</v>
      </c>
      <c r="I27" s="7"/>
      <c r="J27" s="8"/>
      <c r="K27" s="8"/>
      <c r="L27" s="8"/>
      <c r="M27" s="8"/>
      <c r="N27" s="8"/>
      <c r="O27" s="8"/>
      <c r="P27" s="9"/>
    </row>
    <row r="28" ht="14.25" customHeight="1">
      <c r="A28" s="5">
        <v>130.0</v>
      </c>
      <c r="B28" s="6">
        <v>2.615</v>
      </c>
      <c r="C28" s="6">
        <v>-4.469</v>
      </c>
      <c r="D28" s="5">
        <f t="shared" si="1"/>
        <v>0.1838</v>
      </c>
      <c r="E28" s="5">
        <f t="shared" si="2"/>
        <v>-0.0486</v>
      </c>
      <c r="F28" s="5">
        <f t="shared" si="3"/>
        <v>0.00244</v>
      </c>
      <c r="G28" s="5">
        <f t="shared" si="4"/>
        <v>0.00568</v>
      </c>
      <c r="I28" s="7"/>
      <c r="J28" s="8"/>
      <c r="K28" s="8"/>
      <c r="L28" s="8"/>
      <c r="M28" s="8"/>
      <c r="N28" s="8"/>
      <c r="O28" s="8"/>
      <c r="P28" s="9"/>
    </row>
    <row r="29" ht="14.25" customHeight="1">
      <c r="A29" s="5">
        <v>135.0</v>
      </c>
      <c r="B29" s="6">
        <v>3.534</v>
      </c>
      <c r="C29" s="6">
        <v>-4.712</v>
      </c>
      <c r="D29" s="5">
        <f t="shared" si="1"/>
        <v>0.196</v>
      </c>
      <c r="E29" s="5">
        <f t="shared" si="2"/>
        <v>-0.0202</v>
      </c>
      <c r="F29" s="5">
        <f t="shared" si="3"/>
        <v>0.00132</v>
      </c>
      <c r="G29" s="5">
        <f t="shared" si="4"/>
        <v>0.00632</v>
      </c>
      <c r="I29" s="7"/>
      <c r="J29" s="8"/>
      <c r="K29" s="8"/>
      <c r="L29" s="8"/>
      <c r="M29" s="8"/>
      <c r="N29" s="8"/>
      <c r="O29" s="8"/>
      <c r="P29" s="9"/>
    </row>
    <row r="30" ht="14.25" customHeight="1">
      <c r="A30" s="5">
        <v>140.0</v>
      </c>
      <c r="B30" s="6">
        <v>4.514</v>
      </c>
      <c r="C30" s="6">
        <v>-4.813</v>
      </c>
      <c r="D30" s="5">
        <f t="shared" si="1"/>
        <v>0.2026</v>
      </c>
      <c r="E30" s="5">
        <f t="shared" si="2"/>
        <v>0.0114</v>
      </c>
      <c r="F30" s="5">
        <f t="shared" si="3"/>
        <v>0.0002</v>
      </c>
      <c r="G30" s="5">
        <f t="shared" si="4"/>
        <v>0.0066</v>
      </c>
      <c r="I30" s="7"/>
      <c r="J30" s="8"/>
      <c r="K30" s="8"/>
      <c r="L30" s="8"/>
      <c r="M30" s="8"/>
      <c r="N30" s="8"/>
      <c r="O30" s="8"/>
      <c r="P30" s="9"/>
    </row>
    <row r="31" ht="14.25" customHeight="1">
      <c r="A31" s="5">
        <v>145.0</v>
      </c>
      <c r="B31" s="6">
        <v>5.527</v>
      </c>
      <c r="C31" s="6">
        <v>-4.756</v>
      </c>
      <c r="D31" s="5">
        <f t="shared" si="1"/>
        <v>0.2036</v>
      </c>
      <c r="E31" s="5">
        <f t="shared" si="2"/>
        <v>0.0444</v>
      </c>
      <c r="F31" s="5">
        <f t="shared" si="3"/>
        <v>-0.00108</v>
      </c>
      <c r="G31" s="5">
        <f t="shared" si="4"/>
        <v>0.00668</v>
      </c>
      <c r="I31" s="7"/>
      <c r="J31" s="8"/>
      <c r="K31" s="8"/>
      <c r="L31" s="8"/>
      <c r="M31" s="8"/>
      <c r="N31" s="8"/>
      <c r="O31" s="8"/>
      <c r="P31" s="9"/>
    </row>
    <row r="32" ht="14.25" customHeight="1">
      <c r="A32" s="5">
        <v>150.0</v>
      </c>
      <c r="B32" s="6">
        <v>6.545</v>
      </c>
      <c r="C32" s="6">
        <v>-4.534</v>
      </c>
      <c r="D32" s="5">
        <f t="shared" si="1"/>
        <v>0.1982</v>
      </c>
      <c r="E32" s="5">
        <f t="shared" si="2"/>
        <v>0.0778</v>
      </c>
      <c r="F32" s="5">
        <f t="shared" si="3"/>
        <v>-0.0024</v>
      </c>
      <c r="G32" s="5">
        <f t="shared" si="4"/>
        <v>0.00664</v>
      </c>
      <c r="I32" s="12"/>
      <c r="J32" s="13"/>
      <c r="K32" s="13"/>
      <c r="L32" s="13"/>
      <c r="M32" s="13"/>
      <c r="N32" s="13"/>
      <c r="O32" s="13"/>
      <c r="P32" s="14"/>
    </row>
    <row r="33" ht="14.25" customHeight="1">
      <c r="A33" s="5">
        <v>155.0</v>
      </c>
      <c r="B33" s="6">
        <v>7.536</v>
      </c>
      <c r="C33" s="6">
        <v>-4.145</v>
      </c>
      <c r="D33" s="5">
        <f t="shared" si="1"/>
        <v>0.1862</v>
      </c>
      <c r="E33" s="5">
        <f t="shared" si="2"/>
        <v>0.111</v>
      </c>
      <c r="F33" s="5">
        <f t="shared" si="3"/>
        <v>-0.0036</v>
      </c>
      <c r="G33" s="5">
        <f t="shared" si="4"/>
        <v>0.0062</v>
      </c>
      <c r="I33" s="2"/>
      <c r="J33" s="3"/>
      <c r="K33" s="3"/>
      <c r="L33" s="3"/>
      <c r="M33" s="3"/>
      <c r="N33" s="3"/>
      <c r="O33" s="3"/>
      <c r="P33" s="4"/>
    </row>
    <row r="34" ht="14.25" customHeight="1">
      <c r="A34" s="5">
        <v>160.0</v>
      </c>
      <c r="B34" s="6">
        <v>8.467</v>
      </c>
      <c r="C34" s="6">
        <v>-3.59</v>
      </c>
      <c r="D34" s="5">
        <f t="shared" si="1"/>
        <v>0.1682</v>
      </c>
      <c r="E34" s="5">
        <f t="shared" si="2"/>
        <v>0.142</v>
      </c>
      <c r="F34" s="5">
        <f t="shared" si="3"/>
        <v>-0.00488</v>
      </c>
      <c r="G34" s="5">
        <f t="shared" si="4"/>
        <v>0.0056</v>
      </c>
      <c r="I34" s="7"/>
      <c r="J34" s="8" t="s">
        <v>21</v>
      </c>
      <c r="K34" s="8"/>
      <c r="L34" s="8"/>
      <c r="M34" s="8"/>
      <c r="N34" s="8"/>
      <c r="O34" s="8"/>
      <c r="P34" s="9"/>
    </row>
    <row r="35" ht="14.25" customHeight="1">
      <c r="A35" s="5">
        <v>165.0</v>
      </c>
      <c r="B35" s="6">
        <v>9.308</v>
      </c>
      <c r="C35" s="6">
        <v>-2.88</v>
      </c>
      <c r="D35" s="5">
        <f t="shared" si="1"/>
        <v>0.1438</v>
      </c>
      <c r="E35" s="5">
        <f t="shared" si="2"/>
        <v>0.17</v>
      </c>
      <c r="F35" s="5">
        <f t="shared" si="3"/>
        <v>-0.00596</v>
      </c>
      <c r="G35" s="5">
        <f t="shared" si="4"/>
        <v>0.00476</v>
      </c>
      <c r="I35" s="7"/>
      <c r="J35" s="8"/>
      <c r="K35" s="8"/>
      <c r="L35" s="8"/>
      <c r="M35" s="8"/>
      <c r="N35" s="8"/>
      <c r="O35" s="8"/>
      <c r="P35" s="9"/>
    </row>
    <row r="36" ht="14.25" customHeight="1">
      <c r="A36" s="5">
        <v>170.0</v>
      </c>
      <c r="B36" s="6">
        <v>10.027</v>
      </c>
      <c r="C36" s="6">
        <v>-2.03</v>
      </c>
      <c r="D36" s="5">
        <f t="shared" si="1"/>
        <v>0.114</v>
      </c>
      <c r="E36" s="5">
        <f t="shared" si="2"/>
        <v>0.1938</v>
      </c>
      <c r="F36" s="5">
        <f t="shared" si="3"/>
        <v>-0.00684</v>
      </c>
      <c r="G36" s="5">
        <f t="shared" si="4"/>
        <v>0.00368</v>
      </c>
      <c r="I36" s="7"/>
      <c r="J36" s="8"/>
      <c r="K36" s="8"/>
      <c r="L36" s="8"/>
      <c r="M36" s="8"/>
      <c r="N36" s="8"/>
      <c r="O36" s="8"/>
      <c r="P36" s="9"/>
    </row>
    <row r="37" ht="14.25" customHeight="1">
      <c r="A37" s="5">
        <v>175.0</v>
      </c>
      <c r="B37" s="6">
        <v>10.597</v>
      </c>
      <c r="C37" s="6">
        <v>-1.061</v>
      </c>
      <c r="D37" s="5">
        <f t="shared" si="1"/>
        <v>0.0798</v>
      </c>
      <c r="E37" s="5">
        <f t="shared" si="2"/>
        <v>0.2122</v>
      </c>
      <c r="F37" s="5">
        <f t="shared" si="3"/>
        <v>-0.00768</v>
      </c>
      <c r="G37" s="5">
        <f t="shared" si="4"/>
        <v>0.0024</v>
      </c>
      <c r="I37" s="7"/>
      <c r="J37" s="8"/>
      <c r="K37" s="8"/>
      <c r="L37" s="8"/>
      <c r="M37" s="8"/>
      <c r="N37" s="8"/>
      <c r="O37" s="8"/>
      <c r="P37" s="9"/>
    </row>
    <row r="38" ht="14.25" customHeight="1">
      <c r="A38" s="5">
        <v>180.0</v>
      </c>
      <c r="B38" s="6">
        <v>10.996</v>
      </c>
      <c r="C38" s="6">
        <v>0.0</v>
      </c>
      <c r="D38" s="5">
        <f t="shared" si="1"/>
        <v>0.0414</v>
      </c>
      <c r="E38" s="5">
        <f t="shared" si="2"/>
        <v>0.2242</v>
      </c>
      <c r="F38" s="5">
        <f t="shared" si="3"/>
        <v>-0.00816</v>
      </c>
      <c r="G38" s="5">
        <f t="shared" si="4"/>
        <v>0.00104</v>
      </c>
      <c r="I38" s="7"/>
      <c r="J38" s="8"/>
      <c r="K38" s="8"/>
      <c r="L38" s="8"/>
      <c r="M38" s="8"/>
      <c r="N38" s="8"/>
      <c r="O38" s="8"/>
      <c r="P38" s="9"/>
    </row>
    <row r="39" ht="14.25" customHeight="1">
      <c r="A39" s="5">
        <v>185.0</v>
      </c>
      <c r="B39" s="6">
        <v>11.203</v>
      </c>
      <c r="C39" s="6">
        <v>1.121</v>
      </c>
      <c r="D39" s="5">
        <f t="shared" si="1"/>
        <v>0.0006</v>
      </c>
      <c r="E39" s="5">
        <f t="shared" si="2"/>
        <v>0.2294</v>
      </c>
      <c r="F39" s="5">
        <f t="shared" si="3"/>
        <v>-0.00836</v>
      </c>
      <c r="G39" s="5">
        <f t="shared" si="4"/>
        <v>-0.00048</v>
      </c>
      <c r="I39" s="7"/>
      <c r="J39" s="8"/>
      <c r="K39" s="8"/>
      <c r="L39" s="8"/>
      <c r="M39" s="8"/>
      <c r="N39" s="8"/>
      <c r="O39" s="8"/>
      <c r="P39" s="9"/>
    </row>
    <row r="40" ht="14.25" customHeight="1">
      <c r="A40" s="5">
        <v>190.0</v>
      </c>
      <c r="B40" s="6">
        <v>11.206</v>
      </c>
      <c r="C40" s="6">
        <v>2.268</v>
      </c>
      <c r="D40" s="5">
        <f t="shared" si="1"/>
        <v>-0.0412</v>
      </c>
      <c r="E40" s="5">
        <f t="shared" si="2"/>
        <v>0.227</v>
      </c>
      <c r="F40" s="5">
        <f t="shared" si="3"/>
        <v>-0.0084</v>
      </c>
      <c r="G40" s="5">
        <f t="shared" si="4"/>
        <v>-0.002</v>
      </c>
      <c r="I40" s="7"/>
      <c r="J40" s="8"/>
      <c r="K40" s="8"/>
      <c r="L40" s="8"/>
      <c r="M40" s="8"/>
      <c r="N40" s="8"/>
      <c r="O40" s="8"/>
      <c r="P40" s="9"/>
    </row>
    <row r="41" ht="14.25" customHeight="1">
      <c r="A41" s="5">
        <v>195.0</v>
      </c>
      <c r="B41" s="6">
        <v>11.0</v>
      </c>
      <c r="C41" s="6">
        <v>3.403</v>
      </c>
      <c r="D41" s="5">
        <f t="shared" si="1"/>
        <v>-0.0832</v>
      </c>
      <c r="E41" s="5">
        <f t="shared" si="2"/>
        <v>0.217</v>
      </c>
      <c r="F41" s="5">
        <f t="shared" si="3"/>
        <v>-0.00804</v>
      </c>
      <c r="G41" s="5">
        <f t="shared" si="4"/>
        <v>-0.00364</v>
      </c>
      <c r="I41" s="7"/>
      <c r="J41" s="8"/>
      <c r="K41" s="8"/>
      <c r="L41" s="8"/>
      <c r="M41" s="8"/>
      <c r="N41" s="8"/>
      <c r="O41" s="8"/>
      <c r="P41" s="9"/>
    </row>
    <row r="42" ht="14.25" customHeight="1">
      <c r="A42" s="5">
        <v>200.0</v>
      </c>
      <c r="B42" s="6">
        <v>10.584</v>
      </c>
      <c r="C42" s="6">
        <v>4.488</v>
      </c>
      <c r="D42" s="5">
        <f t="shared" si="1"/>
        <v>-0.1234</v>
      </c>
      <c r="E42" s="5">
        <f t="shared" si="2"/>
        <v>0.1988</v>
      </c>
      <c r="F42" s="5">
        <f t="shared" si="3"/>
        <v>-0.00748</v>
      </c>
      <c r="G42" s="5">
        <f t="shared" si="4"/>
        <v>-0.00512</v>
      </c>
      <c r="I42" s="7"/>
      <c r="J42" s="8"/>
      <c r="K42" s="8"/>
      <c r="L42" s="8"/>
      <c r="M42" s="8"/>
      <c r="N42" s="8"/>
      <c r="O42" s="8"/>
      <c r="P42" s="9"/>
    </row>
    <row r="43" ht="14.25" customHeight="1">
      <c r="A43" s="5">
        <v>205.0</v>
      </c>
      <c r="B43" s="6">
        <v>9.967</v>
      </c>
      <c r="C43" s="6">
        <v>5.482</v>
      </c>
      <c r="D43" s="5">
        <f t="shared" si="1"/>
        <v>-0.1608</v>
      </c>
      <c r="E43" s="5">
        <f t="shared" si="2"/>
        <v>0.1732</v>
      </c>
      <c r="F43" s="5">
        <f t="shared" si="3"/>
        <v>-0.00652</v>
      </c>
      <c r="G43" s="5">
        <f t="shared" si="4"/>
        <v>-0.00648</v>
      </c>
      <c r="I43" s="7"/>
      <c r="J43" s="8"/>
      <c r="K43" s="8"/>
      <c r="L43" s="8"/>
      <c r="M43" s="8"/>
      <c r="N43" s="8"/>
      <c r="O43" s="8"/>
      <c r="P43" s="9"/>
    </row>
    <row r="44" ht="14.25" customHeight="1">
      <c r="A44" s="5">
        <v>210.0</v>
      </c>
      <c r="B44" s="6">
        <v>9.163</v>
      </c>
      <c r="C44" s="6">
        <v>6.348</v>
      </c>
      <c r="D44" s="5">
        <f t="shared" si="1"/>
        <v>-0.1934</v>
      </c>
      <c r="E44" s="5">
        <f t="shared" si="2"/>
        <v>0.1408</v>
      </c>
      <c r="F44" s="5">
        <f t="shared" si="3"/>
        <v>-0.00544</v>
      </c>
      <c r="G44" s="5">
        <f t="shared" si="4"/>
        <v>-0.00772</v>
      </c>
      <c r="I44" s="7"/>
      <c r="J44" s="8"/>
      <c r="K44" s="8"/>
      <c r="L44" s="8"/>
      <c r="M44" s="8"/>
      <c r="N44" s="8"/>
      <c r="O44" s="8"/>
      <c r="P44" s="9"/>
    </row>
    <row r="45" ht="14.25" customHeight="1">
      <c r="A45" s="5">
        <v>215.0</v>
      </c>
      <c r="B45" s="6">
        <v>8.196</v>
      </c>
      <c r="C45" s="6">
        <v>7.052</v>
      </c>
      <c r="D45" s="5">
        <f t="shared" si="1"/>
        <v>-0.2206</v>
      </c>
      <c r="E45" s="5">
        <f t="shared" si="2"/>
        <v>0.1022</v>
      </c>
      <c r="F45" s="5">
        <f t="shared" si="3"/>
        <v>-0.004</v>
      </c>
      <c r="G45" s="5">
        <f t="shared" si="4"/>
        <v>-0.0088</v>
      </c>
      <c r="I45" s="7"/>
      <c r="J45" s="8"/>
      <c r="K45" s="8"/>
      <c r="L45" s="8"/>
      <c r="M45" s="8"/>
      <c r="N45" s="8"/>
      <c r="O45" s="8"/>
      <c r="P45" s="9"/>
    </row>
    <row r="46" ht="14.25" customHeight="1">
      <c r="A46" s="5">
        <v>220.0</v>
      </c>
      <c r="B46" s="6">
        <v>7.093</v>
      </c>
      <c r="C46" s="6">
        <v>7.563</v>
      </c>
      <c r="D46" s="5">
        <f t="shared" si="1"/>
        <v>-0.2406</v>
      </c>
      <c r="E46" s="5">
        <f t="shared" si="2"/>
        <v>0.0582</v>
      </c>
      <c r="F46" s="5">
        <f t="shared" si="3"/>
        <v>-0.0024</v>
      </c>
      <c r="G46" s="5">
        <f t="shared" si="4"/>
        <v>-0.00952</v>
      </c>
      <c r="I46" s="7"/>
      <c r="J46" s="8"/>
      <c r="K46" s="8"/>
      <c r="L46" s="8"/>
      <c r="M46" s="8"/>
      <c r="N46" s="8"/>
      <c r="O46" s="8"/>
      <c r="P46" s="9"/>
    </row>
    <row r="47" ht="14.25" customHeight="1">
      <c r="A47" s="5">
        <v>225.0</v>
      </c>
      <c r="B47" s="6">
        <v>5.89</v>
      </c>
      <c r="C47" s="6">
        <v>7.854</v>
      </c>
      <c r="D47" s="5">
        <f t="shared" si="1"/>
        <v>-0.2526</v>
      </c>
      <c r="E47" s="5">
        <f t="shared" si="2"/>
        <v>0.0106</v>
      </c>
      <c r="F47" s="5">
        <f t="shared" si="3"/>
        <v>-0.00068</v>
      </c>
      <c r="G47" s="5">
        <f t="shared" si="4"/>
        <v>-0.01008</v>
      </c>
      <c r="I47" s="7"/>
      <c r="J47" s="8"/>
      <c r="K47" s="8"/>
      <c r="L47" s="8"/>
      <c r="M47" s="8"/>
      <c r="N47" s="8"/>
      <c r="O47" s="8"/>
      <c r="P47" s="9"/>
    </row>
    <row r="48" ht="14.25" customHeight="1">
      <c r="A48" s="5">
        <v>230.0</v>
      </c>
      <c r="B48" s="6">
        <v>4.627</v>
      </c>
      <c r="C48" s="6">
        <v>7.907</v>
      </c>
      <c r="D48" s="5">
        <f t="shared" si="1"/>
        <v>-0.256</v>
      </c>
      <c r="E48" s="5">
        <f t="shared" si="2"/>
        <v>-0.0398</v>
      </c>
      <c r="F48" s="5">
        <f t="shared" si="3"/>
        <v>0.00108</v>
      </c>
      <c r="G48" s="5">
        <f t="shared" si="4"/>
        <v>-0.01016</v>
      </c>
      <c r="I48" s="12"/>
      <c r="J48" s="13"/>
      <c r="K48" s="13"/>
      <c r="L48" s="13"/>
      <c r="M48" s="13"/>
      <c r="N48" s="13"/>
      <c r="O48" s="13"/>
      <c r="P48" s="14"/>
    </row>
    <row r="49" ht="14.25" customHeight="1">
      <c r="A49" s="5">
        <v>235.0</v>
      </c>
      <c r="B49" s="6">
        <v>3.347</v>
      </c>
      <c r="C49" s="6">
        <v>7.708</v>
      </c>
      <c r="D49" s="5">
        <f t="shared" si="1"/>
        <v>-0.2506</v>
      </c>
      <c r="E49" s="5">
        <f t="shared" si="2"/>
        <v>-0.0906</v>
      </c>
      <c r="F49" s="5">
        <f t="shared" si="3"/>
        <v>0.00304</v>
      </c>
      <c r="G49" s="5">
        <f t="shared" si="4"/>
        <v>-0.01004</v>
      </c>
    </row>
    <row r="50" ht="14.25" customHeight="1">
      <c r="A50" s="5">
        <v>240.0</v>
      </c>
      <c r="B50" s="6">
        <v>2.094</v>
      </c>
      <c r="C50" s="6">
        <v>7.255</v>
      </c>
      <c r="D50" s="5">
        <f t="shared" si="1"/>
        <v>-0.2354</v>
      </c>
      <c r="E50" s="5">
        <f t="shared" si="2"/>
        <v>-0.1408</v>
      </c>
      <c r="F50" s="5">
        <f t="shared" si="3"/>
        <v>0.0048</v>
      </c>
      <c r="G50" s="5">
        <f t="shared" si="4"/>
        <v>-0.00952</v>
      </c>
    </row>
    <row r="51" ht="14.25" customHeight="1">
      <c r="A51" s="5">
        <v>245.0</v>
      </c>
      <c r="B51" s="6">
        <v>0.917</v>
      </c>
      <c r="C51" s="6">
        <v>6.551</v>
      </c>
      <c r="D51" s="5">
        <f t="shared" si="1"/>
        <v>-0.2114</v>
      </c>
      <c r="E51" s="5">
        <f t="shared" si="2"/>
        <v>-0.1884</v>
      </c>
      <c r="F51" s="5">
        <f t="shared" si="3"/>
        <v>0.00656</v>
      </c>
      <c r="G51" s="5">
        <f t="shared" si="4"/>
        <v>-0.00864</v>
      </c>
    </row>
    <row r="52" ht="14.25" customHeight="1">
      <c r="A52" s="5">
        <v>250.0</v>
      </c>
      <c r="B52" s="6">
        <v>-0.14</v>
      </c>
      <c r="C52" s="6">
        <v>5.609</v>
      </c>
      <c r="D52" s="5">
        <f t="shared" si="1"/>
        <v>-0.1786</v>
      </c>
      <c r="E52" s="5">
        <f t="shared" si="2"/>
        <v>-0.2316</v>
      </c>
      <c r="F52" s="5">
        <f t="shared" si="3"/>
        <v>0.00816</v>
      </c>
      <c r="G52" s="5">
        <f t="shared" si="4"/>
        <v>-0.00756</v>
      </c>
    </row>
    <row r="53" ht="14.25" customHeight="1">
      <c r="A53" s="5">
        <v>255.0</v>
      </c>
      <c r="B53" s="6">
        <v>-1.033</v>
      </c>
      <c r="C53" s="6">
        <v>4.451</v>
      </c>
      <c r="D53" s="5">
        <f t="shared" si="1"/>
        <v>-0.1378</v>
      </c>
      <c r="E53" s="5">
        <f t="shared" si="2"/>
        <v>-0.2694</v>
      </c>
      <c r="F53" s="5">
        <f t="shared" si="3"/>
        <v>0.00956</v>
      </c>
      <c r="G53" s="5">
        <f t="shared" si="4"/>
        <v>-0.00604</v>
      </c>
    </row>
    <row r="54" ht="14.25" customHeight="1">
      <c r="A54" s="5">
        <v>260.0</v>
      </c>
      <c r="B54" s="6">
        <v>-1.722</v>
      </c>
      <c r="C54" s="6">
        <v>3.104</v>
      </c>
      <c r="D54" s="5">
        <f t="shared" si="1"/>
        <v>-0.09</v>
      </c>
      <c r="E54" s="5">
        <f t="shared" si="2"/>
        <v>-0.2996</v>
      </c>
      <c r="F54" s="5">
        <f t="shared" si="3"/>
        <v>0.01064</v>
      </c>
      <c r="G54" s="5">
        <f t="shared" si="4"/>
        <v>-0.00432</v>
      </c>
    </row>
    <row r="55" ht="14.25" customHeight="1">
      <c r="A55" s="5">
        <v>265.0</v>
      </c>
      <c r="B55" s="6">
        <v>-2.172</v>
      </c>
      <c r="C55" s="6">
        <v>1.606</v>
      </c>
      <c r="D55" s="5">
        <f t="shared" si="1"/>
        <v>-0.0368</v>
      </c>
      <c r="E55" s="5">
        <f t="shared" si="2"/>
        <v>-0.3212</v>
      </c>
      <c r="F55" s="5">
        <f t="shared" si="3"/>
        <v>0.01144</v>
      </c>
      <c r="G55" s="5">
        <f t="shared" si="4"/>
        <v>-0.00244</v>
      </c>
    </row>
    <row r="56" ht="14.25" customHeight="1">
      <c r="A56" s="5">
        <v>270.0</v>
      </c>
      <c r="B56" s="6">
        <v>-2.356</v>
      </c>
      <c r="C56" s="6">
        <v>0.0</v>
      </c>
      <c r="D56" s="5">
        <f t="shared" si="1"/>
        <v>0.0204</v>
      </c>
      <c r="E56" s="5">
        <f t="shared" si="2"/>
        <v>-0.3334</v>
      </c>
      <c r="F56" s="5">
        <f t="shared" si="3"/>
        <v>0.01192</v>
      </c>
      <c r="G56" s="5">
        <f t="shared" si="4"/>
        <v>-0.00036</v>
      </c>
    </row>
    <row r="57" ht="14.25" customHeight="1">
      <c r="A57" s="5">
        <v>275.0</v>
      </c>
      <c r="B57" s="6">
        <v>-2.254</v>
      </c>
      <c r="C57" s="6">
        <v>-1.667</v>
      </c>
      <c r="D57" s="5">
        <f t="shared" si="1"/>
        <v>0.08</v>
      </c>
      <c r="E57" s="5">
        <f t="shared" si="2"/>
        <v>-0.3352</v>
      </c>
      <c r="F57" s="5">
        <f t="shared" si="3"/>
        <v>0.012</v>
      </c>
      <c r="G57" s="5">
        <f t="shared" si="4"/>
        <v>0.0018</v>
      </c>
    </row>
    <row r="58" ht="14.25" customHeight="1">
      <c r="A58" s="5">
        <v>280.0</v>
      </c>
      <c r="B58" s="6">
        <v>-1.854</v>
      </c>
      <c r="C58" s="6">
        <v>-3.343</v>
      </c>
      <c r="D58" s="5">
        <f t="shared" si="1"/>
        <v>0.14</v>
      </c>
      <c r="E58" s="5">
        <f t="shared" si="2"/>
        <v>-0.3262</v>
      </c>
      <c r="F58" s="5">
        <f t="shared" si="3"/>
        <v>0.01168</v>
      </c>
      <c r="G58" s="5">
        <f t="shared" si="4"/>
        <v>0.00392</v>
      </c>
    </row>
    <row r="59" ht="14.25" customHeight="1">
      <c r="A59" s="5">
        <v>285.0</v>
      </c>
      <c r="B59" s="6">
        <v>-1.154</v>
      </c>
      <c r="C59" s="6">
        <v>-4.974</v>
      </c>
      <c r="D59" s="5">
        <f t="shared" si="1"/>
        <v>0.1984</v>
      </c>
      <c r="E59" s="5">
        <f t="shared" si="2"/>
        <v>-0.3066</v>
      </c>
      <c r="F59" s="5">
        <f t="shared" si="3"/>
        <v>0.01096</v>
      </c>
      <c r="G59" s="5">
        <f t="shared" si="4"/>
        <v>0.00608</v>
      </c>
    </row>
    <row r="60" ht="14.25" customHeight="1">
      <c r="A60" s="5">
        <v>290.0</v>
      </c>
      <c r="B60" s="6">
        <v>-0.162</v>
      </c>
      <c r="C60" s="6">
        <v>-6.507</v>
      </c>
      <c r="D60" s="5">
        <f t="shared" si="1"/>
        <v>0.2532</v>
      </c>
      <c r="E60" s="5">
        <f t="shared" si="2"/>
        <v>-0.2762</v>
      </c>
      <c r="F60" s="5">
        <f t="shared" si="3"/>
        <v>0.00992</v>
      </c>
      <c r="G60" s="5">
        <f t="shared" si="4"/>
        <v>0.008</v>
      </c>
    </row>
    <row r="61" ht="14.25" customHeight="1">
      <c r="A61" s="5">
        <v>295.0</v>
      </c>
      <c r="B61" s="6">
        <v>1.104</v>
      </c>
      <c r="C61" s="6">
        <v>-7.888</v>
      </c>
      <c r="D61" s="5">
        <f t="shared" si="1"/>
        <v>0.3028</v>
      </c>
      <c r="E61" s="5">
        <f t="shared" si="2"/>
        <v>-0.2362</v>
      </c>
      <c r="F61" s="5">
        <f t="shared" si="3"/>
        <v>0.00848</v>
      </c>
      <c r="G61" s="5">
        <f t="shared" si="4"/>
        <v>0.00984</v>
      </c>
    </row>
    <row r="62" ht="14.25" customHeight="1">
      <c r="A62" s="5">
        <v>300.0</v>
      </c>
      <c r="B62" s="6">
        <v>2.618</v>
      </c>
      <c r="C62" s="6">
        <v>-9.069</v>
      </c>
      <c r="D62" s="5">
        <f t="shared" si="1"/>
        <v>0.3452</v>
      </c>
      <c r="E62" s="5">
        <f t="shared" si="2"/>
        <v>-0.187</v>
      </c>
      <c r="F62" s="5">
        <f t="shared" si="3"/>
        <v>0.00668</v>
      </c>
      <c r="G62" s="5">
        <f t="shared" si="4"/>
        <v>0.01128</v>
      </c>
    </row>
    <row r="63" ht="14.25" customHeight="1">
      <c r="A63" s="5">
        <v>305.0</v>
      </c>
      <c r="B63" s="6">
        <v>4.344</v>
      </c>
      <c r="C63" s="6">
        <v>-10.004</v>
      </c>
      <c r="D63" s="5">
        <f t="shared" si="1"/>
        <v>0.3786</v>
      </c>
      <c r="E63" s="5">
        <f t="shared" si="2"/>
        <v>-0.1306</v>
      </c>
      <c r="F63" s="5">
        <f t="shared" si="3"/>
        <v>0.00468</v>
      </c>
      <c r="G63" s="5">
        <f t="shared" si="4"/>
        <v>0.01256</v>
      </c>
    </row>
    <row r="64" ht="14.25" customHeight="1">
      <c r="A64" s="5">
        <v>310.0</v>
      </c>
      <c r="B64" s="6">
        <v>6.237</v>
      </c>
      <c r="C64" s="6">
        <v>-10.657</v>
      </c>
      <c r="D64" s="5">
        <f t="shared" si="1"/>
        <v>0.402</v>
      </c>
      <c r="E64" s="5">
        <f t="shared" si="2"/>
        <v>-0.0678</v>
      </c>
      <c r="F64" s="5">
        <f t="shared" si="3"/>
        <v>0.0024</v>
      </c>
      <c r="G64" s="5">
        <f t="shared" si="4"/>
        <v>0.0134</v>
      </c>
    </row>
    <row r="65" ht="14.25" customHeight="1">
      <c r="A65" s="5">
        <v>315.0</v>
      </c>
      <c r="B65" s="6">
        <v>8.247</v>
      </c>
      <c r="C65" s="6">
        <v>-10.996</v>
      </c>
      <c r="D65" s="5">
        <f t="shared" si="1"/>
        <v>0.414</v>
      </c>
      <c r="E65" s="5">
        <f t="shared" si="2"/>
        <v>-0.0008</v>
      </c>
      <c r="F65" s="5">
        <f t="shared" si="3"/>
        <v>0.00008</v>
      </c>
      <c r="G65" s="5">
        <f t="shared" si="4"/>
        <v>0.01376</v>
      </c>
    </row>
    <row r="66" ht="14.25" customHeight="1">
      <c r="A66" s="5">
        <v>320.0</v>
      </c>
      <c r="B66" s="6">
        <v>10.317</v>
      </c>
      <c r="C66" s="6">
        <v>-11.0</v>
      </c>
      <c r="D66" s="5">
        <f t="shared" si="1"/>
        <v>0.4144</v>
      </c>
      <c r="E66" s="5">
        <f t="shared" si="2"/>
        <v>0.068</v>
      </c>
      <c r="F66" s="5">
        <f t="shared" si="3"/>
        <v>-0.00248</v>
      </c>
      <c r="G66" s="5">
        <f t="shared" si="4"/>
        <v>0.01376</v>
      </c>
    </row>
    <row r="67" ht="14.25" customHeight="1">
      <c r="A67" s="5">
        <v>325.0</v>
      </c>
      <c r="B67" s="6">
        <v>12.389</v>
      </c>
      <c r="C67" s="6">
        <v>-10.66</v>
      </c>
      <c r="D67" s="5">
        <f t="shared" si="1"/>
        <v>0.402</v>
      </c>
      <c r="E67" s="5">
        <f t="shared" si="2"/>
        <v>0.1368</v>
      </c>
      <c r="F67" s="5">
        <f t="shared" si="3"/>
        <v>-0.00488</v>
      </c>
      <c r="G67" s="5">
        <f t="shared" si="4"/>
        <v>0.01336</v>
      </c>
    </row>
    <row r="68" ht="14.25" customHeight="1">
      <c r="A68" s="5">
        <v>330.0</v>
      </c>
      <c r="B68" s="6">
        <v>14.399</v>
      </c>
      <c r="C68" s="6">
        <v>-9.976</v>
      </c>
      <c r="D68" s="5">
        <f t="shared" si="1"/>
        <v>0.3776</v>
      </c>
      <c r="E68" s="5">
        <f t="shared" si="2"/>
        <v>0.2036</v>
      </c>
      <c r="F68" s="5">
        <f t="shared" si="3"/>
        <v>-0.00728</v>
      </c>
      <c r="G68" s="5">
        <f t="shared" si="4"/>
        <v>0.01244</v>
      </c>
    </row>
    <row r="69" ht="14.25" customHeight="1">
      <c r="A69" s="5">
        <v>335.0</v>
      </c>
      <c r="B69" s="6">
        <v>16.287</v>
      </c>
      <c r="C69" s="6">
        <v>-8.958</v>
      </c>
      <c r="D69" s="5">
        <f t="shared" si="1"/>
        <v>0.3412</v>
      </c>
      <c r="E69" s="5">
        <f t="shared" si="2"/>
        <v>0.2658</v>
      </c>
      <c r="F69" s="5">
        <f t="shared" si="3"/>
        <v>-0.00952</v>
      </c>
      <c r="G69" s="5">
        <f t="shared" si="4"/>
        <v>0.01116</v>
      </c>
    </row>
    <row r="70" ht="14.25" customHeight="1">
      <c r="A70" s="5">
        <v>340.0</v>
      </c>
      <c r="B70" s="6">
        <v>17.993</v>
      </c>
      <c r="C70" s="6">
        <v>-7.629</v>
      </c>
      <c r="D70" s="5">
        <f t="shared" si="1"/>
        <v>0.2936</v>
      </c>
      <c r="E70" s="5">
        <f t="shared" si="2"/>
        <v>0.3216</v>
      </c>
      <c r="F70" s="5">
        <f t="shared" si="3"/>
        <v>-0.01144</v>
      </c>
      <c r="G70" s="5">
        <f t="shared" si="4"/>
        <v>0.00936</v>
      </c>
    </row>
    <row r="71" ht="14.25" customHeight="1">
      <c r="A71" s="5">
        <v>345.0</v>
      </c>
      <c r="B71" s="6">
        <v>19.461</v>
      </c>
      <c r="C71" s="6">
        <v>-6.021</v>
      </c>
      <c r="D71" s="5">
        <f t="shared" si="1"/>
        <v>0.2364</v>
      </c>
      <c r="E71" s="5">
        <f t="shared" si="2"/>
        <v>0.3684</v>
      </c>
      <c r="F71" s="5">
        <f t="shared" si="3"/>
        <v>-0.01312</v>
      </c>
      <c r="G71" s="5">
        <f t="shared" si="4"/>
        <v>0.0074</v>
      </c>
    </row>
    <row r="72" ht="14.25" customHeight="1">
      <c r="A72" s="5">
        <v>350.0</v>
      </c>
      <c r="B72" s="6">
        <v>20.643</v>
      </c>
      <c r="C72" s="6">
        <v>-4.179</v>
      </c>
      <c r="D72" s="5">
        <f t="shared" si="1"/>
        <v>0.1708</v>
      </c>
      <c r="E72" s="5">
        <f t="shared" si="2"/>
        <v>0.4054</v>
      </c>
      <c r="F72" s="5">
        <f t="shared" si="3"/>
        <v>-0.0144</v>
      </c>
      <c r="G72" s="5">
        <f t="shared" si="4"/>
        <v>0.005</v>
      </c>
    </row>
    <row r="73" ht="14.25" customHeight="1">
      <c r="A73" s="5">
        <v>355.0</v>
      </c>
      <c r="B73" s="6">
        <v>21.497</v>
      </c>
      <c r="C73" s="6">
        <v>-2.152</v>
      </c>
      <c r="D73" s="5">
        <f t="shared" si="1"/>
        <v>0.0988</v>
      </c>
      <c r="E73" s="5">
        <f t="shared" si="2"/>
        <v>0.4304</v>
      </c>
    </row>
    <row r="74" ht="14.25" customHeight="1">
      <c r="A74" s="5">
        <v>360.0</v>
      </c>
      <c r="B74" s="6">
        <v>21.991</v>
      </c>
      <c r="C74" s="6">
        <v>0.0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2021-01-27T20:32:58Z</dcterms:created>
  <dc:creator>Ritchey, Susan Nicole</dc:creator>
</cp:coreProperties>
</file>