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mxlakeforest-my.sharepoint.com/personal/berlinifa32_lakeforest_edu/Documents/DAUE/"/>
    </mc:Choice>
  </mc:AlternateContent>
  <xr:revisionPtr revIDLastSave="57" documentId="8_{B7B0285D-B30E-4CE8-9493-89FF9B3A729C}" xr6:coauthVersionLast="47" xr6:coauthVersionMax="47" xr10:uidLastSave="{CF53E767-27FB-4AF4-B782-88B26650CC9E}"/>
  <bookViews>
    <workbookView xWindow="-98" yWindow="-98" windowWidth="21795" windowHeight="13335" activeTab="1" xr2:uid="{00000000-000D-0000-FFFF-FFFF00000000}"/>
  </bookViews>
  <sheets>
    <sheet name="AnswerSheet" sheetId="2" r:id="rId1"/>
    <sheet name="Expense Analysis" sheetId="1" r:id="rId2"/>
    <sheet name="Backup Data"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17" i="1"/>
  <c r="F4" i="1"/>
  <c r="F5" i="1"/>
  <c r="G5" i="1" s="1"/>
  <c r="F6" i="1"/>
  <c r="F7" i="1"/>
  <c r="F8" i="1"/>
  <c r="F9" i="1"/>
  <c r="G9" i="1" s="1"/>
  <c r="F10" i="1"/>
  <c r="G10" i="1" s="1"/>
  <c r="F11" i="1"/>
  <c r="F12" i="1"/>
  <c r="F13" i="1"/>
  <c r="F14" i="1"/>
  <c r="F15" i="1"/>
  <c r="F16" i="1"/>
  <c r="F17" i="1"/>
  <c r="F18" i="1"/>
  <c r="F19" i="1"/>
  <c r="F20" i="1"/>
  <c r="G20" i="1" s="1"/>
  <c r="F21" i="1"/>
  <c r="G21" i="1" s="1"/>
  <c r="F22" i="1"/>
  <c r="F23" i="1"/>
  <c r="G23" i="1" s="1"/>
  <c r="F24" i="1"/>
  <c r="F25" i="1"/>
  <c r="G25" i="1" s="1"/>
  <c r="F26" i="1"/>
  <c r="G26" i="1" s="1"/>
  <c r="F3" i="1"/>
</calcChain>
</file>

<file path=xl/sharedStrings.xml><?xml version="1.0" encoding="utf-8"?>
<sst xmlns="http://schemas.openxmlformats.org/spreadsheetml/2006/main" count="121" uniqueCount="43">
  <si>
    <t>Salaries</t>
  </si>
  <si>
    <t>Medical Supplies</t>
  </si>
  <si>
    <t>Medications</t>
  </si>
  <si>
    <t>Rent</t>
  </si>
  <si>
    <t>Office Supplies</t>
  </si>
  <si>
    <t>Year</t>
  </si>
  <si>
    <t>Laundry Service</t>
  </si>
  <si>
    <t>Patient Supplies</t>
  </si>
  <si>
    <t>Spend</t>
  </si>
  <si>
    <t>Plan</t>
  </si>
  <si>
    <t>Cost Type</t>
  </si>
  <si>
    <t>F</t>
  </si>
  <si>
    <t>M</t>
  </si>
  <si>
    <t>Utilities</t>
  </si>
  <si>
    <t>V</t>
  </si>
  <si>
    <t>VC p U</t>
  </si>
  <si>
    <t>Fixed Cost</t>
  </si>
  <si>
    <t>S v P</t>
  </si>
  <si>
    <t>Use this worksheet to answer any written questions for this exercise.</t>
  </si>
  <si>
    <t>Response</t>
  </si>
  <si>
    <t>D</t>
  </si>
  <si>
    <t>A</t>
  </si>
  <si>
    <t>T</t>
  </si>
  <si>
    <t>Data 
Design</t>
  </si>
  <si>
    <t>Type your answer in the Reponse column.</t>
  </si>
  <si>
    <t>Expense Category</t>
  </si>
  <si>
    <t>Questions 2, 3, and 4</t>
  </si>
  <si>
    <t>Data 
Audit</t>
  </si>
  <si>
    <t>Required</t>
  </si>
  <si>
    <t>Required #2</t>
  </si>
  <si>
    <r>
      <t xml:space="preserve">Follow instructions on Pages 82-85 from the textbook.  </t>
    </r>
    <r>
      <rPr>
        <b/>
        <u/>
        <sz val="12"/>
        <color theme="1"/>
        <rFont val="Arial"/>
        <family val="2"/>
      </rPr>
      <t xml:space="preserve">ALSO </t>
    </r>
    <r>
      <rPr>
        <sz val="12"/>
        <color theme="1"/>
        <rFont val="Arial"/>
        <family val="2"/>
      </rPr>
      <t xml:space="preserve">Add column in Expense Analysis tab for percentage deviation for budget to actual results.  This wil allow you to rank the expense category by both total dollar amount and by percentage.  </t>
    </r>
  </si>
  <si>
    <t xml:space="preserve">Which expense category is highest dollar deviation; which expense category is highest percentage deviation?  Which of the two would you want to investigate most? </t>
  </si>
  <si>
    <t xml:space="preserve">This data was collected from 2017 to 1019. </t>
  </si>
  <si>
    <t xml:space="preserve">This data will show which expenses take up certain percentages of their alloted budget. Expensese like medical supplies in 2019 took up more than their alloted budget. If the price of medical supplies is increasing than the expenses either need to be cut back or the budget needs to be increased. </t>
  </si>
  <si>
    <t>Category Count</t>
  </si>
  <si>
    <t>Spend
vs.
Budget</t>
  </si>
  <si>
    <t>Actual Spend</t>
  </si>
  <si>
    <t xml:space="preserve"> Budget</t>
  </si>
  <si>
    <t>Expense Plan vs Budget Report</t>
  </si>
  <si>
    <t xml:space="preserve">% Deviation </t>
  </si>
  <si>
    <t>-</t>
  </si>
  <si>
    <t xml:space="preserve">The highest $ deviation is medication in 2019 which was $25,000 over budget. The biggest % deviation was laundry services in 2019 which spend 43.96% more. While the deviation in medication cost the company more, the deviation in laundry services are more suspicious and should be investigated. </t>
  </si>
  <si>
    <t xml:space="preserve">This data will inform future budgeting and money management of the company. It also allows them to look for possible embezzlement.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</si>
</sst>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11" x14ac:knownFonts="1">
    <font>
      <sz val="11"/>
      <color theme="1"/>
      <name val="Calibri"/>
      <family val="2"/>
      <scheme val="minor"/>
    </font>
    <font>
      <b/>
      <i/>
      <sz val="12"/>
      <color theme="1"/>
      <name val="Arial"/>
      <family val="2"/>
    </font>
    <font>
      <u/>
      <sz val="12"/>
      <color theme="1"/>
      <name val="Arial"/>
      <family val="2"/>
    </font>
    <font>
      <b/>
      <sz val="12"/>
      <color theme="1"/>
      <name val="Arial"/>
      <family val="2"/>
    </font>
    <font>
      <sz val="12"/>
      <color theme="1"/>
      <name val="Arial"/>
      <family val="2"/>
    </font>
    <font>
      <b/>
      <u/>
      <sz val="12"/>
      <color theme="1"/>
      <name val="Arial"/>
      <family val="2"/>
    </font>
    <font>
      <sz val="11"/>
      <color theme="1"/>
      <name val="Calibri"/>
      <family val="2"/>
      <scheme val="minor"/>
    </font>
    <font>
      <sz val="11"/>
      <color rgb="FFFF0000"/>
      <name val="Calibri"/>
      <family val="2"/>
      <scheme val="minor"/>
    </font>
    <font>
      <b/>
      <i/>
      <sz val="16"/>
      <color theme="1"/>
      <name val="Arial"/>
      <family val="2"/>
    </font>
    <font>
      <sz val="12"/>
      <color rgb="FFFF0000"/>
      <name val="Arial"/>
      <family val="2"/>
    </font>
    <font>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6" fillId="0" borderId="0" applyFont="0" applyFill="0" applyBorder="0" applyAlignment="0" applyProtection="0"/>
    <xf numFmtId="9" fontId="6" fillId="0" borderId="0" applyFont="0" applyFill="0" applyBorder="0" applyAlignment="0" applyProtection="0"/>
  </cellStyleXfs>
  <cellXfs count="36">
    <xf numFmtId="0" fontId="0" fillId="0" borderId="0" xfId="0"/>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 fillId="0" borderId="0" xfId="0" applyFont="1"/>
    <xf numFmtId="0" fontId="2" fillId="0" borderId="0" xfId="0" applyFont="1" applyAlignment="1">
      <alignment vertical="top"/>
    </xf>
    <xf numFmtId="0" fontId="3" fillId="0" borderId="1" xfId="0" applyFont="1" applyBorder="1"/>
    <xf numFmtId="0" fontId="4" fillId="0" borderId="0" xfId="0" applyFont="1" applyBorder="1" applyAlignment="1">
      <alignment horizontal="left" vertical="center" wrapText="1"/>
    </xf>
    <xf numFmtId="0" fontId="4" fillId="0" borderId="0" xfId="0" applyFont="1"/>
    <xf numFmtId="0" fontId="4" fillId="0" borderId="0" xfId="0" applyFont="1" applyAlignment="1">
      <alignment vertical="center"/>
    </xf>
    <xf numFmtId="0" fontId="4" fillId="0" borderId="0" xfId="0" applyFont="1" applyAlignment="1">
      <alignment vertical="center" wrapText="1"/>
    </xf>
    <xf numFmtId="165" fontId="4" fillId="0" borderId="0" xfId="1" applyNumberFormat="1" applyFont="1" applyAlignment="1">
      <alignment vertical="center" wrapText="1"/>
    </xf>
    <xf numFmtId="165" fontId="4" fillId="0" borderId="0" xfId="1" applyNumberFormat="1"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8" fillId="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165" fontId="9" fillId="0" borderId="0" xfId="1" applyNumberFormat="1" applyFont="1" applyAlignment="1">
      <alignment vertical="center" wrapText="1"/>
    </xf>
    <xf numFmtId="165" fontId="9" fillId="0" borderId="0" xfId="1" applyNumberFormat="1" applyFont="1" applyAlignment="1">
      <alignment vertical="center"/>
    </xf>
    <xf numFmtId="0" fontId="7" fillId="0" borderId="0" xfId="0" applyFont="1"/>
    <xf numFmtId="10" fontId="4" fillId="0" borderId="0" xfId="2" applyNumberFormat="1" applyFont="1" applyAlignment="1">
      <alignment horizontal="center" vertical="center"/>
    </xf>
    <xf numFmtId="10" fontId="10" fillId="0" borderId="0" xfId="2" applyNumberFormat="1" applyFont="1"/>
    <xf numFmtId="0" fontId="10"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
  <sheetViews>
    <sheetView topLeftCell="A17" workbookViewId="0">
      <selection activeCell="L3" sqref="L3"/>
    </sheetView>
  </sheetViews>
  <sheetFormatPr defaultRowHeight="14.25" x14ac:dyDescent="0.45"/>
  <cols>
    <col min="1" max="1" width="12.3984375" customWidth="1"/>
  </cols>
  <sheetData>
    <row r="1" spans="1:9" ht="15.4" x14ac:dyDescent="0.45">
      <c r="A1" s="16" t="s">
        <v>18</v>
      </c>
      <c r="B1" s="16"/>
      <c r="C1" s="16"/>
      <c r="D1" s="16"/>
      <c r="E1" s="16"/>
      <c r="F1" s="16"/>
      <c r="G1" s="16"/>
      <c r="H1" s="16"/>
      <c r="I1" s="16"/>
    </row>
    <row r="2" spans="1:9" ht="15" x14ac:dyDescent="0.45">
      <c r="A2" s="17" t="s">
        <v>24</v>
      </c>
      <c r="B2" s="17"/>
      <c r="C2" s="17"/>
      <c r="D2" s="17"/>
      <c r="E2" s="17"/>
      <c r="F2" s="17"/>
      <c r="G2" s="17"/>
      <c r="H2" s="17"/>
      <c r="I2" s="17"/>
    </row>
    <row r="3" spans="1:9" ht="39.75" customHeight="1" x14ac:dyDescent="0.45">
      <c r="A3" s="1" t="s">
        <v>26</v>
      </c>
      <c r="B3" s="18" t="s">
        <v>19</v>
      </c>
      <c r="C3" s="18"/>
      <c r="D3" s="18"/>
      <c r="E3" s="18"/>
      <c r="F3" s="18"/>
      <c r="G3" s="18"/>
      <c r="H3" s="18"/>
      <c r="I3" s="18"/>
    </row>
    <row r="4" spans="1:9" ht="20.100000000000001" customHeight="1" x14ac:dyDescent="0.45">
      <c r="A4" s="3" t="s">
        <v>20</v>
      </c>
      <c r="B4" s="4" t="s">
        <v>42</v>
      </c>
      <c r="C4" s="4"/>
      <c r="D4" s="4"/>
      <c r="E4" s="4"/>
      <c r="F4" s="4"/>
      <c r="G4" s="4"/>
      <c r="H4" s="4"/>
      <c r="I4" s="4"/>
    </row>
    <row r="5" spans="1:9" ht="20.100000000000001" customHeight="1" x14ac:dyDescent="0.45">
      <c r="A5" s="3"/>
      <c r="B5" s="4"/>
      <c r="C5" s="4"/>
      <c r="D5" s="4"/>
      <c r="E5" s="4"/>
      <c r="F5" s="4"/>
      <c r="G5" s="4"/>
      <c r="H5" s="4"/>
      <c r="I5" s="4"/>
    </row>
    <row r="6" spans="1:9" ht="20.100000000000001" customHeight="1" x14ac:dyDescent="0.45">
      <c r="A6" s="3"/>
      <c r="B6" s="4"/>
      <c r="C6" s="4"/>
      <c r="D6" s="4"/>
      <c r="E6" s="4"/>
      <c r="F6" s="4"/>
      <c r="G6" s="4"/>
      <c r="H6" s="4"/>
      <c r="I6" s="4"/>
    </row>
    <row r="7" spans="1:9" ht="20.100000000000001" customHeight="1" x14ac:dyDescent="0.45">
      <c r="A7" s="3"/>
      <c r="B7" s="4"/>
      <c r="C7" s="4"/>
      <c r="D7" s="4"/>
      <c r="E7" s="4"/>
      <c r="F7" s="4"/>
      <c r="G7" s="4"/>
      <c r="H7" s="4"/>
      <c r="I7" s="4"/>
    </row>
    <row r="8" spans="1:9" ht="20.100000000000001" customHeight="1" x14ac:dyDescent="0.45">
      <c r="A8" s="3" t="s">
        <v>21</v>
      </c>
      <c r="B8" s="4"/>
      <c r="C8" s="4"/>
      <c r="D8" s="4"/>
      <c r="E8" s="4"/>
      <c r="F8" s="4"/>
      <c r="G8" s="4"/>
      <c r="H8" s="4"/>
      <c r="I8" s="4"/>
    </row>
    <row r="9" spans="1:9" ht="20.100000000000001" customHeight="1" x14ac:dyDescent="0.45">
      <c r="A9" s="3"/>
      <c r="B9" s="4"/>
      <c r="C9" s="4"/>
      <c r="D9" s="4"/>
      <c r="E9" s="4"/>
      <c r="F9" s="4"/>
      <c r="G9" s="4"/>
      <c r="H9" s="4"/>
      <c r="I9" s="4"/>
    </row>
    <row r="10" spans="1:9" ht="20.100000000000001" customHeight="1" x14ac:dyDescent="0.45">
      <c r="A10" s="3"/>
      <c r="B10" s="4"/>
      <c r="C10" s="4"/>
      <c r="D10" s="4"/>
      <c r="E10" s="4"/>
      <c r="F10" s="4"/>
      <c r="G10" s="4"/>
      <c r="H10" s="4"/>
      <c r="I10" s="4"/>
    </row>
    <row r="11" spans="1:9" ht="20.100000000000001" customHeight="1" x14ac:dyDescent="0.45">
      <c r="A11" s="3"/>
      <c r="B11" s="4"/>
      <c r="C11" s="4"/>
      <c r="D11" s="4"/>
      <c r="E11" s="4"/>
      <c r="F11" s="4"/>
      <c r="G11" s="4"/>
      <c r="H11" s="4"/>
      <c r="I11" s="4"/>
    </row>
    <row r="12" spans="1:9" ht="20.100000000000001" customHeight="1" x14ac:dyDescent="0.45">
      <c r="A12" s="3" t="s">
        <v>22</v>
      </c>
      <c r="B12" s="4" t="s">
        <v>32</v>
      </c>
      <c r="C12" s="4"/>
      <c r="D12" s="4"/>
      <c r="E12" s="4"/>
      <c r="F12" s="4"/>
      <c r="G12" s="4"/>
      <c r="H12" s="4"/>
      <c r="I12" s="4"/>
    </row>
    <row r="13" spans="1:9" ht="20.100000000000001" customHeight="1" x14ac:dyDescent="0.45">
      <c r="A13" s="3"/>
      <c r="B13" s="4"/>
      <c r="C13" s="4"/>
      <c r="D13" s="4"/>
      <c r="E13" s="4"/>
      <c r="F13" s="4"/>
      <c r="G13" s="4"/>
      <c r="H13" s="4"/>
      <c r="I13" s="4"/>
    </row>
    <row r="14" spans="1:9" ht="20.100000000000001" customHeight="1" x14ac:dyDescent="0.45">
      <c r="A14" s="3"/>
      <c r="B14" s="4"/>
      <c r="C14" s="4"/>
      <c r="D14" s="4"/>
      <c r="E14" s="4"/>
      <c r="F14" s="4"/>
      <c r="G14" s="4"/>
      <c r="H14" s="4"/>
      <c r="I14" s="4"/>
    </row>
    <row r="15" spans="1:9" ht="20.100000000000001" customHeight="1" x14ac:dyDescent="0.45">
      <c r="A15" s="3"/>
      <c r="B15" s="4"/>
      <c r="C15" s="4"/>
      <c r="D15" s="4"/>
      <c r="E15" s="4"/>
      <c r="F15" s="4"/>
      <c r="G15" s="4"/>
      <c r="H15" s="4"/>
      <c r="I15" s="4"/>
    </row>
    <row r="16" spans="1:9" ht="20.100000000000001" customHeight="1" x14ac:dyDescent="0.45">
      <c r="A16" s="5" t="s">
        <v>21</v>
      </c>
      <c r="B16" s="8" t="s">
        <v>33</v>
      </c>
      <c r="C16" s="9"/>
      <c r="D16" s="9"/>
      <c r="E16" s="9"/>
      <c r="F16" s="9"/>
      <c r="G16" s="9"/>
      <c r="H16" s="9"/>
      <c r="I16" s="10"/>
    </row>
    <row r="17" spans="1:17" ht="20.100000000000001" customHeight="1" x14ac:dyDescent="0.45">
      <c r="A17" s="6"/>
      <c r="B17" s="11"/>
      <c r="C17" s="19"/>
      <c r="D17" s="19"/>
      <c r="E17" s="19"/>
      <c r="F17" s="19"/>
      <c r="G17" s="19"/>
      <c r="H17" s="19"/>
      <c r="I17" s="12"/>
    </row>
    <row r="18" spans="1:17" ht="20.100000000000001" customHeight="1" x14ac:dyDescent="0.45">
      <c r="A18" s="6"/>
      <c r="B18" s="11"/>
      <c r="C18" s="19"/>
      <c r="D18" s="19"/>
      <c r="E18" s="19"/>
      <c r="F18" s="19"/>
      <c r="G18" s="19"/>
      <c r="H18" s="19"/>
      <c r="I18" s="12"/>
    </row>
    <row r="19" spans="1:17" ht="20.100000000000001" customHeight="1" x14ac:dyDescent="0.45">
      <c r="A19" s="7"/>
      <c r="B19" s="13"/>
      <c r="C19" s="14"/>
      <c r="D19" s="14"/>
      <c r="E19" s="14"/>
      <c r="F19" s="14"/>
      <c r="G19" s="14"/>
      <c r="H19" s="14"/>
      <c r="I19" s="15"/>
    </row>
    <row r="20" spans="1:17" ht="20.100000000000001" customHeight="1" x14ac:dyDescent="0.45">
      <c r="A20" s="2" t="s">
        <v>23</v>
      </c>
      <c r="B20" s="4"/>
      <c r="C20" s="4"/>
      <c r="D20" s="4"/>
      <c r="E20" s="4"/>
      <c r="F20" s="4"/>
      <c r="G20" s="4"/>
      <c r="H20" s="4"/>
      <c r="I20" s="4"/>
    </row>
    <row r="21" spans="1:17" ht="20.100000000000001" customHeight="1" x14ac:dyDescent="0.45">
      <c r="A21" s="3"/>
      <c r="B21" s="4"/>
      <c r="C21" s="4"/>
      <c r="D21" s="4"/>
      <c r="E21" s="4"/>
      <c r="F21" s="4"/>
      <c r="G21" s="4"/>
      <c r="H21" s="4"/>
      <c r="I21" s="4"/>
    </row>
    <row r="22" spans="1:17" ht="20.100000000000001" customHeight="1" x14ac:dyDescent="0.45">
      <c r="A22" s="3"/>
      <c r="B22" s="4"/>
      <c r="C22" s="4"/>
      <c r="D22" s="4"/>
      <c r="E22" s="4"/>
      <c r="F22" s="4"/>
      <c r="G22" s="4"/>
      <c r="H22" s="4"/>
      <c r="I22" s="4"/>
    </row>
    <row r="23" spans="1:17" ht="20.100000000000001" customHeight="1" x14ac:dyDescent="0.45">
      <c r="A23" s="3"/>
      <c r="B23" s="4"/>
      <c r="C23" s="4"/>
      <c r="D23" s="4"/>
      <c r="E23" s="4"/>
      <c r="F23" s="4"/>
      <c r="G23" s="4"/>
      <c r="H23" s="4"/>
      <c r="I23" s="4"/>
    </row>
    <row r="24" spans="1:17" ht="20.100000000000001" customHeight="1" x14ac:dyDescent="0.45">
      <c r="A24" s="2" t="s">
        <v>27</v>
      </c>
      <c r="B24" s="4"/>
      <c r="C24" s="4"/>
      <c r="D24" s="4"/>
      <c r="E24" s="4"/>
      <c r="F24" s="4"/>
      <c r="G24" s="4"/>
      <c r="H24" s="4"/>
      <c r="I24" s="4"/>
    </row>
    <row r="25" spans="1:17" ht="20.100000000000001" customHeight="1" x14ac:dyDescent="0.45">
      <c r="A25" s="3"/>
      <c r="B25" s="4"/>
      <c r="C25" s="4"/>
      <c r="D25" s="4"/>
      <c r="E25" s="4"/>
      <c r="F25" s="4"/>
      <c r="G25" s="4"/>
      <c r="H25" s="4"/>
      <c r="I25" s="4"/>
    </row>
    <row r="26" spans="1:17" ht="20.100000000000001" customHeight="1" x14ac:dyDescent="0.45">
      <c r="A26" s="3"/>
      <c r="B26" s="4"/>
      <c r="C26" s="4"/>
      <c r="D26" s="4"/>
      <c r="E26" s="4"/>
      <c r="F26" s="4"/>
      <c r="G26" s="4"/>
      <c r="H26" s="4"/>
      <c r="I26" s="4"/>
    </row>
    <row r="27" spans="1:17" ht="20.100000000000001" customHeight="1" x14ac:dyDescent="0.45">
      <c r="A27" s="3"/>
      <c r="B27" s="4"/>
      <c r="C27" s="4"/>
      <c r="D27" s="4"/>
      <c r="E27" s="4"/>
      <c r="F27" s="4"/>
      <c r="G27" s="4"/>
      <c r="H27" s="4"/>
      <c r="I27" s="4"/>
    </row>
    <row r="28" spans="1:17" ht="15" customHeight="1" x14ac:dyDescent="0.45">
      <c r="A28" s="2" t="s">
        <v>28</v>
      </c>
      <c r="B28" s="4" t="s">
        <v>30</v>
      </c>
      <c r="C28" s="4"/>
      <c r="D28" s="4"/>
      <c r="E28" s="4"/>
      <c r="F28" s="4"/>
      <c r="G28" s="4"/>
      <c r="H28" s="4"/>
      <c r="I28" s="4"/>
      <c r="J28" s="4"/>
      <c r="K28" s="4"/>
      <c r="L28" s="4"/>
      <c r="M28" s="4"/>
      <c r="N28" s="4"/>
      <c r="O28" s="4"/>
      <c r="P28" s="4"/>
      <c r="Q28" s="4"/>
    </row>
    <row r="29" spans="1:17" x14ac:dyDescent="0.45">
      <c r="A29" s="3"/>
      <c r="B29" s="4"/>
      <c r="C29" s="4"/>
      <c r="D29" s="4"/>
      <c r="E29" s="4"/>
      <c r="F29" s="4"/>
      <c r="G29" s="4"/>
      <c r="H29" s="4"/>
      <c r="I29" s="4"/>
      <c r="J29" s="4"/>
      <c r="K29" s="4"/>
      <c r="L29" s="4"/>
      <c r="M29" s="4"/>
      <c r="N29" s="4"/>
      <c r="O29" s="4"/>
      <c r="P29" s="4"/>
      <c r="Q29" s="4"/>
    </row>
    <row r="30" spans="1:17" x14ac:dyDescent="0.45">
      <c r="A30" s="3"/>
      <c r="B30" s="4"/>
      <c r="C30" s="4"/>
      <c r="D30" s="4"/>
      <c r="E30" s="4"/>
      <c r="F30" s="4"/>
      <c r="G30" s="4"/>
      <c r="H30" s="4"/>
      <c r="I30" s="4"/>
      <c r="J30" s="4"/>
      <c r="K30" s="4"/>
      <c r="L30" s="4"/>
      <c r="M30" s="4"/>
      <c r="N30" s="4"/>
      <c r="O30" s="4"/>
      <c r="P30" s="4"/>
      <c r="Q30" s="4"/>
    </row>
    <row r="31" spans="1:17" ht="24" customHeight="1" x14ac:dyDescent="0.45">
      <c r="A31" s="3"/>
      <c r="B31" s="4"/>
      <c r="C31" s="4"/>
      <c r="D31" s="4"/>
      <c r="E31" s="4"/>
      <c r="F31" s="4"/>
      <c r="G31" s="4"/>
      <c r="H31" s="4"/>
      <c r="I31" s="4"/>
      <c r="J31" s="4"/>
      <c r="K31" s="4"/>
      <c r="L31" s="4"/>
      <c r="M31" s="4"/>
      <c r="N31" s="4"/>
      <c r="O31" s="4"/>
      <c r="P31" s="4"/>
      <c r="Q31" s="4"/>
    </row>
    <row r="32" spans="1:17" x14ac:dyDescent="0.45">
      <c r="A32" s="2" t="s">
        <v>29</v>
      </c>
      <c r="B32" s="4" t="s">
        <v>31</v>
      </c>
      <c r="C32" s="4"/>
      <c r="D32" s="4"/>
      <c r="E32" s="4"/>
      <c r="F32" s="4"/>
      <c r="G32" s="4"/>
      <c r="H32" s="4"/>
      <c r="I32" s="4"/>
      <c r="J32" s="4" t="s">
        <v>41</v>
      </c>
      <c r="K32" s="4"/>
      <c r="L32" s="4"/>
      <c r="M32" s="4"/>
      <c r="N32" s="4"/>
      <c r="O32" s="4"/>
      <c r="P32" s="4"/>
      <c r="Q32" s="4"/>
    </row>
    <row r="33" spans="1:17" x14ac:dyDescent="0.45">
      <c r="A33" s="3"/>
      <c r="B33" s="4"/>
      <c r="C33" s="4"/>
      <c r="D33" s="4"/>
      <c r="E33" s="4"/>
      <c r="F33" s="4"/>
      <c r="G33" s="4"/>
      <c r="H33" s="4"/>
      <c r="I33" s="4"/>
      <c r="J33" s="4"/>
      <c r="K33" s="4"/>
      <c r="L33" s="4"/>
      <c r="M33" s="4"/>
      <c r="N33" s="4"/>
      <c r="O33" s="4"/>
      <c r="P33" s="4"/>
      <c r="Q33" s="4"/>
    </row>
    <row r="34" spans="1:17" x14ac:dyDescent="0.45">
      <c r="A34" s="3"/>
      <c r="B34" s="4"/>
      <c r="C34" s="4"/>
      <c r="D34" s="4"/>
      <c r="E34" s="4"/>
      <c r="F34" s="4"/>
      <c r="G34" s="4"/>
      <c r="H34" s="4"/>
      <c r="I34" s="4"/>
      <c r="J34" s="4"/>
      <c r="K34" s="4"/>
      <c r="L34" s="4"/>
      <c r="M34" s="4"/>
      <c r="N34" s="4"/>
      <c r="O34" s="4"/>
      <c r="P34" s="4"/>
      <c r="Q34" s="4"/>
    </row>
    <row r="35" spans="1:17" x14ac:dyDescent="0.45">
      <c r="A35" s="3"/>
      <c r="B35" s="4"/>
      <c r="C35" s="4"/>
      <c r="D35" s="4"/>
      <c r="E35" s="4"/>
      <c r="F35" s="4"/>
      <c r="G35" s="4"/>
      <c r="H35" s="4"/>
      <c r="I35" s="4"/>
      <c r="J35" s="4"/>
      <c r="K35" s="4"/>
      <c r="L35" s="4"/>
      <c r="M35" s="4"/>
      <c r="N35" s="4"/>
      <c r="O35" s="4"/>
      <c r="P35" s="4"/>
      <c r="Q35" s="4"/>
    </row>
  </sheetData>
  <mergeCells count="21">
    <mergeCell ref="A8:A11"/>
    <mergeCell ref="B8:I11"/>
    <mergeCell ref="A1:I1"/>
    <mergeCell ref="A2:I2"/>
    <mergeCell ref="B3:I3"/>
    <mergeCell ref="A4:A7"/>
    <mergeCell ref="B4:I7"/>
    <mergeCell ref="A12:A15"/>
    <mergeCell ref="B12:I15"/>
    <mergeCell ref="A16:A19"/>
    <mergeCell ref="B16:I19"/>
    <mergeCell ref="A24:A27"/>
    <mergeCell ref="B24:I27"/>
    <mergeCell ref="A20:A23"/>
    <mergeCell ref="B20:I23"/>
    <mergeCell ref="A28:A31"/>
    <mergeCell ref="B28:I31"/>
    <mergeCell ref="A32:A35"/>
    <mergeCell ref="B32:I35"/>
    <mergeCell ref="J28:Q31"/>
    <mergeCell ref="J32:Q3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G26"/>
  <sheetViews>
    <sheetView tabSelected="1" topLeftCell="A2" workbookViewId="0">
      <selection activeCell="L7" sqref="L7"/>
    </sheetView>
  </sheetViews>
  <sheetFormatPr defaultRowHeight="15.75" x14ac:dyDescent="0.5"/>
  <cols>
    <col min="2" max="2" width="20.59765625" customWidth="1"/>
    <col min="3" max="3" width="20.59765625" hidden="1" customWidth="1"/>
    <col min="4" max="4" width="14.1328125" bestFit="1" customWidth="1"/>
    <col min="5" max="5" width="14.3984375" bestFit="1" customWidth="1"/>
    <col min="6" max="6" width="12.59765625" customWidth="1"/>
    <col min="7" max="7" width="11.3984375" style="35" customWidth="1"/>
  </cols>
  <sheetData>
    <row r="1" spans="1:7" ht="30" customHeight="1" x14ac:dyDescent="0.45">
      <c r="A1" s="27" t="s">
        <v>38</v>
      </c>
      <c r="B1" s="27"/>
      <c r="C1" s="27"/>
      <c r="D1" s="27"/>
      <c r="E1" s="27"/>
      <c r="F1" s="27"/>
      <c r="G1" s="27"/>
    </row>
    <row r="2" spans="1:7" ht="45" x14ac:dyDescent="0.45">
      <c r="A2" s="25" t="s">
        <v>5</v>
      </c>
      <c r="B2" s="26" t="s">
        <v>25</v>
      </c>
      <c r="C2" s="26" t="s">
        <v>25</v>
      </c>
      <c r="D2" s="26" t="s">
        <v>36</v>
      </c>
      <c r="E2" s="25" t="s">
        <v>37</v>
      </c>
      <c r="F2" s="26" t="s">
        <v>35</v>
      </c>
      <c r="G2" s="26" t="s">
        <v>39</v>
      </c>
    </row>
    <row r="3" spans="1:7" ht="15" x14ac:dyDescent="0.45">
      <c r="A3" s="21">
        <v>2017</v>
      </c>
      <c r="B3" s="22" t="s">
        <v>0</v>
      </c>
      <c r="C3" s="22">
        <v>1</v>
      </c>
      <c r="D3" s="23">
        <v>300000</v>
      </c>
      <c r="E3" s="24">
        <v>300000</v>
      </c>
      <c r="F3" s="24">
        <f>E3-D3</f>
        <v>0</v>
      </c>
      <c r="G3" s="33" t="s">
        <v>40</v>
      </c>
    </row>
    <row r="4" spans="1:7" x14ac:dyDescent="0.5">
      <c r="A4" s="21">
        <v>2017</v>
      </c>
      <c r="B4" s="22" t="s">
        <v>1</v>
      </c>
      <c r="C4" s="22">
        <v>2</v>
      </c>
      <c r="D4" s="23">
        <v>74500</v>
      </c>
      <c r="E4" s="24">
        <v>75000</v>
      </c>
      <c r="F4" s="24">
        <f t="shared" ref="F4:F26" si="0">E4-D4</f>
        <v>500</v>
      </c>
      <c r="G4" s="34">
        <f>F4/E4</f>
        <v>6.6666666666666671E-3</v>
      </c>
    </row>
    <row r="5" spans="1:7" x14ac:dyDescent="0.5">
      <c r="A5" s="21">
        <v>2017</v>
      </c>
      <c r="B5" s="22" t="s">
        <v>2</v>
      </c>
      <c r="C5" s="22">
        <v>3</v>
      </c>
      <c r="D5" s="23">
        <v>122500</v>
      </c>
      <c r="E5" s="24">
        <v>125000</v>
      </c>
      <c r="F5" s="24">
        <f t="shared" si="0"/>
        <v>2500</v>
      </c>
      <c r="G5" s="34">
        <f t="shared" ref="G4:G26" si="1">F5/E5</f>
        <v>0.02</v>
      </c>
    </row>
    <row r="6" spans="1:7" ht="15" x14ac:dyDescent="0.45">
      <c r="A6" s="21">
        <v>2017</v>
      </c>
      <c r="B6" s="22" t="s">
        <v>3</v>
      </c>
      <c r="C6" s="22">
        <v>4</v>
      </c>
      <c r="D6" s="23">
        <v>60000</v>
      </c>
      <c r="E6" s="24">
        <v>60000</v>
      </c>
      <c r="F6" s="24">
        <f t="shared" si="0"/>
        <v>0</v>
      </c>
      <c r="G6" s="33" t="s">
        <v>40</v>
      </c>
    </row>
    <row r="7" spans="1:7" ht="15" x14ac:dyDescent="0.45">
      <c r="A7" s="21">
        <v>2017</v>
      </c>
      <c r="B7" s="22" t="s">
        <v>4</v>
      </c>
      <c r="C7" s="22">
        <v>5</v>
      </c>
      <c r="D7" s="23">
        <v>20500</v>
      </c>
      <c r="E7" s="24">
        <v>20500</v>
      </c>
      <c r="F7" s="24">
        <f t="shared" si="0"/>
        <v>0</v>
      </c>
      <c r="G7" s="33" t="s">
        <v>40</v>
      </c>
    </row>
    <row r="8" spans="1:7" ht="15" x14ac:dyDescent="0.45">
      <c r="A8" s="21">
        <v>2017</v>
      </c>
      <c r="B8" s="22" t="s">
        <v>13</v>
      </c>
      <c r="C8" s="22">
        <v>6</v>
      </c>
      <c r="D8" s="23">
        <v>2700</v>
      </c>
      <c r="E8" s="24">
        <v>2700</v>
      </c>
      <c r="F8" s="24">
        <f t="shared" si="0"/>
        <v>0</v>
      </c>
      <c r="G8" s="33" t="s">
        <v>40</v>
      </c>
    </row>
    <row r="9" spans="1:7" x14ac:dyDescent="0.5">
      <c r="A9" s="21">
        <v>2017</v>
      </c>
      <c r="B9" s="22" t="s">
        <v>6</v>
      </c>
      <c r="C9" s="22">
        <v>7</v>
      </c>
      <c r="D9" s="23">
        <v>24750</v>
      </c>
      <c r="E9" s="24">
        <v>25250</v>
      </c>
      <c r="F9" s="24">
        <f t="shared" si="0"/>
        <v>500</v>
      </c>
      <c r="G9" s="34">
        <f t="shared" si="1"/>
        <v>1.9801980198019802E-2</v>
      </c>
    </row>
    <row r="10" spans="1:7" x14ac:dyDescent="0.5">
      <c r="A10" s="21">
        <v>2017</v>
      </c>
      <c r="B10" s="22" t="s">
        <v>7</v>
      </c>
      <c r="C10" s="22">
        <v>8</v>
      </c>
      <c r="D10" s="23">
        <v>49000</v>
      </c>
      <c r="E10" s="24">
        <v>50000</v>
      </c>
      <c r="F10" s="24">
        <f t="shared" si="0"/>
        <v>1000</v>
      </c>
      <c r="G10" s="34">
        <f t="shared" si="1"/>
        <v>0.02</v>
      </c>
    </row>
    <row r="11" spans="1:7" ht="15" x14ac:dyDescent="0.45">
      <c r="A11" s="21">
        <v>2018</v>
      </c>
      <c r="B11" s="22" t="s">
        <v>0</v>
      </c>
      <c r="C11" s="22">
        <v>1</v>
      </c>
      <c r="D11" s="23">
        <v>345000</v>
      </c>
      <c r="E11" s="24">
        <v>345000</v>
      </c>
      <c r="F11" s="24">
        <f t="shared" si="0"/>
        <v>0</v>
      </c>
      <c r="G11" s="33" t="s">
        <v>40</v>
      </c>
    </row>
    <row r="12" spans="1:7" ht="15" x14ac:dyDescent="0.45">
      <c r="A12" s="21">
        <v>2018</v>
      </c>
      <c r="B12" s="22" t="s">
        <v>1</v>
      </c>
      <c r="C12" s="22">
        <v>2</v>
      </c>
      <c r="D12" s="23">
        <v>75000</v>
      </c>
      <c r="E12" s="24">
        <v>75000</v>
      </c>
      <c r="F12" s="24">
        <f t="shared" si="0"/>
        <v>0</v>
      </c>
      <c r="G12" s="33" t="s">
        <v>40</v>
      </c>
    </row>
    <row r="13" spans="1:7" ht="15" x14ac:dyDescent="0.45">
      <c r="A13" s="21">
        <v>2018</v>
      </c>
      <c r="B13" s="22" t="s">
        <v>2</v>
      </c>
      <c r="C13" s="22">
        <v>3</v>
      </c>
      <c r="D13" s="23">
        <v>125000</v>
      </c>
      <c r="E13" s="24">
        <v>125000</v>
      </c>
      <c r="F13" s="24">
        <f t="shared" si="0"/>
        <v>0</v>
      </c>
      <c r="G13" s="33" t="s">
        <v>40</v>
      </c>
    </row>
    <row r="14" spans="1:7" ht="15" x14ac:dyDescent="0.45">
      <c r="A14" s="21">
        <v>2018</v>
      </c>
      <c r="B14" s="22" t="s">
        <v>3</v>
      </c>
      <c r="C14" s="22">
        <v>4</v>
      </c>
      <c r="D14" s="23">
        <v>60000</v>
      </c>
      <c r="E14" s="24">
        <v>60000</v>
      </c>
      <c r="F14" s="24">
        <f t="shared" si="0"/>
        <v>0</v>
      </c>
      <c r="G14" s="33" t="s">
        <v>40</v>
      </c>
    </row>
    <row r="15" spans="1:7" ht="15" x14ac:dyDescent="0.45">
      <c r="A15" s="21">
        <v>2018</v>
      </c>
      <c r="B15" s="22" t="s">
        <v>4</v>
      </c>
      <c r="C15" s="22">
        <v>5</v>
      </c>
      <c r="D15" s="23">
        <v>20500</v>
      </c>
      <c r="E15" s="24">
        <v>20500</v>
      </c>
      <c r="F15" s="24">
        <f t="shared" si="0"/>
        <v>0</v>
      </c>
      <c r="G15" s="33" t="s">
        <v>40</v>
      </c>
    </row>
    <row r="16" spans="1:7" ht="15" x14ac:dyDescent="0.45">
      <c r="A16" s="21">
        <v>2018</v>
      </c>
      <c r="B16" s="22" t="s">
        <v>13</v>
      </c>
      <c r="C16" s="22">
        <v>6</v>
      </c>
      <c r="D16" s="23">
        <v>2900</v>
      </c>
      <c r="E16" s="24">
        <v>2900</v>
      </c>
      <c r="F16" s="24">
        <f t="shared" si="0"/>
        <v>0</v>
      </c>
      <c r="G16" s="33" t="s">
        <v>40</v>
      </c>
    </row>
    <row r="17" spans="1:7" ht="15.4" customHeight="1" x14ac:dyDescent="0.5">
      <c r="A17" s="28">
        <v>2018</v>
      </c>
      <c r="B17" s="29" t="s">
        <v>6</v>
      </c>
      <c r="C17" s="29">
        <v>7</v>
      </c>
      <c r="D17" s="30">
        <v>25300</v>
      </c>
      <c r="E17" s="31">
        <v>25250</v>
      </c>
      <c r="F17" s="24">
        <f t="shared" si="0"/>
        <v>-50</v>
      </c>
      <c r="G17" s="34">
        <f t="shared" si="1"/>
        <v>-1.9801980198019802E-3</v>
      </c>
    </row>
    <row r="18" spans="1:7" ht="15" x14ac:dyDescent="0.45">
      <c r="A18" s="21">
        <v>2018</v>
      </c>
      <c r="B18" s="22" t="s">
        <v>7</v>
      </c>
      <c r="C18" s="22">
        <v>8</v>
      </c>
      <c r="D18" s="23">
        <v>50000</v>
      </c>
      <c r="E18" s="24">
        <v>50000</v>
      </c>
      <c r="F18" s="24">
        <f t="shared" si="0"/>
        <v>0</v>
      </c>
      <c r="G18" s="33" t="s">
        <v>40</v>
      </c>
    </row>
    <row r="19" spans="1:7" ht="15" x14ac:dyDescent="0.45">
      <c r="A19" s="21">
        <v>2019</v>
      </c>
      <c r="B19" s="22" t="s">
        <v>0</v>
      </c>
      <c r="C19" s="22">
        <v>1</v>
      </c>
      <c r="D19" s="23">
        <v>400000</v>
      </c>
      <c r="E19" s="24">
        <v>400000</v>
      </c>
      <c r="F19" s="24">
        <f t="shared" si="0"/>
        <v>0</v>
      </c>
      <c r="G19" s="33" t="s">
        <v>40</v>
      </c>
    </row>
    <row r="20" spans="1:7" s="32" customFormat="1" x14ac:dyDescent="0.5">
      <c r="A20" s="28">
        <v>2019</v>
      </c>
      <c r="B20" s="29" t="s">
        <v>1</v>
      </c>
      <c r="C20" s="29">
        <v>2</v>
      </c>
      <c r="D20" s="30">
        <v>90000</v>
      </c>
      <c r="E20" s="31">
        <v>75000</v>
      </c>
      <c r="F20" s="31">
        <f t="shared" si="0"/>
        <v>-15000</v>
      </c>
      <c r="G20" s="34">
        <f t="shared" si="1"/>
        <v>-0.2</v>
      </c>
    </row>
    <row r="21" spans="1:7" s="32" customFormat="1" x14ac:dyDescent="0.5">
      <c r="A21" s="28">
        <v>2019</v>
      </c>
      <c r="B21" s="29" t="s">
        <v>2</v>
      </c>
      <c r="C21" s="29">
        <v>3</v>
      </c>
      <c r="D21" s="30">
        <v>150000</v>
      </c>
      <c r="E21" s="31">
        <v>125000</v>
      </c>
      <c r="F21" s="31">
        <f t="shared" si="0"/>
        <v>-25000</v>
      </c>
      <c r="G21" s="34">
        <f t="shared" si="1"/>
        <v>-0.2</v>
      </c>
    </row>
    <row r="22" spans="1:7" ht="15" x14ac:dyDescent="0.45">
      <c r="A22" s="21">
        <v>2019</v>
      </c>
      <c r="B22" s="22" t="s">
        <v>3</v>
      </c>
      <c r="C22" s="22">
        <v>4</v>
      </c>
      <c r="D22" s="23">
        <v>60000</v>
      </c>
      <c r="E22" s="24">
        <v>60000</v>
      </c>
      <c r="F22" s="24">
        <f t="shared" si="0"/>
        <v>0</v>
      </c>
      <c r="G22" s="33" t="s">
        <v>40</v>
      </c>
    </row>
    <row r="23" spans="1:7" s="32" customFormat="1" x14ac:dyDescent="0.5">
      <c r="A23" s="28">
        <v>2019</v>
      </c>
      <c r="B23" s="29" t="s">
        <v>4</v>
      </c>
      <c r="C23" s="29">
        <v>5</v>
      </c>
      <c r="D23" s="30">
        <v>24500</v>
      </c>
      <c r="E23" s="31">
        <v>20500</v>
      </c>
      <c r="F23" s="31">
        <f t="shared" si="0"/>
        <v>-4000</v>
      </c>
      <c r="G23" s="34">
        <f t="shared" si="1"/>
        <v>-0.1951219512195122</v>
      </c>
    </row>
    <row r="24" spans="1:7" ht="15" x14ac:dyDescent="0.45">
      <c r="A24" s="21">
        <v>2019</v>
      </c>
      <c r="B24" s="22" t="s">
        <v>13</v>
      </c>
      <c r="C24" s="22">
        <v>6</v>
      </c>
      <c r="D24" s="23">
        <v>3100</v>
      </c>
      <c r="E24" s="24">
        <v>3100</v>
      </c>
      <c r="F24" s="24">
        <f t="shared" si="0"/>
        <v>0</v>
      </c>
      <c r="G24" s="33" t="s">
        <v>40</v>
      </c>
    </row>
    <row r="25" spans="1:7" s="32" customFormat="1" x14ac:dyDescent="0.5">
      <c r="A25" s="28">
        <v>2019</v>
      </c>
      <c r="B25" s="29" t="s">
        <v>6</v>
      </c>
      <c r="C25" s="29">
        <v>7</v>
      </c>
      <c r="D25" s="30">
        <v>36350</v>
      </c>
      <c r="E25" s="31">
        <v>25250</v>
      </c>
      <c r="F25" s="31">
        <f t="shared" si="0"/>
        <v>-11100</v>
      </c>
      <c r="G25" s="34">
        <f t="shared" si="1"/>
        <v>-0.43960396039603961</v>
      </c>
    </row>
    <row r="26" spans="1:7" x14ac:dyDescent="0.5">
      <c r="A26" s="21">
        <v>2019</v>
      </c>
      <c r="B26" s="22" t="s">
        <v>7</v>
      </c>
      <c r="C26" s="22">
        <v>8</v>
      </c>
      <c r="D26" s="23">
        <v>60000</v>
      </c>
      <c r="E26" s="24">
        <v>50000</v>
      </c>
      <c r="F26" s="24">
        <f t="shared" si="0"/>
        <v>-10000</v>
      </c>
      <c r="G26" s="34">
        <f t="shared" si="1"/>
        <v>-0.2</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E92A-7555-4164-A7ED-5B6DB1955B2C}">
  <dimension ref="A1:J25"/>
  <sheetViews>
    <sheetView workbookViewId="0">
      <selection sqref="A1:J25"/>
    </sheetView>
  </sheetViews>
  <sheetFormatPr defaultRowHeight="14.25" x14ac:dyDescent="0.45"/>
  <sheetData>
    <row r="1" spans="1:10" ht="15.4" x14ac:dyDescent="0.45">
      <c r="A1" s="20" t="s">
        <v>5</v>
      </c>
      <c r="B1" s="20" t="s">
        <v>25</v>
      </c>
      <c r="C1" s="20" t="s">
        <v>34</v>
      </c>
      <c r="E1" s="20" t="s">
        <v>10</v>
      </c>
      <c r="F1" s="20" t="s">
        <v>8</v>
      </c>
      <c r="G1" s="20" t="s">
        <v>9</v>
      </c>
      <c r="H1" s="20" t="s">
        <v>17</v>
      </c>
      <c r="I1" s="20" t="s">
        <v>16</v>
      </c>
      <c r="J1" s="20" t="s">
        <v>15</v>
      </c>
    </row>
    <row r="2" spans="1:10" ht="15.4" x14ac:dyDescent="0.45">
      <c r="A2" s="20">
        <v>2017</v>
      </c>
      <c r="B2" s="20" t="s">
        <v>0</v>
      </c>
      <c r="C2" s="20">
        <v>1</v>
      </c>
      <c r="E2" s="20" t="s">
        <v>11</v>
      </c>
      <c r="F2" s="20">
        <v>300000</v>
      </c>
      <c r="G2" s="20">
        <v>300000</v>
      </c>
      <c r="H2" s="20">
        <v>0</v>
      </c>
      <c r="I2" s="20">
        <v>300000</v>
      </c>
      <c r="J2" s="20">
        <v>0</v>
      </c>
    </row>
    <row r="3" spans="1:10" ht="15.4" x14ac:dyDescent="0.45">
      <c r="A3" s="20">
        <v>2017</v>
      </c>
      <c r="B3" s="20" t="s">
        <v>1</v>
      </c>
      <c r="C3" s="20">
        <v>2</v>
      </c>
      <c r="E3" s="20" t="s">
        <v>14</v>
      </c>
      <c r="F3" s="20">
        <v>74500</v>
      </c>
      <c r="G3" s="20">
        <v>75000</v>
      </c>
      <c r="H3" s="20">
        <v>-500</v>
      </c>
      <c r="I3" s="20">
        <v>0</v>
      </c>
      <c r="J3" s="20">
        <v>15</v>
      </c>
    </row>
    <row r="4" spans="1:10" ht="15.4" x14ac:dyDescent="0.45">
      <c r="A4" s="20">
        <v>2017</v>
      </c>
      <c r="B4" s="20" t="s">
        <v>2</v>
      </c>
      <c r="C4" s="20">
        <v>3</v>
      </c>
      <c r="E4" s="20" t="s">
        <v>14</v>
      </c>
      <c r="F4" s="20">
        <v>122500</v>
      </c>
      <c r="G4" s="20">
        <v>125000</v>
      </c>
      <c r="H4" s="20">
        <v>-2500</v>
      </c>
      <c r="I4" s="20">
        <v>0</v>
      </c>
      <c r="J4" s="20">
        <v>25</v>
      </c>
    </row>
    <row r="5" spans="1:10" ht="15.4" x14ac:dyDescent="0.45">
      <c r="A5" s="20">
        <v>2017</v>
      </c>
      <c r="B5" s="20" t="s">
        <v>3</v>
      </c>
      <c r="C5" s="20">
        <v>4</v>
      </c>
      <c r="E5" s="20" t="s">
        <v>11</v>
      </c>
      <c r="F5" s="20">
        <v>60000</v>
      </c>
      <c r="G5" s="20">
        <v>60000</v>
      </c>
      <c r="H5" s="20">
        <v>0</v>
      </c>
      <c r="I5" s="20">
        <v>60000</v>
      </c>
      <c r="J5" s="20">
        <v>0</v>
      </c>
    </row>
    <row r="6" spans="1:10" ht="15.4" x14ac:dyDescent="0.45">
      <c r="A6" s="20">
        <v>2017</v>
      </c>
      <c r="B6" s="20" t="s">
        <v>4</v>
      </c>
      <c r="C6" s="20">
        <v>5</v>
      </c>
      <c r="E6" s="20" t="s">
        <v>12</v>
      </c>
      <c r="F6" s="20">
        <v>20500</v>
      </c>
      <c r="G6" s="20">
        <v>20500</v>
      </c>
      <c r="H6" s="20">
        <v>0</v>
      </c>
      <c r="I6" s="20">
        <v>500</v>
      </c>
      <c r="J6" s="20">
        <v>4</v>
      </c>
    </row>
    <row r="7" spans="1:10" ht="15.4" x14ac:dyDescent="0.45">
      <c r="A7" s="20">
        <v>2017</v>
      </c>
      <c r="B7" s="20" t="s">
        <v>13</v>
      </c>
      <c r="C7" s="20">
        <v>6</v>
      </c>
      <c r="E7" s="20" t="s">
        <v>11</v>
      </c>
      <c r="F7" s="20">
        <v>2700</v>
      </c>
      <c r="G7" s="20">
        <v>2700</v>
      </c>
      <c r="H7" s="20">
        <v>0</v>
      </c>
      <c r="I7" s="20">
        <v>2700</v>
      </c>
      <c r="J7" s="20">
        <v>0</v>
      </c>
    </row>
    <row r="8" spans="1:10" ht="15.4" x14ac:dyDescent="0.45">
      <c r="A8" s="20">
        <v>2017</v>
      </c>
      <c r="B8" s="20" t="s">
        <v>6</v>
      </c>
      <c r="C8" s="20">
        <v>7</v>
      </c>
      <c r="E8" s="20" t="s">
        <v>12</v>
      </c>
      <c r="F8" s="20">
        <v>24750</v>
      </c>
      <c r="G8" s="20">
        <v>25250</v>
      </c>
      <c r="H8" s="20">
        <v>-500</v>
      </c>
      <c r="I8" s="20">
        <v>250</v>
      </c>
      <c r="J8" s="20">
        <v>5</v>
      </c>
    </row>
    <row r="9" spans="1:10" ht="15.4" x14ac:dyDescent="0.45">
      <c r="A9" s="20">
        <v>2017</v>
      </c>
      <c r="B9" s="20" t="s">
        <v>7</v>
      </c>
      <c r="C9" s="20">
        <v>8</v>
      </c>
      <c r="E9" s="20" t="s">
        <v>14</v>
      </c>
      <c r="F9" s="20">
        <v>49000</v>
      </c>
      <c r="G9" s="20">
        <v>50000</v>
      </c>
      <c r="H9" s="20">
        <v>-1000</v>
      </c>
      <c r="I9" s="20">
        <v>0</v>
      </c>
      <c r="J9" s="20">
        <v>10</v>
      </c>
    </row>
    <row r="10" spans="1:10" ht="15.4" x14ac:dyDescent="0.45">
      <c r="A10" s="20">
        <v>2018</v>
      </c>
      <c r="B10" s="20" t="s">
        <v>0</v>
      </c>
      <c r="C10" s="20">
        <v>1</v>
      </c>
      <c r="E10" s="20" t="s">
        <v>11</v>
      </c>
      <c r="F10" s="20">
        <v>345000</v>
      </c>
      <c r="G10" s="20">
        <v>345000</v>
      </c>
      <c r="H10" s="20">
        <v>0</v>
      </c>
      <c r="I10" s="20">
        <v>345000</v>
      </c>
      <c r="J10" s="20">
        <v>0</v>
      </c>
    </row>
    <row r="11" spans="1:10" ht="15.4" x14ac:dyDescent="0.45">
      <c r="A11" s="20">
        <v>2018</v>
      </c>
      <c r="B11" s="20" t="s">
        <v>1</v>
      </c>
      <c r="C11" s="20">
        <v>2</v>
      </c>
      <c r="E11" s="20" t="s">
        <v>14</v>
      </c>
      <c r="F11" s="20">
        <v>75000</v>
      </c>
      <c r="G11" s="20">
        <v>75000</v>
      </c>
      <c r="H11" s="20">
        <v>0</v>
      </c>
      <c r="I11" s="20">
        <v>0</v>
      </c>
      <c r="J11" s="20">
        <v>15</v>
      </c>
    </row>
    <row r="12" spans="1:10" ht="15.4" x14ac:dyDescent="0.45">
      <c r="A12" s="20">
        <v>2018</v>
      </c>
      <c r="B12" s="20" t="s">
        <v>2</v>
      </c>
      <c r="C12" s="20">
        <v>3</v>
      </c>
      <c r="E12" s="20" t="s">
        <v>14</v>
      </c>
      <c r="F12" s="20">
        <v>125000</v>
      </c>
      <c r="G12" s="20">
        <v>125000</v>
      </c>
      <c r="H12" s="20">
        <v>0</v>
      </c>
      <c r="I12" s="20">
        <v>0</v>
      </c>
      <c r="J12" s="20">
        <v>25</v>
      </c>
    </row>
    <row r="13" spans="1:10" ht="15.4" x14ac:dyDescent="0.45">
      <c r="A13" s="20">
        <v>2018</v>
      </c>
      <c r="B13" s="20" t="s">
        <v>3</v>
      </c>
      <c r="C13" s="20">
        <v>4</v>
      </c>
      <c r="E13" s="20" t="s">
        <v>11</v>
      </c>
      <c r="F13" s="20">
        <v>60000</v>
      </c>
      <c r="G13" s="20">
        <v>60000</v>
      </c>
      <c r="H13" s="20">
        <v>0</v>
      </c>
      <c r="I13" s="20">
        <v>60000</v>
      </c>
      <c r="J13" s="20">
        <v>0</v>
      </c>
    </row>
    <row r="14" spans="1:10" ht="15.4" x14ac:dyDescent="0.45">
      <c r="A14" s="20">
        <v>2018</v>
      </c>
      <c r="B14" s="20" t="s">
        <v>4</v>
      </c>
      <c r="C14" s="20">
        <v>5</v>
      </c>
      <c r="E14" s="20" t="s">
        <v>12</v>
      </c>
      <c r="F14" s="20">
        <v>20500</v>
      </c>
      <c r="G14" s="20">
        <v>20500</v>
      </c>
      <c r="H14" s="20">
        <v>0</v>
      </c>
      <c r="I14" s="20">
        <v>500</v>
      </c>
      <c r="J14" s="20">
        <v>4</v>
      </c>
    </row>
    <row r="15" spans="1:10" ht="15.4" x14ac:dyDescent="0.45">
      <c r="A15" s="20">
        <v>2018</v>
      </c>
      <c r="B15" s="20" t="s">
        <v>13</v>
      </c>
      <c r="C15" s="20">
        <v>6</v>
      </c>
      <c r="E15" s="20" t="s">
        <v>11</v>
      </c>
      <c r="F15" s="20">
        <v>2900</v>
      </c>
      <c r="G15" s="20">
        <v>2900</v>
      </c>
      <c r="H15" s="20">
        <v>0</v>
      </c>
      <c r="I15" s="20">
        <v>2900</v>
      </c>
      <c r="J15" s="20">
        <v>0</v>
      </c>
    </row>
    <row r="16" spans="1:10" ht="15.4" x14ac:dyDescent="0.45">
      <c r="A16" s="20">
        <v>2018</v>
      </c>
      <c r="B16" s="20" t="s">
        <v>6</v>
      </c>
      <c r="C16" s="20">
        <v>7</v>
      </c>
      <c r="E16" s="20" t="s">
        <v>14</v>
      </c>
      <c r="F16" s="20">
        <v>25300</v>
      </c>
      <c r="G16" s="20">
        <v>25250</v>
      </c>
      <c r="H16" s="20">
        <v>50</v>
      </c>
      <c r="I16" s="20">
        <v>300</v>
      </c>
      <c r="J16" s="20">
        <v>5</v>
      </c>
    </row>
    <row r="17" spans="1:10" ht="15.4" x14ac:dyDescent="0.45">
      <c r="A17" s="20">
        <v>2018</v>
      </c>
      <c r="B17" s="20" t="s">
        <v>7</v>
      </c>
      <c r="C17" s="20">
        <v>8</v>
      </c>
      <c r="E17" s="20" t="s">
        <v>14</v>
      </c>
      <c r="F17" s="20">
        <v>50000</v>
      </c>
      <c r="G17" s="20">
        <v>50000</v>
      </c>
      <c r="H17" s="20">
        <v>0</v>
      </c>
      <c r="I17" s="20">
        <v>0</v>
      </c>
      <c r="J17" s="20">
        <v>10</v>
      </c>
    </row>
    <row r="18" spans="1:10" ht="15.4" x14ac:dyDescent="0.45">
      <c r="A18" s="20">
        <v>2019</v>
      </c>
      <c r="B18" s="20" t="s">
        <v>0</v>
      </c>
      <c r="C18" s="20">
        <v>1</v>
      </c>
      <c r="E18" s="20" t="s">
        <v>11</v>
      </c>
      <c r="F18" s="20">
        <v>400000</v>
      </c>
      <c r="G18" s="20">
        <v>400000</v>
      </c>
      <c r="H18" s="20">
        <v>0</v>
      </c>
      <c r="I18" s="20">
        <v>400000</v>
      </c>
      <c r="J18" s="20">
        <v>0</v>
      </c>
    </row>
    <row r="19" spans="1:10" ht="15.4" x14ac:dyDescent="0.45">
      <c r="A19" s="20">
        <v>2019</v>
      </c>
      <c r="B19" s="20" t="s">
        <v>1</v>
      </c>
      <c r="C19" s="20">
        <v>2</v>
      </c>
      <c r="E19" s="20" t="s">
        <v>14</v>
      </c>
      <c r="F19" s="20">
        <v>90000</v>
      </c>
      <c r="G19" s="20">
        <v>75000</v>
      </c>
      <c r="H19" s="20">
        <v>15000</v>
      </c>
      <c r="I19" s="20">
        <v>0</v>
      </c>
      <c r="J19" s="20">
        <v>15</v>
      </c>
    </row>
    <row r="20" spans="1:10" ht="15.4" x14ac:dyDescent="0.45">
      <c r="A20" s="20">
        <v>2019</v>
      </c>
      <c r="B20" s="20" t="s">
        <v>2</v>
      </c>
      <c r="C20" s="20">
        <v>3</v>
      </c>
      <c r="E20" s="20" t="s">
        <v>14</v>
      </c>
      <c r="F20" s="20">
        <v>150000</v>
      </c>
      <c r="G20" s="20">
        <v>125000</v>
      </c>
      <c r="H20" s="20">
        <v>25000</v>
      </c>
      <c r="I20" s="20">
        <v>0</v>
      </c>
      <c r="J20" s="20">
        <v>25</v>
      </c>
    </row>
    <row r="21" spans="1:10" ht="15.4" x14ac:dyDescent="0.45">
      <c r="A21" s="20">
        <v>2019</v>
      </c>
      <c r="B21" s="20" t="s">
        <v>3</v>
      </c>
      <c r="C21" s="20">
        <v>4</v>
      </c>
      <c r="E21" s="20" t="s">
        <v>11</v>
      </c>
      <c r="F21" s="20">
        <v>60000</v>
      </c>
      <c r="G21" s="20">
        <v>60000</v>
      </c>
      <c r="H21" s="20">
        <v>0</v>
      </c>
      <c r="I21" s="20">
        <v>60000</v>
      </c>
      <c r="J21" s="20">
        <v>0</v>
      </c>
    </row>
    <row r="22" spans="1:10" ht="15.4" x14ac:dyDescent="0.45">
      <c r="A22" s="20">
        <v>2019</v>
      </c>
      <c r="B22" s="20" t="s">
        <v>4</v>
      </c>
      <c r="C22" s="20">
        <v>5</v>
      </c>
      <c r="E22" s="20" t="s">
        <v>12</v>
      </c>
      <c r="F22" s="20">
        <v>24500</v>
      </c>
      <c r="G22" s="20">
        <v>20500</v>
      </c>
      <c r="H22" s="20">
        <v>4000</v>
      </c>
      <c r="I22" s="20">
        <v>500</v>
      </c>
      <c r="J22" s="20">
        <v>4</v>
      </c>
    </row>
    <row r="23" spans="1:10" ht="15.4" x14ac:dyDescent="0.45">
      <c r="A23" s="20">
        <v>2019</v>
      </c>
      <c r="B23" s="20" t="s">
        <v>13</v>
      </c>
      <c r="C23" s="20">
        <v>6</v>
      </c>
      <c r="E23" s="20" t="s">
        <v>11</v>
      </c>
      <c r="F23" s="20">
        <v>3100</v>
      </c>
      <c r="G23" s="20">
        <v>3100</v>
      </c>
      <c r="H23" s="20">
        <v>0</v>
      </c>
      <c r="I23" s="20">
        <v>3100</v>
      </c>
      <c r="J23" s="20">
        <v>0</v>
      </c>
    </row>
    <row r="24" spans="1:10" ht="15.4" x14ac:dyDescent="0.45">
      <c r="A24" s="20">
        <v>2019</v>
      </c>
      <c r="B24" s="20" t="s">
        <v>6</v>
      </c>
      <c r="C24" s="20">
        <v>7</v>
      </c>
      <c r="E24" s="20" t="s">
        <v>14</v>
      </c>
      <c r="F24" s="20">
        <v>36350</v>
      </c>
      <c r="G24" s="20">
        <v>25250</v>
      </c>
      <c r="H24" s="20">
        <v>11100</v>
      </c>
      <c r="I24" s="20">
        <v>350</v>
      </c>
      <c r="J24" s="20">
        <v>6</v>
      </c>
    </row>
    <row r="25" spans="1:10" ht="15.4" x14ac:dyDescent="0.45">
      <c r="A25" s="20">
        <v>2019</v>
      </c>
      <c r="B25" s="20" t="s">
        <v>7</v>
      </c>
      <c r="C25" s="20">
        <v>8</v>
      </c>
      <c r="E25" s="20" t="s">
        <v>14</v>
      </c>
      <c r="F25" s="20">
        <v>60000</v>
      </c>
      <c r="G25" s="20">
        <v>50000</v>
      </c>
      <c r="H25" s="20">
        <v>10000</v>
      </c>
      <c r="I25" s="20">
        <v>0</v>
      </c>
      <c r="J25" s="20">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0b15a33-12b1-4f35-ba88-1d05d15d3c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3D0EF3CB01A9488EA5E860B0ACA37C" ma:contentTypeVersion="12" ma:contentTypeDescription="Create a new document." ma:contentTypeScope="" ma:versionID="56f6a1d6d9b32687a187c40f00f66e60">
  <xsd:schema xmlns:xsd="http://www.w3.org/2001/XMLSchema" xmlns:xs="http://www.w3.org/2001/XMLSchema" xmlns:p="http://schemas.microsoft.com/office/2006/metadata/properties" xmlns:ns3="a0b15a33-12b1-4f35-ba88-1d05d15d3cbb" xmlns:ns4="644288b1-d3f9-4a4f-837e-5858fe5f4e4b" targetNamespace="http://schemas.microsoft.com/office/2006/metadata/properties" ma:root="true" ma:fieldsID="4aa6366bafb58a8bc47a82c88f808f42" ns3:_="" ns4:_="">
    <xsd:import namespace="a0b15a33-12b1-4f35-ba88-1d05d15d3cbb"/>
    <xsd:import namespace="644288b1-d3f9-4a4f-837e-5858fe5f4e4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b15a33-12b1-4f35-ba88-1d05d15d3c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4288b1-d3f9-4a4f-837e-5858fe5f4e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96DCF4-EDC1-40DB-8A3F-F05FB5E30D0E}">
  <ds:schemaRefs>
    <ds:schemaRef ds:uri="http://purl.org/dc/elements/1.1/"/>
    <ds:schemaRef ds:uri="http://schemas.microsoft.com/office/2006/documentManagement/types"/>
    <ds:schemaRef ds:uri="http://www.w3.org/XML/1998/namespace"/>
    <ds:schemaRef ds:uri="http://schemas.openxmlformats.org/package/2006/metadata/core-properties"/>
    <ds:schemaRef ds:uri="a0b15a33-12b1-4f35-ba88-1d05d15d3cbb"/>
    <ds:schemaRef ds:uri="http://schemas.microsoft.com/office/2006/metadata/properties"/>
    <ds:schemaRef ds:uri="http://schemas.microsoft.com/office/infopath/2007/PartnerControls"/>
    <ds:schemaRef ds:uri="644288b1-d3f9-4a4f-837e-5858fe5f4e4b"/>
    <ds:schemaRef ds:uri="http://purl.org/dc/dcmitype/"/>
    <ds:schemaRef ds:uri="http://purl.org/dc/terms/"/>
  </ds:schemaRefs>
</ds:datastoreItem>
</file>

<file path=customXml/itemProps2.xml><?xml version="1.0" encoding="utf-8"?>
<ds:datastoreItem xmlns:ds="http://schemas.openxmlformats.org/officeDocument/2006/customXml" ds:itemID="{A50A39C1-12C3-4BE1-A02C-9334A9B7F9C0}">
  <ds:schemaRefs>
    <ds:schemaRef ds:uri="http://schemas.microsoft.com/sharepoint/v3/contenttype/forms"/>
  </ds:schemaRefs>
</ds:datastoreItem>
</file>

<file path=customXml/itemProps3.xml><?xml version="1.0" encoding="utf-8"?>
<ds:datastoreItem xmlns:ds="http://schemas.openxmlformats.org/officeDocument/2006/customXml" ds:itemID="{241910ED-D792-4F5F-A1C9-249C03A36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b15a33-12b1-4f35-ba88-1d05d15d3cbb"/>
    <ds:schemaRef ds:uri="644288b1-d3f9-4a4f-837e-5858fe5f4e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AnswerSheet</vt:lpstr>
      <vt:lpstr>Expense Analysis</vt:lpstr>
      <vt:lpstr>Backup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 Manzo</dc:creator>
  <cp:lastModifiedBy>Berlin, Ilana F</cp:lastModifiedBy>
  <dcterms:created xsi:type="dcterms:W3CDTF">2018-12-07T05:47:15Z</dcterms:created>
  <dcterms:modified xsi:type="dcterms:W3CDTF">2024-01-25T17:36:01Z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0x010100B93D0EF3CB01A9488EA5E860B0ACA37C</vt:lpwstr>
  </property>
  <property fmtid="{D5CDD505-2E9C-101B-9397-08002B2CF9AE}" pid="3" name="MSIP_Label_f2dee603-0001-4639-81f8-0608a53322f1_Enabled">
    <vt:lpwstr>true</vt:lpwstr>
  </property>
  <property fmtid="{D5CDD505-2E9C-101B-9397-08002B2CF9AE}" pid="4" name="MSIP_Label_f2dee603-0001-4639-81f8-0608a53322f1_SetDate">
    <vt:lpwstr>2024-01-25T17:25:16Z</vt:lpwstr>
  </property>
  <property fmtid="{D5CDD505-2E9C-101B-9397-08002B2CF9AE}" pid="5" name="MSIP_Label_f2dee603-0001-4639-81f8-0608a53322f1_Method">
    <vt:lpwstr>Standard</vt:lpwstr>
  </property>
  <property fmtid="{D5CDD505-2E9C-101B-9397-08002B2CF9AE}" pid="6" name="MSIP_Label_f2dee603-0001-4639-81f8-0608a53322f1_Name">
    <vt:lpwstr>defa4170-0d19-0005-0004-bc88714345d2</vt:lpwstr>
  </property>
  <property fmtid="{D5CDD505-2E9C-101B-9397-08002B2CF9AE}" pid="7" name="MSIP_Label_f2dee603-0001-4639-81f8-0608a53322f1_SiteId">
    <vt:lpwstr>b4478c05-3dd9-4e06-a7fb-5dcf72bd44ee</vt:lpwstr>
  </property>
  <property fmtid="{D5CDD505-2E9C-101B-9397-08002B2CF9AE}" pid="8" name="MSIP_Label_f2dee603-0001-4639-81f8-0608a53322f1_ActionId">
    <vt:lpwstr>ef7246c4-e1d3-421b-9311-79ee9bd92657</vt:lpwstr>
  </property>
  <property fmtid="{D5CDD505-2E9C-101B-9397-08002B2CF9AE}" pid="9" name="MSIP_Label_f2dee603-0001-4639-81f8-0608a53322f1_ContentBits">
    <vt:lpwstr>0</vt:lpwstr>
  </property>
</Properties>
</file>