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zon\Desktop\Учёба\Ex6\"/>
    </mc:Choice>
  </mc:AlternateContent>
  <xr:revisionPtr revIDLastSave="0" documentId="13_ncr:1_{7A5F9C51-A26A-4ECF-8A17-0F31D9512142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Платежи " sheetId="1" r:id="rId1"/>
    <sheet name="По городам" sheetId="3" r:id="rId2"/>
    <sheet name="По странам" sheetId="4" r:id="rId3"/>
    <sheet name="По виду" sheetId="5" r:id="rId4"/>
    <sheet name="ПО году" sheetId="6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6" l="1"/>
  <c r="F6" i="6"/>
  <c r="F7" i="6"/>
  <c r="F8" i="6"/>
  <c r="F9" i="6"/>
  <c r="F10" i="6"/>
  <c r="F11" i="6"/>
  <c r="F12" i="6"/>
  <c r="F13" i="6"/>
  <c r="F14" i="6"/>
  <c r="F15" i="6"/>
  <c r="F16" i="6" s="1"/>
  <c r="F17" i="6"/>
  <c r="F18" i="6"/>
  <c r="F19" i="6"/>
  <c r="F20" i="6"/>
  <c r="F21" i="6"/>
  <c r="F22" i="6"/>
  <c r="F23" i="6"/>
  <c r="F24" i="6"/>
  <c r="F25" i="6"/>
  <c r="F26" i="6"/>
  <c r="F27" i="6"/>
  <c r="F30" i="6" s="1"/>
  <c r="F28" i="6"/>
  <c r="F29" i="6"/>
  <c r="F31" i="6"/>
  <c r="F32" i="6"/>
  <c r="F33" i="6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G5" i="4"/>
  <c r="G6" i="4"/>
  <c r="G7" i="4"/>
  <c r="G8" i="4"/>
  <c r="G9" i="4"/>
  <c r="G10" i="4"/>
  <c r="G11" i="4"/>
  <c r="G12" i="4"/>
  <c r="G13" i="4"/>
  <c r="G14" i="4"/>
  <c r="G19" i="4" s="1"/>
  <c r="G15" i="4"/>
  <c r="G16" i="4"/>
  <c r="G17" i="4"/>
  <c r="G18" i="4"/>
  <c r="G20" i="4"/>
  <c r="G21" i="4"/>
  <c r="G22" i="4"/>
  <c r="G23" i="4"/>
  <c r="G24" i="4"/>
  <c r="G25" i="4"/>
  <c r="G26" i="4"/>
  <c r="G27" i="4" s="1"/>
  <c r="G28" i="4"/>
  <c r="G31" i="4" s="1"/>
  <c r="G29" i="4"/>
  <c r="G30" i="4"/>
  <c r="G32" i="4"/>
  <c r="G33" i="4"/>
  <c r="G34" i="4"/>
  <c r="G35" i="4"/>
  <c r="G36" i="4"/>
  <c r="G37" i="4"/>
  <c r="D5" i="3"/>
  <c r="D6" i="3"/>
  <c r="D7" i="3"/>
  <c r="D8" i="3" s="1"/>
  <c r="D9" i="3"/>
  <c r="D13" i="3" s="1"/>
  <c r="D10" i="3"/>
  <c r="D11" i="3"/>
  <c r="D12" i="3"/>
  <c r="D14" i="3"/>
  <c r="D15" i="3"/>
  <c r="D16" i="3"/>
  <c r="D18" i="3"/>
  <c r="D19" i="3"/>
  <c r="D20" i="3"/>
  <c r="D21" i="3"/>
  <c r="D26" i="3" s="1"/>
  <c r="D22" i="3"/>
  <c r="D23" i="3"/>
  <c r="D24" i="3"/>
  <c r="D25" i="3"/>
  <c r="D27" i="3"/>
  <c r="D28" i="3" s="1"/>
  <c r="D29" i="3"/>
  <c r="D30" i="3" s="1"/>
  <c r="D31" i="3"/>
  <c r="D33" i="3" s="1"/>
  <c r="D32" i="3"/>
  <c r="D34" i="3"/>
  <c r="D35" i="3"/>
  <c r="D36" i="3"/>
  <c r="D37" i="3"/>
  <c r="D38" i="3"/>
  <c r="D39" i="3" s="1"/>
  <c r="D40" i="3"/>
  <c r="D41" i="3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D17" i="3" l="1"/>
</calcChain>
</file>

<file path=xl/sharedStrings.xml><?xml version="1.0" encoding="utf-8"?>
<sst xmlns="http://schemas.openxmlformats.org/spreadsheetml/2006/main" count="141" uniqueCount="31">
  <si>
    <t>Платежи (в тыс. руб)</t>
  </si>
  <si>
    <t>№</t>
  </si>
  <si>
    <t>Страна</t>
  </si>
  <si>
    <t>Город</t>
  </si>
  <si>
    <t>Вид</t>
  </si>
  <si>
    <t>Платеж</t>
  </si>
  <si>
    <t>Дата</t>
  </si>
  <si>
    <t>РФ</t>
  </si>
  <si>
    <t>Курск</t>
  </si>
  <si>
    <t>нал</t>
  </si>
  <si>
    <t>Украина</t>
  </si>
  <si>
    <t>Киев</t>
  </si>
  <si>
    <t>без/нал</t>
  </si>
  <si>
    <t>Беларусь</t>
  </si>
  <si>
    <t>Минск</t>
  </si>
  <si>
    <t>Брест</t>
  </si>
  <si>
    <t>Москва</t>
  </si>
  <si>
    <t>Львов</t>
  </si>
  <si>
    <t>Год</t>
  </si>
  <si>
    <t>Будапешт</t>
  </si>
  <si>
    <t>Венгрия</t>
  </si>
  <si>
    <t>Германия</t>
  </si>
  <si>
    <t>Словакия</t>
  </si>
  <si>
    <t>Дрезден</t>
  </si>
  <si>
    <t>Кошице</t>
  </si>
  <si>
    <t>Берлин</t>
  </si>
  <si>
    <t>Италия</t>
  </si>
  <si>
    <t>Рим</t>
  </si>
  <si>
    <t>Австрия</t>
  </si>
  <si>
    <t>Вена</t>
  </si>
  <si>
    <t>Платежи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</si>
</sst>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yr"/>
      <charset val="204"/>
    </font>
    <font>
      <b/>
      <i/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0" borderId="1" xfId="0" applyFill="1" applyBorder="1"/>
    <xf numFmtId="14" fontId="0" fillId="0" borderId="1" xfId="0" applyNumberFormat="1" applyBorder="1"/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G2" sqref="G2"/>
    </sheetView>
  </sheetViews>
  <sheetFormatPr defaultRowHeight="13.2" x14ac:dyDescent="0.25"/>
  <cols>
    <col min="1" max="1" width="6.88671875" customWidth="1"/>
    <col min="2" max="2" width="9.6640625" customWidth="1"/>
    <col min="4" max="4" width="13" customWidth="1"/>
    <col min="6" max="6" width="13.44140625" customWidth="1"/>
    <col min="7" max="7" width="10.109375" bestFit="1" customWidth="1"/>
  </cols>
  <sheetData>
    <row r="1" spans="1:8" ht="13.8" x14ac:dyDescent="0.25">
      <c r="A1" s="7" t="s">
        <v>0</v>
      </c>
      <c r="B1" s="7"/>
      <c r="C1" s="7"/>
      <c r="D1" s="7"/>
      <c r="E1" s="7"/>
      <c r="F1" s="7"/>
    </row>
    <row r="2" spans="1:8" x14ac:dyDescent="0.25">
      <c r="A2" s="1" t="s">
        <v>1</v>
      </c>
      <c r="B2" s="1" t="s">
        <v>3</v>
      </c>
      <c r="C2" s="1" t="s">
        <v>2</v>
      </c>
      <c r="D2" s="1" t="s">
        <v>4</v>
      </c>
      <c r="E2" s="1" t="s">
        <v>5</v>
      </c>
      <c r="F2" s="1" t="s">
        <v>6</v>
      </c>
      <c r="G2" s="1" t="s">
        <v>18</v>
      </c>
      <c r="H2" s="1" t="s">
        <v>5</v>
      </c>
    </row>
    <row r="3" spans="1:8" x14ac:dyDescent="0.25">
      <c r="A3" s="2">
        <v>1</v>
      </c>
      <c r="B3" s="3" t="s">
        <v>8</v>
      </c>
      <c r="C3" s="3" t="s">
        <v>7</v>
      </c>
      <c r="D3" s="3" t="s">
        <v>9</v>
      </c>
      <c r="E3" s="3">
        <v>50</v>
      </c>
      <c r="F3" s="6">
        <v>41279</v>
      </c>
      <c r="G3" s="4">
        <f>YEAR(F3)</f>
        <v>2013</v>
      </c>
      <c r="H3" s="3">
        <v>50</v>
      </c>
    </row>
    <row r="4" spans="1:8" x14ac:dyDescent="0.25">
      <c r="A4" s="2">
        <v>2</v>
      </c>
      <c r="B4" s="3" t="s">
        <v>11</v>
      </c>
      <c r="C4" s="3" t="s">
        <v>10</v>
      </c>
      <c r="D4" s="3" t="s">
        <v>12</v>
      </c>
      <c r="E4" s="3">
        <v>100</v>
      </c>
      <c r="F4" s="6">
        <v>41288</v>
      </c>
      <c r="G4" s="4">
        <f t="shared" ref="G4:G27" si="0">YEAR(F4)</f>
        <v>2013</v>
      </c>
      <c r="H4" s="3">
        <v>100</v>
      </c>
    </row>
    <row r="5" spans="1:8" x14ac:dyDescent="0.25">
      <c r="A5" s="2">
        <v>3</v>
      </c>
      <c r="B5" s="3" t="s">
        <v>14</v>
      </c>
      <c r="C5" s="3" t="s">
        <v>13</v>
      </c>
      <c r="D5" s="3" t="s">
        <v>9</v>
      </c>
      <c r="E5" s="3">
        <v>80</v>
      </c>
      <c r="F5" s="6">
        <v>41358</v>
      </c>
      <c r="G5" s="4">
        <f t="shared" si="0"/>
        <v>2013</v>
      </c>
      <c r="H5" s="3">
        <v>80</v>
      </c>
    </row>
    <row r="6" spans="1:8" x14ac:dyDescent="0.25">
      <c r="A6" s="2">
        <v>4</v>
      </c>
      <c r="B6" s="3" t="s">
        <v>15</v>
      </c>
      <c r="C6" s="3" t="s">
        <v>13</v>
      </c>
      <c r="D6" s="3" t="s">
        <v>12</v>
      </c>
      <c r="E6" s="3">
        <v>24</v>
      </c>
      <c r="F6" s="6">
        <v>40948</v>
      </c>
      <c r="G6" s="4">
        <f t="shared" si="0"/>
        <v>2012</v>
      </c>
      <c r="H6" s="3">
        <v>24</v>
      </c>
    </row>
    <row r="7" spans="1:8" x14ac:dyDescent="0.25">
      <c r="A7" s="2">
        <v>5</v>
      </c>
      <c r="B7" s="3" t="s">
        <v>16</v>
      </c>
      <c r="C7" s="3" t="s">
        <v>7</v>
      </c>
      <c r="D7" s="3" t="s">
        <v>12</v>
      </c>
      <c r="E7" s="3">
        <v>90</v>
      </c>
      <c r="F7" s="6">
        <v>41317</v>
      </c>
      <c r="G7" s="4">
        <f t="shared" si="0"/>
        <v>2013</v>
      </c>
      <c r="H7" s="3">
        <v>90</v>
      </c>
    </row>
    <row r="8" spans="1:8" x14ac:dyDescent="0.25">
      <c r="A8" s="2">
        <v>6</v>
      </c>
      <c r="B8" s="3" t="s">
        <v>8</v>
      </c>
      <c r="C8" s="3" t="s">
        <v>7</v>
      </c>
      <c r="D8" s="3" t="s">
        <v>9</v>
      </c>
      <c r="E8" s="3">
        <v>300</v>
      </c>
      <c r="F8" s="6">
        <v>40594</v>
      </c>
      <c r="G8" s="4">
        <f t="shared" si="0"/>
        <v>2011</v>
      </c>
      <c r="H8" s="3">
        <v>300</v>
      </c>
    </row>
    <row r="9" spans="1:8" x14ac:dyDescent="0.25">
      <c r="A9" s="2">
        <v>7</v>
      </c>
      <c r="B9" s="5" t="s">
        <v>19</v>
      </c>
      <c r="C9" s="3" t="s">
        <v>20</v>
      </c>
      <c r="D9" s="3" t="s">
        <v>9</v>
      </c>
      <c r="E9" s="3">
        <v>260</v>
      </c>
      <c r="F9" s="6">
        <v>41046</v>
      </c>
      <c r="G9" s="4">
        <f t="shared" si="0"/>
        <v>2012</v>
      </c>
      <c r="H9" s="3">
        <v>260</v>
      </c>
    </row>
    <row r="10" spans="1:8" x14ac:dyDescent="0.25">
      <c r="A10" s="2">
        <v>8</v>
      </c>
      <c r="B10" s="3" t="s">
        <v>11</v>
      </c>
      <c r="C10" s="3" t="s">
        <v>10</v>
      </c>
      <c r="D10" s="3" t="s">
        <v>12</v>
      </c>
      <c r="E10" s="3">
        <v>150</v>
      </c>
      <c r="F10" s="6">
        <v>41351</v>
      </c>
      <c r="G10" s="4">
        <f t="shared" si="0"/>
        <v>2013</v>
      </c>
      <c r="H10" s="3">
        <v>150</v>
      </c>
    </row>
    <row r="11" spans="1:8" x14ac:dyDescent="0.25">
      <c r="A11" s="2">
        <v>9</v>
      </c>
      <c r="B11" s="3" t="s">
        <v>16</v>
      </c>
      <c r="C11" s="3" t="s">
        <v>7</v>
      </c>
      <c r="D11" s="3" t="s">
        <v>9</v>
      </c>
      <c r="E11" s="3">
        <v>65</v>
      </c>
      <c r="F11" s="6">
        <v>41357</v>
      </c>
      <c r="G11" s="4">
        <f t="shared" si="0"/>
        <v>2013</v>
      </c>
      <c r="H11" s="3">
        <v>65</v>
      </c>
    </row>
    <row r="12" spans="1:8" x14ac:dyDescent="0.25">
      <c r="A12" s="2">
        <v>10</v>
      </c>
      <c r="B12" s="3" t="s">
        <v>16</v>
      </c>
      <c r="C12" s="3" t="s">
        <v>7</v>
      </c>
      <c r="D12" s="3" t="s">
        <v>12</v>
      </c>
      <c r="E12" s="3">
        <v>70</v>
      </c>
      <c r="F12" s="6">
        <v>41359</v>
      </c>
      <c r="G12" s="4">
        <f t="shared" si="0"/>
        <v>2013</v>
      </c>
      <c r="H12" s="3">
        <v>70</v>
      </c>
    </row>
    <row r="13" spans="1:8" x14ac:dyDescent="0.25">
      <c r="A13" s="2">
        <v>11</v>
      </c>
      <c r="B13" s="3" t="s">
        <v>17</v>
      </c>
      <c r="C13" s="3" t="s">
        <v>10</v>
      </c>
      <c r="D13" s="3" t="s">
        <v>9</v>
      </c>
      <c r="E13" s="3">
        <v>200</v>
      </c>
      <c r="F13" s="6">
        <v>41374</v>
      </c>
      <c r="G13" s="4">
        <f t="shared" si="0"/>
        <v>2013</v>
      </c>
      <c r="H13" s="3">
        <v>200</v>
      </c>
    </row>
    <row r="14" spans="1:8" x14ac:dyDescent="0.25">
      <c r="A14" s="2">
        <v>12</v>
      </c>
      <c r="B14" s="3" t="s">
        <v>8</v>
      </c>
      <c r="C14" s="3" t="s">
        <v>7</v>
      </c>
      <c r="D14" s="3" t="s">
        <v>12</v>
      </c>
      <c r="E14" s="3">
        <v>120</v>
      </c>
      <c r="F14" s="6">
        <v>41370</v>
      </c>
      <c r="G14" s="4">
        <f t="shared" si="0"/>
        <v>2013</v>
      </c>
      <c r="H14" s="3">
        <v>120</v>
      </c>
    </row>
    <row r="15" spans="1:8" x14ac:dyDescent="0.25">
      <c r="A15" s="2">
        <v>13</v>
      </c>
      <c r="B15" s="3" t="s">
        <v>14</v>
      </c>
      <c r="C15" s="3" t="s">
        <v>13</v>
      </c>
      <c r="D15" s="3" t="s">
        <v>9</v>
      </c>
      <c r="E15" s="3">
        <v>60</v>
      </c>
      <c r="F15" s="6">
        <v>41372</v>
      </c>
      <c r="G15" s="4">
        <f t="shared" si="0"/>
        <v>2013</v>
      </c>
      <c r="H15" s="3">
        <v>60</v>
      </c>
    </row>
    <row r="16" spans="1:8" x14ac:dyDescent="0.25">
      <c r="A16" s="2">
        <v>14</v>
      </c>
      <c r="B16" s="3" t="s">
        <v>15</v>
      </c>
      <c r="C16" s="3" t="s">
        <v>13</v>
      </c>
      <c r="D16" s="3" t="s">
        <v>12</v>
      </c>
      <c r="E16" s="3">
        <v>90</v>
      </c>
      <c r="F16" s="6">
        <v>41019</v>
      </c>
      <c r="G16" s="4">
        <f t="shared" si="0"/>
        <v>2012</v>
      </c>
      <c r="H16" s="3">
        <v>90</v>
      </c>
    </row>
    <row r="17" spans="1:8" x14ac:dyDescent="0.25">
      <c r="A17" s="2">
        <v>15</v>
      </c>
      <c r="B17" s="3" t="s">
        <v>14</v>
      </c>
      <c r="C17" s="3" t="s">
        <v>13</v>
      </c>
      <c r="D17" s="3" t="s">
        <v>12</v>
      </c>
      <c r="E17" s="3">
        <v>50</v>
      </c>
      <c r="F17" s="6">
        <v>41020</v>
      </c>
      <c r="G17" s="4">
        <f t="shared" si="0"/>
        <v>2012</v>
      </c>
      <c r="H17" s="3">
        <v>50</v>
      </c>
    </row>
    <row r="18" spans="1:8" x14ac:dyDescent="0.25">
      <c r="A18" s="2">
        <v>16</v>
      </c>
      <c r="B18" s="3" t="s">
        <v>16</v>
      </c>
      <c r="C18" s="3" t="s">
        <v>7</v>
      </c>
      <c r="D18" s="3" t="s">
        <v>9</v>
      </c>
      <c r="E18" s="3">
        <v>100</v>
      </c>
      <c r="F18" s="6">
        <v>41024</v>
      </c>
      <c r="G18" s="4">
        <f t="shared" si="0"/>
        <v>2012</v>
      </c>
      <c r="H18" s="3">
        <v>100</v>
      </c>
    </row>
    <row r="19" spans="1:8" x14ac:dyDescent="0.25">
      <c r="A19" s="2">
        <v>17</v>
      </c>
      <c r="B19" s="5" t="s">
        <v>11</v>
      </c>
      <c r="C19" s="5" t="s">
        <v>10</v>
      </c>
      <c r="D19" s="3" t="s">
        <v>9</v>
      </c>
      <c r="E19" s="3">
        <v>180</v>
      </c>
      <c r="F19" s="6">
        <v>41011</v>
      </c>
      <c r="G19" s="4">
        <f t="shared" si="0"/>
        <v>2012</v>
      </c>
      <c r="H19" s="3">
        <v>180</v>
      </c>
    </row>
    <row r="20" spans="1:8" x14ac:dyDescent="0.25">
      <c r="A20" s="2">
        <v>18</v>
      </c>
      <c r="B20" s="3" t="s">
        <v>11</v>
      </c>
      <c r="C20" s="3" t="s">
        <v>10</v>
      </c>
      <c r="D20" s="3" t="s">
        <v>12</v>
      </c>
      <c r="E20" s="3">
        <v>120</v>
      </c>
      <c r="F20" s="6">
        <v>40245</v>
      </c>
      <c r="G20" s="4">
        <f t="shared" si="0"/>
        <v>2010</v>
      </c>
      <c r="H20" s="3">
        <v>120</v>
      </c>
    </row>
    <row r="21" spans="1:8" x14ac:dyDescent="0.25">
      <c r="A21" s="2">
        <v>19</v>
      </c>
      <c r="B21" s="3" t="s">
        <v>23</v>
      </c>
      <c r="C21" s="3" t="s">
        <v>21</v>
      </c>
      <c r="D21" s="3" t="s">
        <v>12</v>
      </c>
      <c r="E21" s="3">
        <v>340</v>
      </c>
      <c r="F21" s="6">
        <v>40426</v>
      </c>
      <c r="G21" s="4">
        <f t="shared" si="0"/>
        <v>2010</v>
      </c>
      <c r="H21" s="3">
        <v>340</v>
      </c>
    </row>
    <row r="22" spans="1:8" x14ac:dyDescent="0.25">
      <c r="A22" s="2">
        <v>20</v>
      </c>
      <c r="B22" s="3" t="s">
        <v>16</v>
      </c>
      <c r="C22" s="3" t="s">
        <v>7</v>
      </c>
      <c r="D22" s="3" t="s">
        <v>9</v>
      </c>
      <c r="E22" s="3">
        <v>270</v>
      </c>
      <c r="F22" s="6">
        <v>40883</v>
      </c>
      <c r="G22" s="4">
        <f t="shared" si="0"/>
        <v>2011</v>
      </c>
      <c r="H22" s="3">
        <v>270</v>
      </c>
    </row>
    <row r="23" spans="1:8" x14ac:dyDescent="0.25">
      <c r="A23" s="2">
        <v>21</v>
      </c>
      <c r="B23" s="3" t="s">
        <v>27</v>
      </c>
      <c r="C23" s="3" t="s">
        <v>26</v>
      </c>
      <c r="D23" s="3" t="s">
        <v>12</v>
      </c>
      <c r="E23" s="3">
        <v>200</v>
      </c>
      <c r="F23" s="6">
        <v>40616</v>
      </c>
      <c r="G23" s="4">
        <f t="shared" si="0"/>
        <v>2011</v>
      </c>
      <c r="H23" s="3">
        <v>200</v>
      </c>
    </row>
    <row r="24" spans="1:8" x14ac:dyDescent="0.25">
      <c r="A24" s="2">
        <v>22</v>
      </c>
      <c r="B24" s="3" t="s">
        <v>29</v>
      </c>
      <c r="C24" s="3" t="s">
        <v>28</v>
      </c>
      <c r="D24" s="3" t="s">
        <v>12</v>
      </c>
      <c r="E24" s="3">
        <v>50</v>
      </c>
      <c r="F24" s="6">
        <v>41237</v>
      </c>
      <c r="G24" s="4">
        <f t="shared" si="0"/>
        <v>2012</v>
      </c>
      <c r="H24" s="3">
        <v>50</v>
      </c>
    </row>
    <row r="25" spans="1:8" x14ac:dyDescent="0.25">
      <c r="A25" s="2">
        <v>23</v>
      </c>
      <c r="B25" s="3" t="s">
        <v>25</v>
      </c>
      <c r="C25" s="3" t="s">
        <v>21</v>
      </c>
      <c r="D25" s="3" t="s">
        <v>12</v>
      </c>
      <c r="E25" s="3">
        <v>230</v>
      </c>
      <c r="F25" s="6">
        <v>41272</v>
      </c>
      <c r="G25" s="4">
        <f t="shared" si="0"/>
        <v>2012</v>
      </c>
      <c r="H25" s="3">
        <v>230</v>
      </c>
    </row>
    <row r="26" spans="1:8" x14ac:dyDescent="0.25">
      <c r="A26" s="2">
        <v>24</v>
      </c>
      <c r="B26" s="3" t="s">
        <v>24</v>
      </c>
      <c r="C26" s="3" t="s">
        <v>22</v>
      </c>
      <c r="D26" s="3" t="s">
        <v>9</v>
      </c>
      <c r="E26" s="3">
        <v>547</v>
      </c>
      <c r="F26" s="6">
        <v>41120</v>
      </c>
      <c r="G26" s="4">
        <f t="shared" si="0"/>
        <v>2012</v>
      </c>
      <c r="H26" s="3">
        <v>547</v>
      </c>
    </row>
    <row r="27" spans="1:8" x14ac:dyDescent="0.25">
      <c r="A27" s="2">
        <v>25</v>
      </c>
      <c r="B27" s="3" t="s">
        <v>23</v>
      </c>
      <c r="C27" s="3" t="s">
        <v>21</v>
      </c>
      <c r="D27" s="3" t="s">
        <v>12</v>
      </c>
      <c r="E27" s="3">
        <v>52</v>
      </c>
      <c r="F27" s="6">
        <v>41333</v>
      </c>
      <c r="G27" s="4">
        <f t="shared" si="0"/>
        <v>2013</v>
      </c>
      <c r="H27" s="3">
        <v>52</v>
      </c>
    </row>
  </sheetData>
  <dataConsolidate/>
  <mergeCells count="1">
    <mergeCell ref="A1:F1"/>
  </mergeCells>
  <phoneticPr fontId="3" type="noConversion"/>
  <pageMargins left="0.75" right="0.75" top="1" bottom="1" header="0.5" footer="0.5"/>
  <pageSetup paperSize="9" orientation="portrait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0C9CE-2525-405E-B63A-E7319C3BB6E1}">
  <dimension ref="B4:D41"/>
  <sheetViews>
    <sheetView workbookViewId="0">
      <selection activeCell="F13" sqref="F13"/>
    </sheetView>
  </sheetViews>
  <sheetFormatPr defaultRowHeight="13.2" outlineLevelRow="1" x14ac:dyDescent="0.25"/>
  <cols>
    <col min="2" max="2" width="2.21875" customWidth="1"/>
    <col min="3" max="3" width="6.6640625" customWidth="1"/>
  </cols>
  <sheetData>
    <row r="4" spans="2:4" x14ac:dyDescent="0.25">
      <c r="C4" s="1" t="s">
        <v>3</v>
      </c>
      <c r="D4" t="s">
        <v>5</v>
      </c>
    </row>
    <row r="5" spans="2:4" hidden="1" outlineLevel="1" x14ac:dyDescent="0.25">
      <c r="C5" t="s">
        <v>30</v>
      </c>
      <c r="D5">
        <f>'Платежи '!$E$3</f>
        <v>50</v>
      </c>
    </row>
    <row r="6" spans="2:4" hidden="1" outlineLevel="1" collapsed="1" x14ac:dyDescent="0.25">
      <c r="D6">
        <f>'Платежи '!$E$8</f>
        <v>300</v>
      </c>
    </row>
    <row r="7" spans="2:4" hidden="1" outlineLevel="1" collapsed="1" x14ac:dyDescent="0.25">
      <c r="D7">
        <f>'Платежи '!$E$14</f>
        <v>120</v>
      </c>
    </row>
    <row r="8" spans="2:4" collapsed="1" x14ac:dyDescent="0.25">
      <c r="B8" t="s">
        <v>8</v>
      </c>
      <c r="D8">
        <f>SUM(D5:D7)</f>
        <v>470</v>
      </c>
    </row>
    <row r="9" spans="2:4" hidden="1" outlineLevel="1" x14ac:dyDescent="0.25">
      <c r="C9" t="s">
        <v>30</v>
      </c>
      <c r="D9">
        <f>'Платежи '!$E$4</f>
        <v>100</v>
      </c>
    </row>
    <row r="10" spans="2:4" hidden="1" outlineLevel="1" collapsed="1" x14ac:dyDescent="0.25">
      <c r="D10">
        <f>'Платежи '!$E$10</f>
        <v>150</v>
      </c>
    </row>
    <row r="11" spans="2:4" hidden="1" outlineLevel="1" collapsed="1" x14ac:dyDescent="0.25">
      <c r="D11">
        <f>'Платежи '!$E$19</f>
        <v>180</v>
      </c>
    </row>
    <row r="12" spans="2:4" hidden="1" outlineLevel="1" collapsed="1" x14ac:dyDescent="0.25">
      <c r="D12">
        <f>'Платежи '!$E$20</f>
        <v>120</v>
      </c>
    </row>
    <row r="13" spans="2:4" collapsed="1" x14ac:dyDescent="0.25">
      <c r="B13" t="s">
        <v>11</v>
      </c>
      <c r="D13">
        <f>SUM(D9:D12)</f>
        <v>550</v>
      </c>
    </row>
    <row r="14" spans="2:4" hidden="1" outlineLevel="1" x14ac:dyDescent="0.25">
      <c r="C14" t="s">
        <v>30</v>
      </c>
      <c r="D14">
        <f>'Платежи '!$E$5</f>
        <v>80</v>
      </c>
    </row>
    <row r="15" spans="2:4" hidden="1" outlineLevel="1" collapsed="1" x14ac:dyDescent="0.25">
      <c r="D15">
        <f>'Платежи '!$E$15</f>
        <v>60</v>
      </c>
    </row>
    <row r="16" spans="2:4" hidden="1" outlineLevel="1" collapsed="1" x14ac:dyDescent="0.25">
      <c r="D16">
        <f>'Платежи '!$E$17</f>
        <v>50</v>
      </c>
    </row>
    <row r="17" spans="2:4" collapsed="1" x14ac:dyDescent="0.25">
      <c r="B17" t="s">
        <v>14</v>
      </c>
      <c r="D17">
        <f>SUM(D14:D16)</f>
        <v>190</v>
      </c>
    </row>
    <row r="18" spans="2:4" hidden="1" outlineLevel="1" x14ac:dyDescent="0.25">
      <c r="C18" t="s">
        <v>30</v>
      </c>
      <c r="D18">
        <f>'Платежи '!$E$6</f>
        <v>24</v>
      </c>
    </row>
    <row r="19" spans="2:4" hidden="1" outlineLevel="1" collapsed="1" x14ac:dyDescent="0.25">
      <c r="D19">
        <f>'Платежи '!$E$16</f>
        <v>90</v>
      </c>
    </row>
    <row r="20" spans="2:4" collapsed="1" x14ac:dyDescent="0.25">
      <c r="B20" t="s">
        <v>15</v>
      </c>
      <c r="D20">
        <f>SUM(D18:D19)</f>
        <v>114</v>
      </c>
    </row>
    <row r="21" spans="2:4" hidden="1" outlineLevel="1" x14ac:dyDescent="0.25">
      <c r="C21" t="s">
        <v>30</v>
      </c>
      <c r="D21">
        <f>'Платежи '!$E$7</f>
        <v>90</v>
      </c>
    </row>
    <row r="22" spans="2:4" hidden="1" outlineLevel="1" collapsed="1" x14ac:dyDescent="0.25">
      <c r="D22">
        <f>'Платежи '!$E$11</f>
        <v>65</v>
      </c>
    </row>
    <row r="23" spans="2:4" hidden="1" outlineLevel="1" collapsed="1" x14ac:dyDescent="0.25">
      <c r="D23">
        <f>'Платежи '!$E$12</f>
        <v>70</v>
      </c>
    </row>
    <row r="24" spans="2:4" hidden="1" outlineLevel="1" collapsed="1" x14ac:dyDescent="0.25">
      <c r="D24">
        <f>'Платежи '!$E$18</f>
        <v>100</v>
      </c>
    </row>
    <row r="25" spans="2:4" hidden="1" outlineLevel="1" collapsed="1" x14ac:dyDescent="0.25">
      <c r="D25">
        <f>'Платежи '!$E$22</f>
        <v>270</v>
      </c>
    </row>
    <row r="26" spans="2:4" collapsed="1" x14ac:dyDescent="0.25">
      <c r="B26" t="s">
        <v>16</v>
      </c>
      <c r="D26">
        <f>SUM(D21:D25)</f>
        <v>595</v>
      </c>
    </row>
    <row r="27" spans="2:4" hidden="1" outlineLevel="1" x14ac:dyDescent="0.25">
      <c r="C27" t="s">
        <v>30</v>
      </c>
      <c r="D27">
        <f>'Платежи '!$E$9</f>
        <v>260</v>
      </c>
    </row>
    <row r="28" spans="2:4" collapsed="1" x14ac:dyDescent="0.25">
      <c r="B28" t="s">
        <v>19</v>
      </c>
      <c r="D28">
        <f>SUM(D27)</f>
        <v>260</v>
      </c>
    </row>
    <row r="29" spans="2:4" hidden="1" outlineLevel="1" x14ac:dyDescent="0.25">
      <c r="C29" t="s">
        <v>30</v>
      </c>
      <c r="D29">
        <f>'Платежи '!$E$13</f>
        <v>200</v>
      </c>
    </row>
    <row r="30" spans="2:4" collapsed="1" x14ac:dyDescent="0.25">
      <c r="B30" t="s">
        <v>17</v>
      </c>
      <c r="D30">
        <f>SUM(D29)</f>
        <v>200</v>
      </c>
    </row>
    <row r="31" spans="2:4" hidden="1" outlineLevel="1" x14ac:dyDescent="0.25">
      <c r="C31" t="s">
        <v>30</v>
      </c>
      <c r="D31">
        <f>'Платежи '!$E$21</f>
        <v>340</v>
      </c>
    </row>
    <row r="32" spans="2:4" hidden="1" outlineLevel="1" collapsed="1" x14ac:dyDescent="0.25">
      <c r="D32">
        <f>'Платежи '!$E$27</f>
        <v>52</v>
      </c>
    </row>
    <row r="33" spans="2:4" collapsed="1" x14ac:dyDescent="0.25">
      <c r="B33" t="s">
        <v>23</v>
      </c>
      <c r="D33">
        <f>SUM(D31:D32)</f>
        <v>392</v>
      </c>
    </row>
    <row r="34" spans="2:4" hidden="1" outlineLevel="1" x14ac:dyDescent="0.25">
      <c r="C34" t="s">
        <v>30</v>
      </c>
      <c r="D34">
        <f>'Платежи '!$E$23</f>
        <v>200</v>
      </c>
    </row>
    <row r="35" spans="2:4" collapsed="1" x14ac:dyDescent="0.25">
      <c r="B35" t="s">
        <v>27</v>
      </c>
      <c r="D35">
        <f>SUM(D34)</f>
        <v>200</v>
      </c>
    </row>
    <row r="36" spans="2:4" hidden="1" outlineLevel="1" x14ac:dyDescent="0.25">
      <c r="C36" t="s">
        <v>30</v>
      </c>
      <c r="D36">
        <f>'Платежи '!$E$24</f>
        <v>50</v>
      </c>
    </row>
    <row r="37" spans="2:4" collapsed="1" x14ac:dyDescent="0.25">
      <c r="B37" t="s">
        <v>29</v>
      </c>
      <c r="D37">
        <f>SUM(D36)</f>
        <v>50</v>
      </c>
    </row>
    <row r="38" spans="2:4" hidden="1" outlineLevel="1" x14ac:dyDescent="0.25">
      <c r="C38" t="s">
        <v>30</v>
      </c>
      <c r="D38">
        <f>'Платежи '!$E$25</f>
        <v>230</v>
      </c>
    </row>
    <row r="39" spans="2:4" collapsed="1" x14ac:dyDescent="0.25">
      <c r="B39" t="s">
        <v>25</v>
      </c>
      <c r="D39">
        <f>SUM(D38)</f>
        <v>230</v>
      </c>
    </row>
    <row r="40" spans="2:4" hidden="1" outlineLevel="1" x14ac:dyDescent="0.25">
      <c r="C40" t="s">
        <v>30</v>
      </c>
      <c r="D40">
        <f>'Платежи '!$E$26</f>
        <v>547</v>
      </c>
    </row>
    <row r="41" spans="2:4" collapsed="1" x14ac:dyDescent="0.25">
      <c r="B41" t="s">
        <v>24</v>
      </c>
      <c r="D41">
        <f>SUM(D40)</f>
        <v>547</v>
      </c>
    </row>
  </sheetData>
  <dataConsolidate topLabels="1" link="1">
    <dataRefs count="1">
      <dataRef ref="B2:E27" sheet="Платежи 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0C6E-B5D0-4D8D-A50D-889730596970}">
  <dimension ref="D4:G37"/>
  <sheetViews>
    <sheetView workbookViewId="0">
      <selection activeCell="H33" sqref="H33"/>
    </sheetView>
  </sheetViews>
  <sheetFormatPr defaultRowHeight="13.2" outlineLevelRow="1" x14ac:dyDescent="0.25"/>
  <cols>
    <col min="4" max="4" width="2.21875" customWidth="1"/>
    <col min="5" max="5" width="6.6640625" customWidth="1"/>
  </cols>
  <sheetData>
    <row r="4" spans="4:7" x14ac:dyDescent="0.25">
      <c r="E4" s="1" t="s">
        <v>2</v>
      </c>
      <c r="F4" t="s">
        <v>4</v>
      </c>
      <c r="G4" t="s">
        <v>5</v>
      </c>
    </row>
    <row r="5" spans="4:7" hidden="1" outlineLevel="1" x14ac:dyDescent="0.25">
      <c r="E5" t="s">
        <v>30</v>
      </c>
      <c r="G5">
        <f>'Платежи '!$E$3</f>
        <v>50</v>
      </c>
    </row>
    <row r="6" spans="4:7" hidden="1" outlineLevel="1" collapsed="1" x14ac:dyDescent="0.25">
      <c r="G6">
        <f>'Платежи '!$E$7</f>
        <v>90</v>
      </c>
    </row>
    <row r="7" spans="4:7" hidden="1" outlineLevel="1" collapsed="1" x14ac:dyDescent="0.25">
      <c r="G7">
        <f>'Платежи '!$E$8</f>
        <v>300</v>
      </c>
    </row>
    <row r="8" spans="4:7" hidden="1" outlineLevel="1" collapsed="1" x14ac:dyDescent="0.25">
      <c r="G8">
        <f>'Платежи '!$E$11</f>
        <v>65</v>
      </c>
    </row>
    <row r="9" spans="4:7" hidden="1" outlineLevel="1" collapsed="1" x14ac:dyDescent="0.25">
      <c r="G9">
        <f>'Платежи '!$E$12</f>
        <v>70</v>
      </c>
    </row>
    <row r="10" spans="4:7" hidden="1" outlineLevel="1" collapsed="1" x14ac:dyDescent="0.25">
      <c r="G10">
        <f>'Платежи '!$E$14</f>
        <v>120</v>
      </c>
    </row>
    <row r="11" spans="4:7" hidden="1" outlineLevel="1" collapsed="1" x14ac:dyDescent="0.25">
      <c r="G11">
        <f>'Платежи '!$E$18</f>
        <v>100</v>
      </c>
    </row>
    <row r="12" spans="4:7" hidden="1" outlineLevel="1" collapsed="1" x14ac:dyDescent="0.25">
      <c r="G12">
        <f>'Платежи '!$E$22</f>
        <v>270</v>
      </c>
    </row>
    <row r="13" spans="4:7" collapsed="1" x14ac:dyDescent="0.25">
      <c r="D13" t="s">
        <v>7</v>
      </c>
      <c r="G13">
        <f>SUM(G5:G12)</f>
        <v>1065</v>
      </c>
    </row>
    <row r="14" spans="4:7" hidden="1" outlineLevel="1" x14ac:dyDescent="0.25">
      <c r="E14" t="s">
        <v>30</v>
      </c>
      <c r="G14">
        <f>'Платежи '!$E$4</f>
        <v>100</v>
      </c>
    </row>
    <row r="15" spans="4:7" hidden="1" outlineLevel="1" collapsed="1" x14ac:dyDescent="0.25">
      <c r="G15">
        <f>'Платежи '!$E$10</f>
        <v>150</v>
      </c>
    </row>
    <row r="16" spans="4:7" hidden="1" outlineLevel="1" collapsed="1" x14ac:dyDescent="0.25">
      <c r="G16">
        <f>'Платежи '!$E$13</f>
        <v>200</v>
      </c>
    </row>
    <row r="17" spans="4:7" hidden="1" outlineLevel="1" collapsed="1" x14ac:dyDescent="0.25">
      <c r="G17">
        <f>'Платежи '!$E$19</f>
        <v>180</v>
      </c>
    </row>
    <row r="18" spans="4:7" hidden="1" outlineLevel="1" collapsed="1" x14ac:dyDescent="0.25">
      <c r="G18">
        <f>'Платежи '!$E$20</f>
        <v>120</v>
      </c>
    </row>
    <row r="19" spans="4:7" collapsed="1" x14ac:dyDescent="0.25">
      <c r="D19" t="s">
        <v>10</v>
      </c>
      <c r="G19">
        <f>SUM(G14:G18)</f>
        <v>750</v>
      </c>
    </row>
    <row r="20" spans="4:7" hidden="1" outlineLevel="1" x14ac:dyDescent="0.25">
      <c r="E20" t="s">
        <v>30</v>
      </c>
      <c r="G20">
        <f>'Платежи '!$E$5</f>
        <v>80</v>
      </c>
    </row>
    <row r="21" spans="4:7" hidden="1" outlineLevel="1" collapsed="1" x14ac:dyDescent="0.25">
      <c r="G21">
        <f>'Платежи '!$E$6</f>
        <v>24</v>
      </c>
    </row>
    <row r="22" spans="4:7" hidden="1" outlineLevel="1" collapsed="1" x14ac:dyDescent="0.25">
      <c r="G22">
        <f>'Платежи '!$E$15</f>
        <v>60</v>
      </c>
    </row>
    <row r="23" spans="4:7" hidden="1" outlineLevel="1" collapsed="1" x14ac:dyDescent="0.25">
      <c r="G23">
        <f>'Платежи '!$E$16</f>
        <v>90</v>
      </c>
    </row>
    <row r="24" spans="4:7" hidden="1" outlineLevel="1" collapsed="1" x14ac:dyDescent="0.25">
      <c r="G24">
        <f>'Платежи '!$E$17</f>
        <v>50</v>
      </c>
    </row>
    <row r="25" spans="4:7" collapsed="1" x14ac:dyDescent="0.25">
      <c r="D25" t="s">
        <v>13</v>
      </c>
      <c r="G25">
        <f>SUM(G20:G24)</f>
        <v>304</v>
      </c>
    </row>
    <row r="26" spans="4:7" hidden="1" outlineLevel="1" x14ac:dyDescent="0.25">
      <c r="E26" t="s">
        <v>30</v>
      </c>
      <c r="G26">
        <f>'Платежи '!$E$9</f>
        <v>260</v>
      </c>
    </row>
    <row r="27" spans="4:7" collapsed="1" x14ac:dyDescent="0.25">
      <c r="D27" t="s">
        <v>20</v>
      </c>
      <c r="G27">
        <f>SUM(G26)</f>
        <v>260</v>
      </c>
    </row>
    <row r="28" spans="4:7" hidden="1" outlineLevel="1" x14ac:dyDescent="0.25">
      <c r="E28" t="s">
        <v>30</v>
      </c>
      <c r="G28">
        <f>'Платежи '!$E$21</f>
        <v>340</v>
      </c>
    </row>
    <row r="29" spans="4:7" hidden="1" outlineLevel="1" collapsed="1" x14ac:dyDescent="0.25">
      <c r="G29">
        <f>'Платежи '!$E$25</f>
        <v>230</v>
      </c>
    </row>
    <row r="30" spans="4:7" hidden="1" outlineLevel="1" collapsed="1" x14ac:dyDescent="0.25">
      <c r="G30">
        <f>'Платежи '!$E$27</f>
        <v>52</v>
      </c>
    </row>
    <row r="31" spans="4:7" collapsed="1" x14ac:dyDescent="0.25">
      <c r="D31" t="s">
        <v>21</v>
      </c>
      <c r="G31">
        <f>SUM(G28:G30)</f>
        <v>622</v>
      </c>
    </row>
    <row r="32" spans="4:7" hidden="1" outlineLevel="1" x14ac:dyDescent="0.25">
      <c r="E32" t="s">
        <v>30</v>
      </c>
      <c r="G32">
        <f>'Платежи '!$E$23</f>
        <v>200</v>
      </c>
    </row>
    <row r="33" spans="4:7" collapsed="1" x14ac:dyDescent="0.25">
      <c r="D33" t="s">
        <v>26</v>
      </c>
      <c r="G33">
        <f>SUM(G32)</f>
        <v>200</v>
      </c>
    </row>
    <row r="34" spans="4:7" hidden="1" outlineLevel="1" x14ac:dyDescent="0.25">
      <c r="E34" t="s">
        <v>30</v>
      </c>
      <c r="G34">
        <f>'Платежи '!$E$24</f>
        <v>50</v>
      </c>
    </row>
    <row r="35" spans="4:7" collapsed="1" x14ac:dyDescent="0.25">
      <c r="D35" t="s">
        <v>28</v>
      </c>
      <c r="G35">
        <f>SUM(G34)</f>
        <v>50</v>
      </c>
    </row>
    <row r="36" spans="4:7" hidden="1" outlineLevel="1" x14ac:dyDescent="0.25">
      <c r="E36" t="s">
        <v>30</v>
      </c>
      <c r="G36">
        <f>'Платежи '!$E$26</f>
        <v>547</v>
      </c>
    </row>
    <row r="37" spans="4:7" collapsed="1" x14ac:dyDescent="0.25">
      <c r="D37" t="s">
        <v>22</v>
      </c>
      <c r="G37">
        <f>SUM(G36)</f>
        <v>547</v>
      </c>
    </row>
  </sheetData>
  <dataConsolidate topLabels="1" link="1">
    <dataRefs count="1">
      <dataRef ref="C2:E27" sheet="Платежи "/>
    </dataRefs>
  </dataConsolid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BB2D-859E-4F62-9AE3-BC14CF67F843}">
  <dimension ref="C5:E32"/>
  <sheetViews>
    <sheetView workbookViewId="0">
      <selection activeCell="D5" sqref="D5"/>
    </sheetView>
  </sheetViews>
  <sheetFormatPr defaultRowHeight="13.2" outlineLevelRow="1" x14ac:dyDescent="0.25"/>
  <cols>
    <col min="3" max="3" width="2.21875" customWidth="1"/>
    <col min="4" max="4" width="6.6640625" customWidth="1"/>
  </cols>
  <sheetData>
    <row r="5" spans="4:5" x14ac:dyDescent="0.25">
      <c r="D5" s="1" t="s">
        <v>4</v>
      </c>
      <c r="E5" t="s">
        <v>5</v>
      </c>
    </row>
    <row r="6" spans="4:5" hidden="1" outlineLevel="1" x14ac:dyDescent="0.25">
      <c r="D6" t="s">
        <v>30</v>
      </c>
      <c r="E6">
        <f>'Платежи '!$E$3</f>
        <v>50</v>
      </c>
    </row>
    <row r="7" spans="4:5" hidden="1" outlineLevel="1" collapsed="1" x14ac:dyDescent="0.25">
      <c r="E7">
        <f>'Платежи '!$E$5</f>
        <v>80</v>
      </c>
    </row>
    <row r="8" spans="4:5" hidden="1" outlineLevel="1" collapsed="1" x14ac:dyDescent="0.25">
      <c r="E8">
        <f>'Платежи '!$E$8</f>
        <v>300</v>
      </c>
    </row>
    <row r="9" spans="4:5" hidden="1" outlineLevel="1" collapsed="1" x14ac:dyDescent="0.25">
      <c r="E9">
        <f>'Платежи '!$E$9</f>
        <v>260</v>
      </c>
    </row>
    <row r="10" spans="4:5" hidden="1" outlineLevel="1" collapsed="1" x14ac:dyDescent="0.25">
      <c r="E10">
        <f>'Платежи '!$E$11</f>
        <v>65</v>
      </c>
    </row>
    <row r="11" spans="4:5" hidden="1" outlineLevel="1" collapsed="1" x14ac:dyDescent="0.25">
      <c r="E11">
        <f>'Платежи '!$E$13</f>
        <v>200</v>
      </c>
    </row>
    <row r="12" spans="4:5" hidden="1" outlineLevel="1" collapsed="1" x14ac:dyDescent="0.25">
      <c r="E12">
        <f>'Платежи '!$E$15</f>
        <v>60</v>
      </c>
    </row>
    <row r="13" spans="4:5" hidden="1" outlineLevel="1" collapsed="1" x14ac:dyDescent="0.25">
      <c r="E13">
        <f>'Платежи '!$E$18</f>
        <v>100</v>
      </c>
    </row>
    <row r="14" spans="4:5" hidden="1" outlineLevel="1" collapsed="1" x14ac:dyDescent="0.25">
      <c r="E14">
        <f>'Платежи '!$E$19</f>
        <v>180</v>
      </c>
    </row>
    <row r="15" spans="4:5" hidden="1" outlineLevel="1" collapsed="1" x14ac:dyDescent="0.25">
      <c r="E15">
        <f>'Платежи '!$E$22</f>
        <v>270</v>
      </c>
    </row>
    <row r="16" spans="4:5" hidden="1" outlineLevel="1" collapsed="1" x14ac:dyDescent="0.25">
      <c r="E16">
        <f>'Платежи '!$E$26</f>
        <v>547</v>
      </c>
    </row>
    <row r="17" spans="3:5" collapsed="1" x14ac:dyDescent="0.25">
      <c r="C17" t="s">
        <v>9</v>
      </c>
      <c r="E17">
        <f>COUNTA(E6:E16)</f>
        <v>11</v>
      </c>
    </row>
    <row r="18" spans="3:5" hidden="1" outlineLevel="1" x14ac:dyDescent="0.25">
      <c r="D18" t="s">
        <v>30</v>
      </c>
      <c r="E18">
        <f>'Платежи '!$E$4</f>
        <v>100</v>
      </c>
    </row>
    <row r="19" spans="3:5" hidden="1" outlineLevel="1" collapsed="1" x14ac:dyDescent="0.25">
      <c r="E19">
        <f>'Платежи '!$E$6</f>
        <v>24</v>
      </c>
    </row>
    <row r="20" spans="3:5" hidden="1" outlineLevel="1" collapsed="1" x14ac:dyDescent="0.25">
      <c r="E20">
        <f>'Платежи '!$E$7</f>
        <v>90</v>
      </c>
    </row>
    <row r="21" spans="3:5" hidden="1" outlineLevel="1" collapsed="1" x14ac:dyDescent="0.25">
      <c r="E21">
        <f>'Платежи '!$E$10</f>
        <v>150</v>
      </c>
    </row>
    <row r="22" spans="3:5" hidden="1" outlineLevel="1" collapsed="1" x14ac:dyDescent="0.25">
      <c r="E22">
        <f>'Платежи '!$E$12</f>
        <v>70</v>
      </c>
    </row>
    <row r="23" spans="3:5" hidden="1" outlineLevel="1" collapsed="1" x14ac:dyDescent="0.25">
      <c r="E23">
        <f>'Платежи '!$E$14</f>
        <v>120</v>
      </c>
    </row>
    <row r="24" spans="3:5" hidden="1" outlineLevel="1" collapsed="1" x14ac:dyDescent="0.25">
      <c r="E24">
        <f>'Платежи '!$E$16</f>
        <v>90</v>
      </c>
    </row>
    <row r="25" spans="3:5" hidden="1" outlineLevel="1" collapsed="1" x14ac:dyDescent="0.25">
      <c r="E25">
        <f>'Платежи '!$E$17</f>
        <v>50</v>
      </c>
    </row>
    <row r="26" spans="3:5" hidden="1" outlineLevel="1" collapsed="1" x14ac:dyDescent="0.25">
      <c r="E26">
        <f>'Платежи '!$E$20</f>
        <v>120</v>
      </c>
    </row>
    <row r="27" spans="3:5" hidden="1" outlineLevel="1" collapsed="1" x14ac:dyDescent="0.25">
      <c r="E27">
        <f>'Платежи '!$E$21</f>
        <v>340</v>
      </c>
    </row>
    <row r="28" spans="3:5" hidden="1" outlineLevel="1" collapsed="1" x14ac:dyDescent="0.25">
      <c r="E28">
        <f>'Платежи '!$E$23</f>
        <v>200</v>
      </c>
    </row>
    <row r="29" spans="3:5" hidden="1" outlineLevel="1" collapsed="1" x14ac:dyDescent="0.25">
      <c r="E29">
        <f>'Платежи '!$E$24</f>
        <v>50</v>
      </c>
    </row>
    <row r="30" spans="3:5" hidden="1" outlineLevel="1" collapsed="1" x14ac:dyDescent="0.25">
      <c r="E30">
        <f>'Платежи '!$E$25</f>
        <v>230</v>
      </c>
    </row>
    <row r="31" spans="3:5" hidden="1" outlineLevel="1" collapsed="1" x14ac:dyDescent="0.25">
      <c r="E31">
        <f>'Платежи '!$E$27</f>
        <v>52</v>
      </c>
    </row>
    <row r="32" spans="3:5" collapsed="1" x14ac:dyDescent="0.25">
      <c r="C32" t="s">
        <v>12</v>
      </c>
      <c r="E32">
        <f>COUNTA(E18:E31)</f>
        <v>14</v>
      </c>
    </row>
  </sheetData>
  <dataConsolidate function="count" topLabels="1" link="1">
    <dataRefs count="1">
      <dataRef ref="D2:E27" sheet="Платежи "/>
    </dataRefs>
  </dataConsolid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E3B4-2AE5-408E-812A-17DB78D0C876}">
  <dimension ref="D4:F33"/>
  <sheetViews>
    <sheetView tabSelected="1" workbookViewId="0">
      <selection activeCell="L39" sqref="L39"/>
    </sheetView>
  </sheetViews>
  <sheetFormatPr defaultRowHeight="13.2" outlineLevelRow="1" x14ac:dyDescent="0.25"/>
  <cols>
    <col min="4" max="4" width="11.109375" customWidth="1"/>
    <col min="5" max="5" width="6.6640625" customWidth="1"/>
  </cols>
  <sheetData>
    <row r="4" spans="4:6" x14ac:dyDescent="0.25">
      <c r="D4" s="1" t="s">
        <v>18</v>
      </c>
      <c r="F4" t="s">
        <v>5</v>
      </c>
    </row>
    <row r="5" spans="4:6" hidden="1" outlineLevel="1" x14ac:dyDescent="0.25">
      <c r="E5" t="s">
        <v>30</v>
      </c>
      <c r="F5">
        <f>'Платежи '!$H$3</f>
        <v>50</v>
      </c>
    </row>
    <row r="6" spans="4:6" hidden="1" outlineLevel="1" collapsed="1" x14ac:dyDescent="0.25">
      <c r="F6">
        <f>'Платежи '!$H$4</f>
        <v>100</v>
      </c>
    </row>
    <row r="7" spans="4:6" hidden="1" outlineLevel="1" collapsed="1" x14ac:dyDescent="0.25">
      <c r="F7">
        <f>'Платежи '!$H$5</f>
        <v>80</v>
      </c>
    </row>
    <row r="8" spans="4:6" hidden="1" outlineLevel="1" collapsed="1" x14ac:dyDescent="0.25">
      <c r="F8">
        <f>'Платежи '!$H$7</f>
        <v>90</v>
      </c>
    </row>
    <row r="9" spans="4:6" hidden="1" outlineLevel="1" collapsed="1" x14ac:dyDescent="0.25">
      <c r="F9">
        <f>'Платежи '!$H$10</f>
        <v>150</v>
      </c>
    </row>
    <row r="10" spans="4:6" hidden="1" outlineLevel="1" collapsed="1" x14ac:dyDescent="0.25">
      <c r="F10">
        <f>'Платежи '!$H$11</f>
        <v>65</v>
      </c>
    </row>
    <row r="11" spans="4:6" hidden="1" outlineLevel="1" collapsed="1" x14ac:dyDescent="0.25">
      <c r="F11">
        <f>'Платежи '!$H$12</f>
        <v>70</v>
      </c>
    </row>
    <row r="12" spans="4:6" hidden="1" outlineLevel="1" collapsed="1" x14ac:dyDescent="0.25">
      <c r="F12">
        <f>'Платежи '!$H$13</f>
        <v>200</v>
      </c>
    </row>
    <row r="13" spans="4:6" hidden="1" outlineLevel="1" collapsed="1" x14ac:dyDescent="0.25">
      <c r="F13">
        <f>'Платежи '!$H$14</f>
        <v>120</v>
      </c>
    </row>
    <row r="14" spans="4:6" hidden="1" outlineLevel="1" collapsed="1" x14ac:dyDescent="0.25">
      <c r="F14">
        <f>'Платежи '!$H$15</f>
        <v>60</v>
      </c>
    </row>
    <row r="15" spans="4:6" hidden="1" outlineLevel="1" collapsed="1" x14ac:dyDescent="0.25">
      <c r="F15">
        <f>'Платежи '!$H$27</f>
        <v>52</v>
      </c>
    </row>
    <row r="16" spans="4:6" collapsed="1" x14ac:dyDescent="0.25">
      <c r="D16">
        <v>2013</v>
      </c>
      <c r="F16">
        <f>SUM(F5:F15)</f>
        <v>1037</v>
      </c>
    </row>
    <row r="17" spans="4:6" hidden="1" outlineLevel="1" x14ac:dyDescent="0.25">
      <c r="E17" t="s">
        <v>30</v>
      </c>
      <c r="F17">
        <f>'Платежи '!$H$6</f>
        <v>24</v>
      </c>
    </row>
    <row r="18" spans="4:6" hidden="1" outlineLevel="1" collapsed="1" x14ac:dyDescent="0.25">
      <c r="F18">
        <f>'Платежи '!$H$9</f>
        <v>260</v>
      </c>
    </row>
    <row r="19" spans="4:6" hidden="1" outlineLevel="1" collapsed="1" x14ac:dyDescent="0.25">
      <c r="F19">
        <f>'Платежи '!$H$16</f>
        <v>90</v>
      </c>
    </row>
    <row r="20" spans="4:6" hidden="1" outlineLevel="1" collapsed="1" x14ac:dyDescent="0.25">
      <c r="F20">
        <f>'Платежи '!$H$17</f>
        <v>50</v>
      </c>
    </row>
    <row r="21" spans="4:6" hidden="1" outlineLevel="1" collapsed="1" x14ac:dyDescent="0.25">
      <c r="F21">
        <f>'Платежи '!$H$18</f>
        <v>100</v>
      </c>
    </row>
    <row r="22" spans="4:6" hidden="1" outlineLevel="1" collapsed="1" x14ac:dyDescent="0.25">
      <c r="F22">
        <f>'Платежи '!$H$19</f>
        <v>180</v>
      </c>
    </row>
    <row r="23" spans="4:6" hidden="1" outlineLevel="1" collapsed="1" x14ac:dyDescent="0.25">
      <c r="F23">
        <f>'Платежи '!$H$24</f>
        <v>50</v>
      </c>
    </row>
    <row r="24" spans="4:6" hidden="1" outlineLevel="1" collapsed="1" x14ac:dyDescent="0.25">
      <c r="F24">
        <f>'Платежи '!$H$25</f>
        <v>230</v>
      </c>
    </row>
    <row r="25" spans="4:6" hidden="1" outlineLevel="1" collapsed="1" x14ac:dyDescent="0.25">
      <c r="F25">
        <f>'Платежи '!$H$26</f>
        <v>547</v>
      </c>
    </row>
    <row r="26" spans="4:6" collapsed="1" x14ac:dyDescent="0.25">
      <c r="D26">
        <v>2012</v>
      </c>
      <c r="F26">
        <f>SUM(F17:F25)</f>
        <v>1531</v>
      </c>
    </row>
    <row r="27" spans="4:6" hidden="1" outlineLevel="1" x14ac:dyDescent="0.25">
      <c r="E27" t="s">
        <v>30</v>
      </c>
      <c r="F27">
        <f>'Платежи '!$H$8</f>
        <v>300</v>
      </c>
    </row>
    <row r="28" spans="4:6" hidden="1" outlineLevel="1" collapsed="1" x14ac:dyDescent="0.25">
      <c r="F28">
        <f>'Платежи '!$H$22</f>
        <v>270</v>
      </c>
    </row>
    <row r="29" spans="4:6" hidden="1" outlineLevel="1" collapsed="1" x14ac:dyDescent="0.25">
      <c r="F29">
        <f>'Платежи '!$H$23</f>
        <v>200</v>
      </c>
    </row>
    <row r="30" spans="4:6" collapsed="1" x14ac:dyDescent="0.25">
      <c r="D30">
        <v>2011</v>
      </c>
      <c r="F30">
        <f>SUM(F27:F29)</f>
        <v>770</v>
      </c>
    </row>
    <row r="31" spans="4:6" hidden="1" outlineLevel="1" x14ac:dyDescent="0.25">
      <c r="E31" t="s">
        <v>30</v>
      </c>
      <c r="F31">
        <f>'Платежи '!$H$20</f>
        <v>120</v>
      </c>
    </row>
    <row r="32" spans="4:6" hidden="1" outlineLevel="1" collapsed="1" x14ac:dyDescent="0.25">
      <c r="F32">
        <f>'Платежи '!$H$21</f>
        <v>340</v>
      </c>
    </row>
    <row r="33" spans="4:6" collapsed="1" x14ac:dyDescent="0.25">
      <c r="D33">
        <v>2010</v>
      </c>
      <c r="F33">
        <f>SUM(F31:F32)</f>
        <v>460</v>
      </c>
    </row>
  </sheetData>
  <dataConsolidate topLabels="1" link="1">
    <dataRefs count="1">
      <dataRef ref="G2:H27" sheet="Платежи 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Платежи </vt:lpstr>
      <vt:lpstr>По городам</vt:lpstr>
      <vt:lpstr>По странам</vt:lpstr>
      <vt:lpstr>По виду</vt:lpstr>
      <vt:lpstr>ПО году</vt:lpstr>
    </vt:vector>
  </TitlesOfParts>
  <Company>Home World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Макарова Людмила Анатольевна</dc:creator>
  <cp:lastModifiedBy>Gizon</cp:lastModifiedBy>
  <dcterms:created xsi:type="dcterms:W3CDTF">2002-11-16T14:35:34Z</dcterms:created>
  <dcterms:modified xsi:type="dcterms:W3CDTF">2020-11-17T10:06:22Z</dcterms:modified>
</cp:coreProperties>
</file>