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lias\Desktop\"/>
    </mc:Choice>
  </mc:AlternateContent>
  <xr:revisionPtr revIDLastSave="0" documentId="13_ncr:1_{40576575-6F5A-45AD-87E6-9864AC8C304A}" xr6:coauthVersionLast="47" xr6:coauthVersionMax="47" xr10:uidLastSave="{00000000-0000-0000-0000-000000000000}"/>
  <bookViews>
    <workbookView xWindow="-7410" yWindow="1440" windowWidth="17325" windowHeight="9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16" i="1"/>
  <c r="D18" i="1"/>
  <c r="D17" i="1"/>
  <c r="E13" i="1"/>
  <c r="F13" i="1"/>
  <c r="G13" i="1"/>
  <c r="H13" i="1"/>
  <c r="D13" i="1"/>
  <c r="D15" i="1" l="1"/>
</calcChain>
</file>

<file path=xl/sharedStrings.xml><?xml version="1.0" encoding="utf-8"?>
<sst xmlns="http://schemas.openxmlformats.org/spreadsheetml/2006/main" count="13" uniqueCount="12">
  <si>
    <t>Jaar</t>
  </si>
  <si>
    <t>Cashflows</t>
  </si>
  <si>
    <t>NPV</t>
  </si>
  <si>
    <t>Interest Rate</t>
  </si>
  <si>
    <t>IRR</t>
  </si>
  <si>
    <t>CF</t>
  </si>
  <si>
    <t>I</t>
  </si>
  <si>
    <t>FV</t>
  </si>
  <si>
    <t>FV function</t>
  </si>
  <si>
    <t>Present Value</t>
  </si>
  <si>
    <t>NPV simpel</t>
  </si>
  <si>
    <t>NPV 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</si>
</sst>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24"/>
  <sheetViews>
    <sheetView tabSelected="1" zoomScale="99" zoomScaleNormal="145" workbookViewId="0">
      <selection activeCell="H15" sqref="H15"/>
    </sheetView>
  </sheetViews>
  <sheetFormatPr defaultColWidth="9.140625" defaultRowHeight="15" x14ac:dyDescent="0.25"/>
  <cols>
    <col min="2" max="2" width="11.28515625" bestFit="1" customWidth="1"/>
    <col min="3" max="3" width="15.5703125" customWidth="1"/>
    <col min="4" max="4" width="12.140625" customWidth="1"/>
    <col min="5" max="6" width="11.42578125" bestFit="1" customWidth="1"/>
    <col min="7" max="8" width="11.140625" bestFit="1" customWidth="1"/>
    <col min="9" max="10" width="9.42578125" bestFit="1" customWidth="1"/>
    <col min="13" max="13" width="9.42578125" bestFit="1" customWidth="1"/>
    <col min="17" max="17" width="14.85546875" customWidth="1"/>
    <col min="18" max="18" width="12.42578125" bestFit="1" customWidth="1"/>
    <col min="19" max="22" width="9.7109375" bestFit="1" customWidth="1"/>
  </cols>
  <sheetData>
    <row r="10" spans="2:10" x14ac:dyDescent="0.25">
      <c r="C10" t="s">
        <v>0</v>
      </c>
      <c r="D10">
        <v>0</v>
      </c>
      <c r="E10">
        <v>1</v>
      </c>
      <c r="F10">
        <v>2</v>
      </c>
      <c r="G10">
        <v>3</v>
      </c>
      <c r="H10">
        <v>4</v>
      </c>
    </row>
    <row r="11" spans="2:10" x14ac:dyDescent="0.25">
      <c r="B11" t="s">
        <v>5</v>
      </c>
      <c r="C11" t="s">
        <v>1</v>
      </c>
      <c r="D11" s="2">
        <v>-450</v>
      </c>
      <c r="E11" s="2">
        <v>100</v>
      </c>
      <c r="F11" s="2">
        <v>250</v>
      </c>
      <c r="G11" s="2">
        <v>120</v>
      </c>
      <c r="H11" s="2">
        <v>90</v>
      </c>
      <c r="J11" s="1"/>
    </row>
    <row r="12" spans="2:10" x14ac:dyDescent="0.25">
      <c r="C12" t="s">
        <v>3</v>
      </c>
      <c r="D12" s="1">
        <v>0.05</v>
      </c>
    </row>
    <row r="13" spans="2:10" x14ac:dyDescent="0.25">
      <c r="C13" t="s">
        <v>9</v>
      </c>
      <c r="D13" s="2">
        <f>D11/(1+$D$12)^D10</f>
        <v>-450</v>
      </c>
      <c r="E13" s="2">
        <f t="shared" ref="E13:H13" si="0">E11/(1+$D$12)^E10</f>
        <v>95.238095238095241</v>
      </c>
      <c r="F13" s="2">
        <f t="shared" si="0"/>
        <v>226.75736961451247</v>
      </c>
      <c r="G13" s="2">
        <f t="shared" si="0"/>
        <v>103.66051182377711</v>
      </c>
      <c r="H13" s="2">
        <f t="shared" si="0"/>
        <v>74.043222731269381</v>
      </c>
    </row>
    <row r="15" spans="2:10" x14ac:dyDescent="0.25">
      <c r="C15" t="s">
        <v>10</v>
      </c>
      <c r="D15" s="2">
        <f>SUM(D13:H13)</f>
        <v>49.699199407654206</v>
      </c>
    </row>
    <row r="16" spans="2:10" x14ac:dyDescent="0.25">
      <c r="B16" t="s">
        <v>6</v>
      </c>
      <c r="C16" s="1">
        <f>RATE(5*12, -100, 1000)</f>
        <v>9.9665525203205305E-2</v>
      </c>
    </row>
    <row r="17" spans="2:8" x14ac:dyDescent="0.25">
      <c r="B17" t="s">
        <v>4</v>
      </c>
      <c r="C17" t="s">
        <v>4</v>
      </c>
      <c r="D17" s="1">
        <f>IRR(D11:H11)</f>
        <v>9.9084789243358395E-2</v>
      </c>
    </row>
    <row r="18" spans="2:8" x14ac:dyDescent="0.25">
      <c r="B18" t="s">
        <v>2</v>
      </c>
      <c r="C18" t="s">
        <v>11</v>
      </c>
      <c r="D18" s="2">
        <f>D11+NPV(D12,E11:H11)</f>
        <v>49.699199407654135</v>
      </c>
    </row>
    <row r="19" spans="2:8" x14ac:dyDescent="0.25">
      <c r="D19" s="2"/>
      <c r="E19" s="2"/>
    </row>
    <row r="20" spans="2:8" x14ac:dyDescent="0.25">
      <c r="B20" t="s">
        <v>7</v>
      </c>
      <c r="C20" t="s">
        <v>8</v>
      </c>
      <c r="D20" s="2">
        <f>FV(0.05/12, 5*12, -100)</f>
        <v>6800.6082840843374</v>
      </c>
    </row>
    <row r="21" spans="2:8" x14ac:dyDescent="0.25">
      <c r="D21" s="3"/>
      <c r="E21" s="2"/>
      <c r="F21" s="2"/>
      <c r="G21" s="2"/>
      <c r="H21" s="2"/>
    </row>
    <row r="24" spans="2:8" x14ac:dyDescent="0.25">
      <c r="D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</dc:creator>
  <cp:lastModifiedBy>Ilias</cp:lastModifiedBy>
  <dcterms:created xsi:type="dcterms:W3CDTF">2015-06-05T18:17:20Z</dcterms:created>
  <dcterms:modified xsi:type="dcterms:W3CDTF">2023-01-09T22:59:19Z</dcterms:modified>
</cp:coreProperties>
</file>