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solver_adj" localSheetId="0" hidden="1">Лист1!$L$17:$O$17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Лист1!$P$12</definedName>
    <definedName name="solver_lhs2" localSheetId="0" hidden="1">Лист1!$P$13</definedName>
    <definedName name="solver_lhs3" localSheetId="0" hidden="1">Лист1!$P$14</definedName>
    <definedName name="solver_lhs4" localSheetId="0" hidden="1">Лист1!$P$15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Лист1!$P$17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1" l="1"/>
  <c r="S7" i="1"/>
  <c r="S2" i="1"/>
  <c r="S6" i="1"/>
  <c r="S12" i="1"/>
  <c r="S16" i="1" s="1"/>
  <c r="L12" i="1" a="1"/>
  <c r="L12" i="1" s="1"/>
  <c r="P17" i="1"/>
  <c r="P5" i="1"/>
  <c r="P4" i="1"/>
  <c r="P3" i="1"/>
  <c r="P2" i="1"/>
  <c r="P7" i="1"/>
  <c r="L2" i="1" a="1"/>
  <c r="M2" i="1" s="1"/>
  <c r="G19" i="1"/>
  <c r="H18" i="1"/>
  <c r="D18" i="1"/>
  <c r="E18" i="1"/>
  <c r="F18" i="1"/>
  <c r="C18" i="1"/>
  <c r="G15" i="1"/>
  <c r="G16" i="1"/>
  <c r="G17" i="1"/>
  <c r="G14" i="1"/>
  <c r="G9" i="1"/>
  <c r="F9" i="1"/>
  <c r="E9" i="1"/>
  <c r="D9" i="1"/>
  <c r="C9" i="1"/>
  <c r="H8" i="1"/>
  <c r="H7" i="1"/>
  <c r="H6" i="1"/>
  <c r="H5" i="1"/>
  <c r="H4" i="1"/>
  <c r="S13" i="1" l="1"/>
  <c r="S14" i="1"/>
  <c r="S3" i="1"/>
  <c r="S15" i="1"/>
  <c r="S4" i="1"/>
  <c r="S5" i="1"/>
  <c r="P12" i="1"/>
  <c r="O15" i="1"/>
  <c r="O13" i="1"/>
  <c r="N13" i="1"/>
  <c r="M15" i="1"/>
  <c r="L15" i="1"/>
  <c r="O14" i="1"/>
  <c r="O12" i="1"/>
  <c r="N14" i="1"/>
  <c r="N12" i="1"/>
  <c r="N15" i="1"/>
  <c r="M13" i="1"/>
  <c r="L13" i="1"/>
  <c r="P13" i="1" s="1"/>
  <c r="M14" i="1"/>
  <c r="M12" i="1"/>
  <c r="L14" i="1"/>
  <c r="L4" i="1"/>
  <c r="M3" i="1"/>
  <c r="N5" i="1"/>
  <c r="N3" i="1"/>
  <c r="L5" i="1"/>
  <c r="L3" i="1"/>
  <c r="L2" i="1"/>
  <c r="O3" i="1"/>
  <c r="M5" i="1"/>
  <c r="O4" i="1"/>
  <c r="O2" i="1"/>
  <c r="O5" i="1"/>
  <c r="N4" i="1"/>
  <c r="N2" i="1"/>
  <c r="M4" i="1"/>
  <c r="H10" i="1"/>
  <c r="I9" i="1"/>
  <c r="P14" i="1" l="1"/>
  <c r="P15" i="1"/>
</calcChain>
</file>

<file path=xl/sharedStrings.xml><?xml version="1.0" encoding="utf-8"?>
<sst xmlns="http://schemas.openxmlformats.org/spreadsheetml/2006/main" count="46" uniqueCount="32">
  <si>
    <t>Платіжна матриця</t>
  </si>
  <si>
    <t>Гравці</t>
  </si>
  <si>
    <t>B1</t>
  </si>
  <si>
    <t>B2</t>
  </si>
  <si>
    <t>B3</t>
  </si>
  <si>
    <t>B4</t>
  </si>
  <si>
    <t>B5</t>
  </si>
  <si>
    <t>Min A</t>
  </si>
  <si>
    <t>A1</t>
  </si>
  <si>
    <t>A2</t>
  </si>
  <si>
    <t>A3</t>
  </si>
  <si>
    <t>A4</t>
  </si>
  <si>
    <t>A5</t>
  </si>
  <si>
    <t>Max B</t>
  </si>
  <si>
    <t>X1</t>
  </si>
  <si>
    <t>X2</t>
  </si>
  <si>
    <t>X3</t>
  </si>
  <si>
    <t>F(X)</t>
  </si>
  <si>
    <t>X4</t>
  </si>
  <si>
    <t>Y1</t>
  </si>
  <si>
    <t>Y2</t>
  </si>
  <si>
    <t>Y3</t>
  </si>
  <si>
    <t>Y4</t>
  </si>
  <si>
    <t>V =</t>
  </si>
  <si>
    <t>p1 =</t>
  </si>
  <si>
    <t>p2 =</t>
  </si>
  <si>
    <t>p3 =</t>
  </si>
  <si>
    <t>p4 =</t>
  </si>
  <si>
    <t>q1 =</t>
  </si>
  <si>
    <t>q2 =</t>
  </si>
  <si>
    <t>q3 =</t>
  </si>
  <si>
    <t>q4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</si>
</sst>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2" xfId="0" applyBorder="1"/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20" xfId="0" applyBorder="1" applyAlignment="1"/>
    <xf numFmtId="0" fontId="0" fillId="0" borderId="0" xfId="0" applyAlignme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tabSelected="1" workbookViewId="0">
      <selection activeCell="S16" sqref="S16"/>
    </sheetView>
  </sheetViews>
  <sheetFormatPr defaultRowHeight="14.4" x14ac:dyDescent="0.3"/>
  <sheetData>
    <row r="1" spans="2:19" ht="15" thickBot="1" x14ac:dyDescent="0.35"/>
    <row r="2" spans="2:19" ht="15" thickBot="1" x14ac:dyDescent="0.35">
      <c r="B2" s="1" t="s">
        <v>0</v>
      </c>
      <c r="C2" s="2"/>
      <c r="D2" s="2"/>
      <c r="E2" s="2"/>
      <c r="F2" s="2"/>
      <c r="G2" s="2"/>
      <c r="H2" s="3"/>
      <c r="L2" s="35">
        <f t="array" ref="L2:O5">C14:F17</f>
        <v>5</v>
      </c>
      <c r="M2" s="36">
        <v>12</v>
      </c>
      <c r="N2" s="36">
        <v>11</v>
      </c>
      <c r="O2" s="36">
        <v>13</v>
      </c>
      <c r="P2" s="30">
        <f>L7*L2+M7*M2+N7*N2+O7*O2</f>
        <v>1.1591511936339522</v>
      </c>
      <c r="R2" s="29" t="s">
        <v>23</v>
      </c>
      <c r="S2" s="30">
        <f>1/SUM(L7:O7)</f>
        <v>10.328767123287671</v>
      </c>
    </row>
    <row r="3" spans="2:19" x14ac:dyDescent="0.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L3" s="37">
        <v>5</v>
      </c>
      <c r="M3" s="14">
        <v>8</v>
      </c>
      <c r="N3" s="14">
        <v>12</v>
      </c>
      <c r="O3" s="14">
        <v>13</v>
      </c>
      <c r="P3" s="32">
        <f>L7*L3+M7*M3+N7*N3+O7*O3</f>
        <v>1</v>
      </c>
      <c r="R3" s="31" t="s">
        <v>24</v>
      </c>
      <c r="S3" s="32">
        <f>L7*S2</f>
        <v>0</v>
      </c>
    </row>
    <row r="4" spans="2:19" x14ac:dyDescent="0.3">
      <c r="B4" s="7" t="s">
        <v>8</v>
      </c>
      <c r="C4" s="14">
        <v>5</v>
      </c>
      <c r="D4" s="14">
        <v>12</v>
      </c>
      <c r="E4" s="14">
        <v>11</v>
      </c>
      <c r="F4" s="14">
        <v>13</v>
      </c>
      <c r="G4" s="14">
        <v>12</v>
      </c>
      <c r="H4" s="8">
        <f>MIN(C4:G4)</f>
        <v>5</v>
      </c>
      <c r="L4" s="37">
        <v>8</v>
      </c>
      <c r="M4" s="14">
        <v>12</v>
      </c>
      <c r="N4" s="14">
        <v>5</v>
      </c>
      <c r="O4" s="14">
        <v>13</v>
      </c>
      <c r="P4" s="32">
        <f>L7*L4+M7*M4+N7*N4+O7*O4</f>
        <v>1</v>
      </c>
      <c r="R4" s="31" t="s">
        <v>25</v>
      </c>
      <c r="S4" s="32">
        <f>M7*S2</f>
        <v>0.47945205479452052</v>
      </c>
    </row>
    <row r="5" spans="2:19" x14ac:dyDescent="0.3">
      <c r="B5" s="7" t="s">
        <v>9</v>
      </c>
      <c r="C5" s="14">
        <v>5</v>
      </c>
      <c r="D5" s="14">
        <v>8</v>
      </c>
      <c r="E5" s="14">
        <v>12</v>
      </c>
      <c r="F5" s="14">
        <v>13</v>
      </c>
      <c r="G5" s="14">
        <v>11</v>
      </c>
      <c r="H5" s="8">
        <f>MIN(C5:G5)</f>
        <v>5</v>
      </c>
      <c r="L5" s="37">
        <v>12</v>
      </c>
      <c r="M5" s="14">
        <v>10</v>
      </c>
      <c r="N5" s="14">
        <v>13</v>
      </c>
      <c r="O5" s="14">
        <v>8</v>
      </c>
      <c r="P5" s="32">
        <f>L7*L5+M7*M5+N7*N5+O7*O5</f>
        <v>1</v>
      </c>
      <c r="R5" s="31" t="s">
        <v>26</v>
      </c>
      <c r="S5" s="32">
        <f>N7*S2</f>
        <v>0.27397260273972596</v>
      </c>
    </row>
    <row r="6" spans="2:19" ht="15" thickBot="1" x14ac:dyDescent="0.35">
      <c r="B6" s="7" t="s">
        <v>10</v>
      </c>
      <c r="C6" s="14">
        <v>8</v>
      </c>
      <c r="D6" s="14">
        <v>12</v>
      </c>
      <c r="E6" s="14">
        <v>5</v>
      </c>
      <c r="F6" s="14">
        <v>13</v>
      </c>
      <c r="G6" s="14">
        <v>8</v>
      </c>
      <c r="H6" s="8">
        <f t="shared" ref="H6:H8" si="0">MIN(C6:G6)</f>
        <v>5</v>
      </c>
      <c r="L6" s="7" t="s">
        <v>14</v>
      </c>
      <c r="M6" s="15" t="s">
        <v>15</v>
      </c>
      <c r="N6" s="15" t="s">
        <v>16</v>
      </c>
      <c r="O6" s="15" t="s">
        <v>18</v>
      </c>
      <c r="P6" s="38" t="s">
        <v>17</v>
      </c>
      <c r="R6" s="33" t="s">
        <v>27</v>
      </c>
      <c r="S6" s="11">
        <f>O7*S2</f>
        <v>0.24657534246575349</v>
      </c>
    </row>
    <row r="7" spans="2:19" ht="15" thickBot="1" x14ac:dyDescent="0.35">
      <c r="B7" s="7" t="s">
        <v>11</v>
      </c>
      <c r="C7" s="14">
        <v>12</v>
      </c>
      <c r="D7" s="14">
        <v>10</v>
      </c>
      <c r="E7" s="14">
        <v>13</v>
      </c>
      <c r="F7" s="14">
        <v>8</v>
      </c>
      <c r="G7" s="14">
        <v>12</v>
      </c>
      <c r="H7" s="8">
        <f t="shared" si="0"/>
        <v>8</v>
      </c>
      <c r="L7" s="33">
        <v>0</v>
      </c>
      <c r="M7" s="34">
        <v>4.6419098143236075E-2</v>
      </c>
      <c r="N7" s="34">
        <v>2.6525198938992037E-2</v>
      </c>
      <c r="O7" s="34">
        <v>2.3872679045092847E-2</v>
      </c>
      <c r="P7" s="11">
        <f>SUM(L7:O7)</f>
        <v>9.6816976127320958E-2</v>
      </c>
      <c r="S7">
        <f xml:space="preserve"> SUM(S3:S6)</f>
        <v>1</v>
      </c>
    </row>
    <row r="8" spans="2:19" ht="15" thickBot="1" x14ac:dyDescent="0.35">
      <c r="B8" s="7" t="s">
        <v>12</v>
      </c>
      <c r="C8" s="14">
        <v>5</v>
      </c>
      <c r="D8" s="14">
        <v>11</v>
      </c>
      <c r="E8" s="14">
        <v>6</v>
      </c>
      <c r="F8" s="14">
        <v>10</v>
      </c>
      <c r="G8" s="14">
        <v>7</v>
      </c>
      <c r="H8" s="8">
        <f t="shared" si="0"/>
        <v>5</v>
      </c>
    </row>
    <row r="9" spans="2:19" ht="15" thickBot="1" x14ac:dyDescent="0.35">
      <c r="B9" s="9" t="s">
        <v>13</v>
      </c>
      <c r="C9" s="10">
        <f>MAX(C4:C8)</f>
        <v>12</v>
      </c>
      <c r="D9" s="10">
        <f>MAX(D4:D8)</f>
        <v>12</v>
      </c>
      <c r="E9" s="10">
        <f t="shared" ref="E9:G9" si="1">MAX(E4:E8)</f>
        <v>13</v>
      </c>
      <c r="F9" s="10">
        <f t="shared" si="1"/>
        <v>13</v>
      </c>
      <c r="G9" s="10">
        <f t="shared" si="1"/>
        <v>12</v>
      </c>
      <c r="H9" s="11"/>
      <c r="I9" s="12">
        <f>MIN(C9:G9)</f>
        <v>12</v>
      </c>
    </row>
    <row r="10" spans="2:19" ht="15" thickBot="1" x14ac:dyDescent="0.35">
      <c r="H10" s="13">
        <f>MAX(H4:H8)</f>
        <v>8</v>
      </c>
    </row>
    <row r="11" spans="2:19" ht="15" thickBot="1" x14ac:dyDescent="0.35">
      <c r="H11" s="27"/>
    </row>
    <row r="12" spans="2:19" ht="15" thickBot="1" x14ac:dyDescent="0.35">
      <c r="B12" s="17" t="s">
        <v>0</v>
      </c>
      <c r="C12" s="18"/>
      <c r="D12" s="18"/>
      <c r="E12" s="18"/>
      <c r="F12" s="18"/>
      <c r="G12" s="19"/>
      <c r="H12" s="28"/>
      <c r="L12" s="35">
        <f t="array" ref="L12:O15">TRANSPOSE(C14:F17)</f>
        <v>5</v>
      </c>
      <c r="M12" s="36">
        <v>5</v>
      </c>
      <c r="N12" s="36">
        <v>8</v>
      </c>
      <c r="O12" s="36">
        <v>12</v>
      </c>
      <c r="P12" s="30">
        <f>L17*L12+M17*M12+N17*N12+O17*O12</f>
        <v>0.93766578249336874</v>
      </c>
      <c r="R12" s="29" t="s">
        <v>23</v>
      </c>
      <c r="S12" s="30">
        <f>1/SUM(L17:O17)</f>
        <v>10.328767123287671</v>
      </c>
    </row>
    <row r="13" spans="2:19" x14ac:dyDescent="0.3">
      <c r="B13" s="20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21" t="s">
        <v>7</v>
      </c>
      <c r="H13" s="28"/>
      <c r="L13" s="37">
        <v>12</v>
      </c>
      <c r="M13" s="14">
        <v>8</v>
      </c>
      <c r="N13" s="14">
        <v>12</v>
      </c>
      <c r="O13" s="14">
        <v>10</v>
      </c>
      <c r="P13" s="32">
        <f>L17*L13+M17*M13+N17*N13+O17*O13</f>
        <v>1</v>
      </c>
      <c r="R13" s="31" t="s">
        <v>28</v>
      </c>
      <c r="S13" s="32">
        <f>L17*S12</f>
        <v>0</v>
      </c>
    </row>
    <row r="14" spans="2:19" x14ac:dyDescent="0.3">
      <c r="B14" s="7" t="s">
        <v>8</v>
      </c>
      <c r="C14" s="14">
        <v>5</v>
      </c>
      <c r="D14" s="14">
        <v>12</v>
      </c>
      <c r="E14" s="14">
        <v>11</v>
      </c>
      <c r="F14" s="14">
        <v>13</v>
      </c>
      <c r="G14" s="22">
        <f xml:space="preserve"> MIN(C14:F14)</f>
        <v>5</v>
      </c>
      <c r="L14" s="37">
        <v>11</v>
      </c>
      <c r="M14" s="14">
        <v>12</v>
      </c>
      <c r="N14" s="14">
        <v>5</v>
      </c>
      <c r="O14" s="14">
        <v>13</v>
      </c>
      <c r="P14" s="32">
        <f>L17*L14+M17*M14+N17*N14+O17*O14</f>
        <v>1</v>
      </c>
      <c r="R14" s="31" t="s">
        <v>29</v>
      </c>
      <c r="S14" s="32">
        <f>M17*S12</f>
        <v>0.15068493150684933</v>
      </c>
    </row>
    <row r="15" spans="2:19" x14ac:dyDescent="0.3">
      <c r="B15" s="7" t="s">
        <v>9</v>
      </c>
      <c r="C15" s="14">
        <v>5</v>
      </c>
      <c r="D15" s="14">
        <v>8</v>
      </c>
      <c r="E15" s="14">
        <v>12</v>
      </c>
      <c r="F15" s="14">
        <v>13</v>
      </c>
      <c r="G15" s="22">
        <f t="shared" ref="G15:G17" si="2" xml:space="preserve"> MIN(C15:F15)</f>
        <v>5</v>
      </c>
      <c r="L15" s="37">
        <v>13</v>
      </c>
      <c r="M15" s="14">
        <v>13</v>
      </c>
      <c r="N15" s="14">
        <v>13</v>
      </c>
      <c r="O15" s="14">
        <v>8</v>
      </c>
      <c r="P15" s="32">
        <f>L17*L15+M17*M15+N17*N15+O17*O15</f>
        <v>1</v>
      </c>
      <c r="R15" s="31" t="s">
        <v>30</v>
      </c>
      <c r="S15" s="32">
        <f>N17*S12</f>
        <v>0.31506849315068503</v>
      </c>
    </row>
    <row r="16" spans="2:19" ht="15" thickBot="1" x14ac:dyDescent="0.35">
      <c r="B16" s="7" t="s">
        <v>10</v>
      </c>
      <c r="C16" s="14">
        <v>8</v>
      </c>
      <c r="D16" s="14">
        <v>12</v>
      </c>
      <c r="E16" s="14">
        <v>5</v>
      </c>
      <c r="F16" s="14">
        <v>13</v>
      </c>
      <c r="G16" s="22">
        <f t="shared" si="2"/>
        <v>5</v>
      </c>
      <c r="L16" s="7" t="s">
        <v>19</v>
      </c>
      <c r="M16" s="15" t="s">
        <v>20</v>
      </c>
      <c r="N16" s="15" t="s">
        <v>21</v>
      </c>
      <c r="O16" s="15" t="s">
        <v>22</v>
      </c>
      <c r="P16" s="38" t="s">
        <v>17</v>
      </c>
      <c r="R16" s="33" t="s">
        <v>31</v>
      </c>
      <c r="S16" s="11">
        <f>O17*S12</f>
        <v>0.53424657534246567</v>
      </c>
    </row>
    <row r="17" spans="2:19" ht="15" thickBot="1" x14ac:dyDescent="0.35">
      <c r="B17" s="7" t="s">
        <v>11</v>
      </c>
      <c r="C17" s="14">
        <v>12</v>
      </c>
      <c r="D17" s="14">
        <v>10</v>
      </c>
      <c r="E17" s="14">
        <v>13</v>
      </c>
      <c r="F17" s="14">
        <v>8</v>
      </c>
      <c r="G17" s="22">
        <f t="shared" si="2"/>
        <v>8</v>
      </c>
      <c r="L17" s="33">
        <v>0</v>
      </c>
      <c r="M17" s="34">
        <v>1.4588859416445627E-2</v>
      </c>
      <c r="N17" s="34">
        <v>3.050397877984086E-2</v>
      </c>
      <c r="O17" s="34">
        <v>5.1724137931034475E-2</v>
      </c>
      <c r="P17" s="11">
        <f>SUM(L17:O17)</f>
        <v>9.6816976127320958E-2</v>
      </c>
      <c r="S17">
        <f>SUM(S13:S16)</f>
        <v>1</v>
      </c>
    </row>
    <row r="18" spans="2:19" ht="15" thickBot="1" x14ac:dyDescent="0.35">
      <c r="B18" s="9" t="s">
        <v>13</v>
      </c>
      <c r="C18" s="23">
        <f>MAX(C14:C17)</f>
        <v>12</v>
      </c>
      <c r="D18" s="23">
        <f t="shared" ref="D18:F18" si="3">MAX(D14:D17)</f>
        <v>12</v>
      </c>
      <c r="E18" s="23">
        <f t="shared" si="3"/>
        <v>13</v>
      </c>
      <c r="F18" s="23">
        <f t="shared" si="3"/>
        <v>13</v>
      </c>
      <c r="G18" s="24"/>
      <c r="H18" s="25">
        <f>MIN(C18:F18)</f>
        <v>12</v>
      </c>
    </row>
    <row r="19" spans="2:19" ht="15" thickBot="1" x14ac:dyDescent="0.35">
      <c r="G19" s="26">
        <f>MAX(G14:G17)</f>
        <v>8</v>
      </c>
    </row>
  </sheetData>
  <mergeCells count="2">
    <mergeCell ref="B2:H2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2021-11-30T00:46:09Z</dcterms:modified>
</cp:coreProperties>
</file>