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, indep, var unkwn" sheetId="1" r:id="rId4"/>
  </sheets>
  <definedNames/>
  <calcPr/>
  <extLst>
    <ext uri="GoogleSheetsCustomDataVersion1">
      <go:sheetsCustomData xmlns:go="http://customooxmlschemas.google.com/" r:id="rId5" roundtripDataSignature="AMtx7miF21g975Zg7mbchG6xrBySIo7gtQ=="/>
    </ext>
  </extLst>
</workbook>
</file>

<file path=xl/sharedStrings.xml><?xml version="1.0" encoding="utf-8"?>
<sst xmlns="http://schemas.openxmlformats.org/spreadsheetml/2006/main" count="22" uniqueCount="22">
  <si>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</si>
  <si>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</si>
  <si>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</si>
  <si>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</si>
  <si>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</si>
  <si>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</si>
  <si>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</si>
  <si>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</si>
  <si>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NY apples</t>
  </si>
  <si>
    <t>LA apples</t>
  </si>
  <si>
    <t>mean</t>
  </si>
  <si>
    <t>NY</t>
  </si>
  <si>
    <t>LA</t>
  </si>
  <si>
    <t>st.dev</t>
  </si>
  <si>
    <t>ny</t>
  </si>
  <si>
    <t>la</t>
  </si>
  <si>
    <t>smpl. size</t>
  </si>
  <si>
    <t>pooled Variance</t>
  </si>
  <si>
    <t>pooled ST.dev</t>
  </si>
  <si>
    <t>St. T</t>
  </si>
  <si>
    <t>start</t>
  </si>
  <si>
    <t>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</si>
</sst>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5">
    <font>
      <sz val="11.0"/>
      <color theme="1"/>
      <name val="Calibri"/>
      <scheme val="minor"/>
    </font>
    <font>
      <sz val="9.0"/>
      <color theme="1"/>
      <name val="Arial"/>
    </font>
    <font>
      <b/>
      <sz val="12.0"/>
      <color rgb="FF002060"/>
      <name val="Arial"/>
    </font>
    <font>
      <b/>
      <sz val="9.0"/>
      <color rgb="FF002060"/>
      <name val="Arial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3" numFmtId="0" xfId="0" applyAlignment="1" applyBorder="1" applyFont="1">
      <alignment horizontal="right" readingOrder="0"/>
    </xf>
    <xf borderId="1" fillId="2" fontId="3" numFmtId="0" xfId="0" applyAlignment="1" applyBorder="1" applyFont="1">
      <alignment readingOrder="0"/>
    </xf>
    <xf borderId="1" fillId="2" fontId="1" numFmtId="164" xfId="0" applyAlignment="1" applyBorder="1" applyFont="1" applyNumberFormat="1">
      <alignment readingOrder="0"/>
    </xf>
    <xf borderId="1" fillId="2" fontId="1" numFmtId="164" xfId="0" applyBorder="1" applyFont="1" applyNumberFormat="1"/>
    <xf borderId="1" fillId="2" fontId="3" numFmtId="164" xfId="0" applyBorder="1" applyFont="1" applyNumberFormat="1"/>
    <xf borderId="0" fillId="0" fontId="4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1" fillId="2" fontId="3" numFmtId="0" xfId="0" applyAlignment="1" applyBorder="1" applyFont="1">
      <alignment horizontal="right"/>
    </xf>
    <xf borderId="1" fillId="2" fontId="3" numFmtId="9" xfId="0" applyBorder="1" applyFont="1" applyNumberFormat="1"/>
    <xf borderId="1" fillId="2" fontId="1" numFmtId="2" xfId="0" applyAlignment="1" applyBorder="1" applyFont="1" applyNumberFormat="1">
      <alignment readingOrder="0"/>
    </xf>
    <xf borderId="3" fillId="2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0.86"/>
    <col customWidth="1" min="3" max="4" width="8.86"/>
    <col customWidth="1" min="5" max="5" width="13.71"/>
    <col customWidth="1" min="6" max="6" width="13.43"/>
    <col customWidth="1" min="7" max="7" width="12.14"/>
    <col customWidth="1" min="8" max="9" width="8.86"/>
    <col customWidth="1" min="10" max="10" width="5.86"/>
    <col customWidth="1" min="11" max="11" width="6.43"/>
    <col customWidth="1" min="12" max="14" width="8.86"/>
    <col customWidth="1" min="15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4</v>
      </c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4" t="s">
        <v>8</v>
      </c>
      <c r="C9" s="4" t="s">
        <v>9</v>
      </c>
      <c r="D9" s="1"/>
      <c r="F9" s="5" t="s">
        <v>10</v>
      </c>
      <c r="G9" s="6" t="s">
        <v>11</v>
      </c>
      <c r="H9" s="7" t="s">
        <v>12</v>
      </c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8">
        <v>3.8</v>
      </c>
      <c r="C10" s="8">
        <v>3.02</v>
      </c>
      <c r="D10" s="1"/>
      <c r="G10" s="9">
        <f>average(B10:B19)</f>
        <v>3.941</v>
      </c>
      <c r="H10" s="8">
        <f>average(C10:C17)</f>
        <v>3.245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8">
        <v>3.76</v>
      </c>
      <c r="C11" s="8">
        <v>3.22</v>
      </c>
      <c r="D11" s="1"/>
      <c r="F11" s="10" t="s">
        <v>13</v>
      </c>
      <c r="G11" s="7" t="s">
        <v>14</v>
      </c>
      <c r="H11" s="11" t="s">
        <v>15</v>
      </c>
      <c r="I11" s="12"/>
      <c r="J11" s="12"/>
      <c r="K11" s="1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8">
        <v>3.87</v>
      </c>
      <c r="C12" s="8">
        <v>3.24</v>
      </c>
      <c r="D12" s="1"/>
      <c r="E12" s="1"/>
      <c r="F12" s="1"/>
      <c r="G12" s="1">
        <f>_xlfn.stdev.s(B10:B19)</f>
        <v>0.1839353751</v>
      </c>
      <c r="H12" s="1">
        <f>_xlfn.stdev.s(C10:C17)</f>
        <v>0.267901901</v>
      </c>
      <c r="I12" s="13"/>
      <c r="J12" s="8"/>
      <c r="K12" s="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8">
        <v>3.99</v>
      </c>
      <c r="C13" s="8">
        <v>3.02</v>
      </c>
      <c r="D13" s="1"/>
      <c r="F13" s="11" t="s">
        <v>16</v>
      </c>
      <c r="G13" s="11">
        <v>10.0</v>
      </c>
      <c r="H13" s="11">
        <v>8.0</v>
      </c>
      <c r="I13" s="13"/>
      <c r="J13" s="8"/>
      <c r="K13" s="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8">
        <v>4.02</v>
      </c>
      <c r="C14" s="8">
        <v>3.06</v>
      </c>
      <c r="D14" s="1"/>
      <c r="E14" s="3"/>
      <c r="F14" s="14" t="s">
        <v>17</v>
      </c>
      <c r="G14" s="1"/>
      <c r="H14" s="1">
        <f>((10-1)*G12^2+(8-1)*H12^2)/(count(B10:B19)+count(C10:C17)-2)</f>
        <v>0.050430625</v>
      </c>
      <c r="I14" s="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8">
        <v>4.25</v>
      </c>
      <c r="C15" s="8">
        <v>3.15</v>
      </c>
      <c r="D15" s="1"/>
      <c r="E15" s="3"/>
      <c r="F15" s="14" t="s">
        <v>18</v>
      </c>
      <c r="G15" s="1"/>
      <c r="H15" s="1">
        <f>sqrt(H14)</f>
        <v>0.2245676401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8">
        <v>4.13</v>
      </c>
      <c r="C16" s="8">
        <v>3.81</v>
      </c>
      <c r="D16" s="1"/>
      <c r="E16" s="1"/>
      <c r="F16" s="11" t="s">
        <v>19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8">
        <v>3.98</v>
      </c>
      <c r="C17" s="8">
        <v>3.44</v>
      </c>
      <c r="D17" s="1"/>
      <c r="E17" s="3"/>
      <c r="F17" s="11" t="s">
        <v>20</v>
      </c>
      <c r="G17" s="11" t="s">
        <v>21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8">
        <v>3.99</v>
      </c>
      <c r="C18" s="8"/>
      <c r="D18" s="1"/>
      <c r="E18" s="1"/>
      <c r="F18" s="8">
        <f>(G10-H10)-1.746*(SQRT(H14/10+H14/8))</f>
        <v>0.5100129638</v>
      </c>
      <c r="G18" s="8">
        <f>(G10-H10)+1.746*(SQRT(H14/10+H14/8))</f>
        <v>0.8819870362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5">
        <v>3.62</v>
      </c>
      <c r="C19" s="1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