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3fe33a62fd6900/Dokumente/KiCad/Schrankbeleuchtung/"/>
    </mc:Choice>
  </mc:AlternateContent>
  <xr:revisionPtr revIDLastSave="169" documentId="8_{50BDA3B7-1EAA-4DF5-9900-E589E1F0AFB8}" xr6:coauthVersionLast="47" xr6:coauthVersionMax="47" xr10:uidLastSave="{AE045AE9-6DC7-44E0-8F09-1D214C5DE1D0}"/>
  <bookViews>
    <workbookView xWindow="-108" yWindow="-108" windowWidth="23256" windowHeight="12456" xr2:uid="{3309C108-E2F1-4EAD-AA1A-3A09F05B2433}"/>
  </bookViews>
  <sheets>
    <sheet name="Schrankbeleucht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26" i="1"/>
  <c r="G24" i="1"/>
  <c r="G23" i="1"/>
  <c r="G19" i="1"/>
  <c r="G18" i="1"/>
  <c r="B17" i="1"/>
  <c r="G17" i="1" s="1"/>
  <c r="G21" i="1" s="1"/>
  <c r="G3" i="1"/>
  <c r="G4" i="1"/>
  <c r="G5" i="1"/>
  <c r="G6" i="1"/>
  <c r="G7" i="1"/>
  <c r="G8" i="1"/>
  <c r="G9" i="1"/>
  <c r="G10" i="1"/>
  <c r="G11" i="1"/>
  <c r="G12" i="1"/>
  <c r="G2" i="1"/>
  <c r="G14" i="1" l="1"/>
</calcChain>
</file>

<file path=xl/sharedStrings.xml><?xml version="1.0" encoding="utf-8"?>
<sst xmlns="http://schemas.openxmlformats.org/spreadsheetml/2006/main" count="71" uniqueCount="60">
  <si>
    <t>Reference</t>
  </si>
  <si>
    <t>Qty</t>
  </si>
  <si>
    <t>Value</t>
  </si>
  <si>
    <t>A1</t>
  </si>
  <si>
    <t>RaspberryPi_Pico</t>
  </si>
  <si>
    <t>D1</t>
  </si>
  <si>
    <t>SS34</t>
  </si>
  <si>
    <t>J1</t>
  </si>
  <si>
    <t>Jack-DC</t>
  </si>
  <si>
    <t>J2,J3,J4,J5,J6,J7,J8,J9</t>
  </si>
  <si>
    <t>Conn_01x02</t>
  </si>
  <si>
    <t>L1</t>
  </si>
  <si>
    <t>Q1,Q2,Q3,Q4</t>
  </si>
  <si>
    <t>R1,R2,R3,R4</t>
  </si>
  <si>
    <t>100R</t>
  </si>
  <si>
    <t>R5,R6,R7,R8</t>
  </si>
  <si>
    <t>10k</t>
  </si>
  <si>
    <t>U1</t>
  </si>
  <si>
    <t>LM2596S-5</t>
  </si>
  <si>
    <t>Part No</t>
  </si>
  <si>
    <t>Mouser</t>
  </si>
  <si>
    <t>358-SC0918</t>
  </si>
  <si>
    <t>SC0918</t>
  </si>
  <si>
    <t>512-SS34</t>
  </si>
  <si>
    <t>RQ73C2A100RBTD</t>
  </si>
  <si>
    <t>279-RQ73C2A100RBTD</t>
  </si>
  <si>
    <t>667-ERA-6APB103V</t>
  </si>
  <si>
    <t>ERA-6APB103V</t>
  </si>
  <si>
    <t>LM2596SX-5.0NOPB</t>
  </si>
  <si>
    <t>926-LM2596SX-5.0NOPB</t>
  </si>
  <si>
    <t>710-694106301002</t>
  </si>
  <si>
    <t>694106301002</t>
  </si>
  <si>
    <t>306-B2B-XH-AMLFSNP</t>
  </si>
  <si>
    <t>B2B-XH-AMLFSNP</t>
  </si>
  <si>
    <t>C1</t>
  </si>
  <si>
    <t>C2</t>
  </si>
  <si>
    <t>100µF</t>
  </si>
  <si>
    <t>81-GRM32ER61A107ME0L</t>
  </si>
  <si>
    <t>GRM32ER61A107ME0L</t>
  </si>
  <si>
    <t>SPM7054VC-330M-D</t>
  </si>
  <si>
    <t>810-SPM7054VC-330M-D</t>
  </si>
  <si>
    <t>667-EEE-FKE101XAL</t>
  </si>
  <si>
    <t>EEE-FKE101XAL</t>
  </si>
  <si>
    <t>Price / Pice</t>
  </si>
  <si>
    <t>Price</t>
  </si>
  <si>
    <t>942-IRLML6344TRPBF</t>
  </si>
  <si>
    <t>IRLML6344TRPBF</t>
  </si>
  <si>
    <t>306-XHP-2</t>
  </si>
  <si>
    <t>XHP-2</t>
  </si>
  <si>
    <t>J2',J3',J4',J5',J6',J7',J8',J9'</t>
  </si>
  <si>
    <t>J2',J3'',J4'',J5'',J6'',J7'',J8'',J9''</t>
  </si>
  <si>
    <t>306-SEH-001T-P0.6</t>
  </si>
  <si>
    <t>SEH-001T-P0.6</t>
  </si>
  <si>
    <t>Buchse</t>
  </si>
  <si>
    <t>Pins</t>
  </si>
  <si>
    <t>710-61302011121</t>
  </si>
  <si>
    <t>A1'</t>
  </si>
  <si>
    <t xml:space="preserve">Sockel </t>
  </si>
  <si>
    <t>PCB</t>
  </si>
  <si>
    <t xml:space="preserve">Schablone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</si>
</sst>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16" fillId="0" borderId="0" xfId="0" applyFont="1"/>
    <xf numFmtId="0" fontId="0" fillId="0" borderId="0" xfId="0" applyFill="1"/>
    <xf numFmtId="164" fontId="16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AE75-4450-432B-A5FB-7230BEC7406A}">
  <dimension ref="A1:G28"/>
  <sheetViews>
    <sheetView tabSelected="1" topLeftCell="A4" workbookViewId="0">
      <selection activeCell="G29" sqref="G29"/>
    </sheetView>
  </sheetViews>
  <sheetFormatPr baseColWidth="10" defaultRowHeight="14.4" x14ac:dyDescent="0.3"/>
  <cols>
    <col min="1" max="1" width="23.44140625" bestFit="1" customWidth="1"/>
    <col min="3" max="3" width="18" bestFit="1" customWidth="1"/>
    <col min="4" max="4" width="19.5546875" bestFit="1" customWidth="1"/>
    <col min="5" max="5" width="23.77734375" customWidth="1"/>
    <col min="6" max="7" width="11.5546875" style="3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19</v>
      </c>
      <c r="E1" s="4" t="s">
        <v>20</v>
      </c>
      <c r="F1" s="6" t="s">
        <v>43</v>
      </c>
      <c r="G1" s="6" t="s">
        <v>44</v>
      </c>
    </row>
    <row r="2" spans="1:7" x14ac:dyDescent="0.3">
      <c r="A2" t="s">
        <v>3</v>
      </c>
      <c r="B2">
        <v>1</v>
      </c>
      <c r="C2" s="5" t="s">
        <v>4</v>
      </c>
      <c r="D2" t="s">
        <v>22</v>
      </c>
      <c r="E2" t="s">
        <v>21</v>
      </c>
      <c r="F2" s="3">
        <v>5.7</v>
      </c>
      <c r="G2" s="3">
        <f>F2*B2</f>
        <v>5.7</v>
      </c>
    </row>
    <row r="3" spans="1:7" x14ac:dyDescent="0.3">
      <c r="A3" t="s">
        <v>34</v>
      </c>
      <c r="B3">
        <v>1</v>
      </c>
      <c r="C3" s="5" t="s">
        <v>36</v>
      </c>
      <c r="D3" t="s">
        <v>42</v>
      </c>
      <c r="E3" t="s">
        <v>41</v>
      </c>
      <c r="F3" s="3">
        <v>0.66</v>
      </c>
      <c r="G3" s="3">
        <f>F3*B3</f>
        <v>0.66</v>
      </c>
    </row>
    <row r="4" spans="1:7" x14ac:dyDescent="0.3">
      <c r="A4" t="s">
        <v>35</v>
      </c>
      <c r="B4">
        <v>2</v>
      </c>
      <c r="C4" s="5" t="s">
        <v>36</v>
      </c>
      <c r="D4" s="1" t="s">
        <v>38</v>
      </c>
      <c r="E4" t="s">
        <v>37</v>
      </c>
      <c r="F4" s="3">
        <v>0.69</v>
      </c>
      <c r="G4" s="3">
        <f t="shared" ref="G4:G12" si="0">F4*B4</f>
        <v>1.38</v>
      </c>
    </row>
    <row r="5" spans="1:7" x14ac:dyDescent="0.3">
      <c r="A5" t="s">
        <v>5</v>
      </c>
      <c r="B5">
        <v>1</v>
      </c>
      <c r="C5" s="5" t="s">
        <v>6</v>
      </c>
      <c r="D5" t="s">
        <v>6</v>
      </c>
      <c r="E5" t="s">
        <v>23</v>
      </c>
      <c r="F5" s="3">
        <v>0.43</v>
      </c>
      <c r="G5" s="3">
        <f t="shared" si="0"/>
        <v>0.43</v>
      </c>
    </row>
    <row r="6" spans="1:7" x14ac:dyDescent="0.3">
      <c r="A6" t="s">
        <v>7</v>
      </c>
      <c r="B6">
        <v>1</v>
      </c>
      <c r="C6" s="5" t="s">
        <v>8</v>
      </c>
      <c r="D6" s="1" t="s">
        <v>31</v>
      </c>
      <c r="E6" t="s">
        <v>30</v>
      </c>
      <c r="F6" s="3">
        <v>0.87</v>
      </c>
      <c r="G6" s="3">
        <f t="shared" si="0"/>
        <v>0.87</v>
      </c>
    </row>
    <row r="7" spans="1:7" x14ac:dyDescent="0.3">
      <c r="A7" t="s">
        <v>9</v>
      </c>
      <c r="B7">
        <v>8</v>
      </c>
      <c r="C7" s="5" t="s">
        <v>10</v>
      </c>
      <c r="D7" t="s">
        <v>33</v>
      </c>
      <c r="E7" t="s">
        <v>32</v>
      </c>
      <c r="F7" s="3">
        <v>0.11</v>
      </c>
      <c r="G7" s="3">
        <f t="shared" si="0"/>
        <v>0.88</v>
      </c>
    </row>
    <row r="8" spans="1:7" x14ac:dyDescent="0.3">
      <c r="A8" t="s">
        <v>11</v>
      </c>
      <c r="B8">
        <v>1</v>
      </c>
      <c r="C8" s="5" t="s">
        <v>39</v>
      </c>
      <c r="D8" t="s">
        <v>39</v>
      </c>
      <c r="E8" t="s">
        <v>40</v>
      </c>
      <c r="F8" s="3">
        <v>1.5</v>
      </c>
      <c r="G8" s="3">
        <f t="shared" si="0"/>
        <v>1.5</v>
      </c>
    </row>
    <row r="9" spans="1:7" x14ac:dyDescent="0.3">
      <c r="A9" t="s">
        <v>12</v>
      </c>
      <c r="B9">
        <v>4</v>
      </c>
      <c r="C9" t="s">
        <v>46</v>
      </c>
      <c r="D9" t="s">
        <v>46</v>
      </c>
      <c r="E9" t="s">
        <v>45</v>
      </c>
      <c r="F9" s="3">
        <v>0.32</v>
      </c>
      <c r="G9" s="3">
        <f t="shared" si="0"/>
        <v>1.28</v>
      </c>
    </row>
    <row r="10" spans="1:7" x14ac:dyDescent="0.3">
      <c r="A10" t="s">
        <v>13</v>
      </c>
      <c r="B10">
        <v>4</v>
      </c>
      <c r="C10" s="5" t="s">
        <v>14</v>
      </c>
      <c r="D10" t="s">
        <v>24</v>
      </c>
      <c r="E10" s="2" t="s">
        <v>25</v>
      </c>
      <c r="F10" s="3">
        <v>0.43</v>
      </c>
      <c r="G10" s="3">
        <f t="shared" si="0"/>
        <v>1.72</v>
      </c>
    </row>
    <row r="11" spans="1:7" x14ac:dyDescent="0.3">
      <c r="A11" t="s">
        <v>15</v>
      </c>
      <c r="B11">
        <v>4</v>
      </c>
      <c r="C11" s="5" t="s">
        <v>16</v>
      </c>
      <c r="D11" t="s">
        <v>27</v>
      </c>
      <c r="E11" t="s">
        <v>26</v>
      </c>
      <c r="F11" s="3">
        <v>0.32</v>
      </c>
      <c r="G11" s="3">
        <f t="shared" si="0"/>
        <v>1.28</v>
      </c>
    </row>
    <row r="12" spans="1:7" x14ac:dyDescent="0.3">
      <c r="A12" t="s">
        <v>17</v>
      </c>
      <c r="B12">
        <v>1</v>
      </c>
      <c r="C12" s="5" t="s">
        <v>18</v>
      </c>
      <c r="D12" t="s">
        <v>28</v>
      </c>
      <c r="E12" t="s">
        <v>29</v>
      </c>
      <c r="F12" s="3">
        <v>5.47</v>
      </c>
      <c r="G12" s="3">
        <f t="shared" si="0"/>
        <v>5.47</v>
      </c>
    </row>
    <row r="14" spans="1:7" x14ac:dyDescent="0.3">
      <c r="G14" s="6">
        <f>SUM(G2:G12)</f>
        <v>21.169999999999998</v>
      </c>
    </row>
    <row r="16" spans="1:7" x14ac:dyDescent="0.3">
      <c r="A16" s="4" t="s">
        <v>0</v>
      </c>
      <c r="B16" s="4" t="s">
        <v>1</v>
      </c>
      <c r="C16" s="4" t="s">
        <v>2</v>
      </c>
      <c r="D16" s="4" t="s">
        <v>19</v>
      </c>
      <c r="E16" s="4" t="s">
        <v>20</v>
      </c>
      <c r="F16" s="6" t="s">
        <v>43</v>
      </c>
      <c r="G16" s="6" t="s">
        <v>44</v>
      </c>
    </row>
    <row r="17" spans="1:7" x14ac:dyDescent="0.3">
      <c r="A17" t="s">
        <v>49</v>
      </c>
      <c r="B17">
        <f>B7</f>
        <v>8</v>
      </c>
      <c r="C17" t="s">
        <v>53</v>
      </c>
      <c r="D17" t="s">
        <v>48</v>
      </c>
      <c r="E17" t="s">
        <v>47</v>
      </c>
      <c r="F17" s="3">
        <v>0.1</v>
      </c>
      <c r="G17" s="3">
        <f>F17*B17</f>
        <v>0.8</v>
      </c>
    </row>
    <row r="18" spans="1:7" x14ac:dyDescent="0.3">
      <c r="A18" t="s">
        <v>50</v>
      </c>
      <c r="B18">
        <v>8</v>
      </c>
      <c r="C18" t="s">
        <v>54</v>
      </c>
      <c r="D18" t="s">
        <v>52</v>
      </c>
      <c r="E18" t="s">
        <v>51</v>
      </c>
      <c r="F18" s="3">
        <v>0.1</v>
      </c>
      <c r="G18" s="3">
        <f>F18*B18</f>
        <v>0.8</v>
      </c>
    </row>
    <row r="19" spans="1:7" x14ac:dyDescent="0.3">
      <c r="A19" t="s">
        <v>56</v>
      </c>
      <c r="B19">
        <v>2</v>
      </c>
      <c r="C19" t="s">
        <v>57</v>
      </c>
      <c r="D19">
        <v>61302011121</v>
      </c>
      <c r="E19" t="s">
        <v>55</v>
      </c>
      <c r="F19" s="3">
        <v>1.19</v>
      </c>
      <c r="G19" s="3">
        <f>F19*B19</f>
        <v>2.38</v>
      </c>
    </row>
    <row r="21" spans="1:7" x14ac:dyDescent="0.3">
      <c r="G21" s="6">
        <f>SUM(G17:G19)</f>
        <v>3.98</v>
      </c>
    </row>
    <row r="23" spans="1:7" x14ac:dyDescent="0.3">
      <c r="A23" t="s">
        <v>58</v>
      </c>
      <c r="B23">
        <v>1</v>
      </c>
      <c r="F23" s="3">
        <v>14.8</v>
      </c>
      <c r="G23" s="3">
        <f>F23*B23</f>
        <v>14.8</v>
      </c>
    </row>
    <row r="24" spans="1:7" x14ac:dyDescent="0.3">
      <c r="A24" t="s">
        <v>59</v>
      </c>
      <c r="B24">
        <v>1</v>
      </c>
      <c r="F24" s="3">
        <v>9.9</v>
      </c>
      <c r="G24" s="3">
        <f>F24*B24</f>
        <v>9.9</v>
      </c>
    </row>
    <row r="26" spans="1:7" x14ac:dyDescent="0.3">
      <c r="G26" s="6">
        <f>SUM(G23:G24)</f>
        <v>24.700000000000003</v>
      </c>
    </row>
    <row r="28" spans="1:7" x14ac:dyDescent="0.3">
      <c r="G28" s="3">
        <f>SUM(G26,G21,G14)</f>
        <v>49.85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Schrankbeleuchtung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Knut Welzel</cp:lastModifiedBy>
  <dcterms:created xsi:type="dcterms:W3CDTF">2025-06-08T16:15:03Z</dcterms:created>
  <dcterms:modified xsi:type="dcterms:W3CDTF">2025-06-09T10:21:57Z</dcterms:modified>
</cp:coreProperties>
</file>