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featurePropertyBag/featurePropertyBag.xml" ContentType="application/vnd.ms-excel.featurepropertyba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1"/>
  <workbookPr/>
  <mc:AlternateContent xmlns:mc="http://schemas.openxmlformats.org/markup-compatibility/2006">
    <mc:Choice Requires="x15">
      <x15ac:absPath xmlns:x15ac="http://schemas.microsoft.com/office/spreadsheetml/2010/11/ac" url="https://mailuc-my.sharepoint.com/personal/shamspd_mail_uc_edu/Documents/PhD/Courses/Fall2024/Clinical Trials/CTP_Group5/"/>
    </mc:Choice>
  </mc:AlternateContent>
  <xr:revisionPtr revIDLastSave="298" documentId="11_0B1D56BE9CDCCE836B02CE7A5FB0D4A9BBFD1C62" xr6:coauthVersionLast="47" xr6:coauthVersionMax="47" xr10:uidLastSave="{AF2D7DE4-6C34-4A5B-B90F-6533107689E1}"/>
  <bookViews>
    <workbookView xWindow="6980" yWindow="2120" windowWidth="21600" windowHeight="12640" xr2:uid="{00000000-000D-0000-FFFF-FFFF00000000}"/>
  </bookViews>
  <sheets>
    <sheet name="Sheet1" sheetId="1" r:id="rId1"/>
    <sheet name="Sheet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9" i="2" l="1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C24" i="1"/>
  <c r="D22" i="1"/>
  <c r="E22" i="1"/>
  <c r="F22" i="1"/>
  <c r="G22" i="1"/>
  <c r="H22" i="1"/>
  <c r="I22" i="1"/>
  <c r="J22" i="1"/>
  <c r="K22" i="1"/>
  <c r="L22" i="1"/>
  <c r="M22" i="1"/>
  <c r="N22" i="1"/>
  <c r="O22" i="1"/>
  <c r="C22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C30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C26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C28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C27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C31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</calcChain>
</file>

<file path=xl/sharedStrings.xml><?xml version="1.0" encoding="utf-8"?>
<sst xmlns="http://schemas.openxmlformats.org/spreadsheetml/2006/main" count="238" uniqueCount="39">
  <si>
    <t>Observation</t>
  </si>
  <si>
    <t>Treatment Period 1 (weeks)</t>
  </si>
  <si>
    <t>Follow Up</t>
  </si>
  <si>
    <t>Early Termination</t>
  </si>
  <si>
    <t>Visit:</t>
  </si>
  <si>
    <t>No</t>
  </si>
  <si>
    <t>Week:</t>
  </si>
  <si>
    <t>date</t>
  </si>
  <si>
    <t>Day</t>
  </si>
  <si>
    <t>Assessments</t>
  </si>
  <si>
    <t>Administrative</t>
  </si>
  <si>
    <t> </t>
  </si>
  <si>
    <t>Informed Consent / Assent</t>
  </si>
  <si>
    <t>X</t>
  </si>
  <si>
    <t>Inclusion / Exclusion Criteria</t>
  </si>
  <si>
    <t>Dispense (return) diaries</t>
  </si>
  <si>
    <t>(X)</t>
  </si>
  <si>
    <t>Diary Completion (Assessment)</t>
  </si>
  <si>
    <t>Email / Telephone Monitoring</t>
  </si>
  <si>
    <t>Drug Administration</t>
  </si>
  <si>
    <t>Drug Administration Log</t>
  </si>
  <si>
    <t>Safety</t>
  </si>
  <si>
    <t>Medical History</t>
  </si>
  <si>
    <t>Concomitant Therapies</t>
  </si>
  <si>
    <t>Adverse Events</t>
  </si>
  <si>
    <t>Vital Signs</t>
  </si>
  <si>
    <t>Physical Examination</t>
  </si>
  <si>
    <t>Clinical Laboratory Tests</t>
  </si>
  <si>
    <t>Spirometry: Pre-Study Drug</t>
  </si>
  <si>
    <t>Spirometry: Post-Study Drug</t>
  </si>
  <si>
    <t>Chest X-Ray</t>
  </si>
  <si>
    <t>Efficacy</t>
  </si>
  <si>
    <t>Lung Volumes: Pre-Study Drug</t>
  </si>
  <si>
    <t>Limited Chest HRCT</t>
  </si>
  <si>
    <t>Exercise oximetry (clinic)</t>
  </si>
  <si>
    <t>Serum Biomarkers</t>
  </si>
  <si>
    <t>WHOQOL</t>
  </si>
  <si>
    <t>Dyspnea &amp; Fatigue Score</t>
  </si>
  <si>
    <t>Visit Checklist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</si>
</sst>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Aptos Narrow"/>
      <family val="2"/>
      <scheme val="minor"/>
    </font>
    <font>
      <b/>
      <sz val="12"/>
      <color rgb="FF000000"/>
      <name val="Aptos Narrow"/>
    </font>
    <font>
      <sz val="12"/>
      <color rgb="FF000000"/>
      <name val="Aptos Narrow"/>
      <family val="2"/>
    </font>
    <font>
      <sz val="12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0D0D0"/>
        <bgColor rgb="FF000000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000000"/>
      </patternFill>
    </fill>
    <fill>
      <patternFill patternType="solid">
        <fgColor theme="0"/>
        <bgColor rgb="FF000000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0" xfId="0" applyFont="1" applyFill="1"/>
    <xf numFmtId="0" fontId="2" fillId="2" borderId="0" xfId="0" applyFont="1" applyFill="1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3" borderId="0" xfId="0" applyFont="1" applyFill="1"/>
    <xf numFmtId="0" fontId="2" fillId="4" borderId="0" xfId="0" applyFont="1" applyFill="1"/>
    <xf numFmtId="0" fontId="1" fillId="4" borderId="0" xfId="0" applyFont="1" applyFill="1"/>
    <xf numFmtId="0" fontId="0" fillId="3" borderId="0" xfId="0" applyFill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1" fillId="0" borderId="0" xfId="0" applyFont="1">
      <extLst>
        <ext xmlns:xfpb="http://schemas.microsoft.com/office/spreadsheetml/2022/featurepropertybag" uri="{C7286773-470A-42A8-94C5-96B5CB345126}">
          <xfpb:xfComplement i="0"/>
        </ext>
      </extLst>
    </xf>
    <xf numFmtId="0" fontId="1" fillId="2" borderId="0" xfId="0" applyFont="1" applyFill="1">
      <extLst>
        <ext xmlns:xfpb="http://schemas.microsoft.com/office/spreadsheetml/2022/featurepropertybag" uri="{C7286773-470A-42A8-94C5-96B5CB345126}">
          <xfpb:xfComplement i="0"/>
        </ext>
      </extLst>
    </xf>
    <xf numFmtId="0" fontId="0" fillId="0" borderId="0" xfId="0">
      <extLst>
        <ext xmlns:xfpb="http://schemas.microsoft.com/office/spreadsheetml/2022/featurepropertybag" uri="{C7286773-470A-42A8-94C5-96B5CB345126}">
          <xfpb:xfComplement i="0"/>
        </ext>
      </extLst>
    </xf>
    <xf numFmtId="0" fontId="1" fillId="5" borderId="0" xfId="0" applyFont="1" applyFill="1">
      <extLst>
        <ext xmlns:xfpb="http://schemas.microsoft.com/office/spreadsheetml/2022/featurepropertybag" uri="{C7286773-470A-42A8-94C5-96B5CB345126}">
          <xfpb:xfComplement i="0"/>
        </ext>
      </extLst>
    </xf>
    <xf numFmtId="0" fontId="3" fillId="0" borderId="0" xfId="0" applyFont="1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22/11/relationships/FeaturePropertyBag" Target="featurePropertyBag/featurePropertyBag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1"/>
  <sheetViews>
    <sheetView tabSelected="1" topLeftCell="A16" zoomScale="70" zoomScaleNormal="70" workbookViewId="0">
      <selection activeCell="A36" sqref="A36"/>
    </sheetView>
  </sheetViews>
  <sheetFormatPr defaultColWidth="8.85546875" defaultRowHeight="15"/>
  <cols>
    <col min="1" max="1" width="36.28515625" customWidth="1"/>
    <col min="7" max="7" width="15.42578125" customWidth="1"/>
    <col min="8" max="8" width="10.42578125" customWidth="1"/>
    <col min="9" max="9" width="13.140625" customWidth="1"/>
    <col min="14" max="14" width="13" customWidth="1"/>
    <col min="15" max="15" width="11.42578125" customWidth="1"/>
    <col min="16" max="16" width="18" customWidth="1"/>
    <col min="17" max="17" width="31.42578125" customWidth="1"/>
    <col min="18" max="18" width="13" customWidth="1"/>
    <col min="19" max="19" width="18.28515625" customWidth="1"/>
  </cols>
  <sheetData>
    <row r="1" spans="1:17" ht="15" customHeight="1">
      <c r="B1" s="1"/>
      <c r="C1" s="30" t="s">
        <v>0</v>
      </c>
      <c r="D1" s="30"/>
      <c r="I1" s="30" t="s">
        <v>1</v>
      </c>
      <c r="J1" s="30"/>
      <c r="K1" s="30"/>
      <c r="P1" s="5" t="s">
        <v>2</v>
      </c>
      <c r="Q1" s="5" t="s">
        <v>3</v>
      </c>
    </row>
    <row r="2" spans="1:17" ht="17.100000000000001" thickBot="1">
      <c r="A2" s="2"/>
      <c r="B2" s="2"/>
      <c r="C2" s="2"/>
      <c r="D2" s="2"/>
      <c r="E2" s="2"/>
      <c r="F2" s="2"/>
      <c r="G2" s="2"/>
      <c r="P2" s="2"/>
      <c r="Q2" s="2"/>
    </row>
    <row r="3" spans="1:17" ht="15.95">
      <c r="A3" s="2"/>
      <c r="B3" s="2" t="s">
        <v>4</v>
      </c>
      <c r="C3" s="21">
        <v>0</v>
      </c>
      <c r="D3" s="13">
        <v>1</v>
      </c>
      <c r="E3" s="14">
        <v>2</v>
      </c>
      <c r="F3" s="14">
        <v>3</v>
      </c>
      <c r="G3" s="14">
        <v>4</v>
      </c>
      <c r="H3" s="14">
        <v>5</v>
      </c>
      <c r="I3" s="14">
        <v>6</v>
      </c>
      <c r="J3" s="14">
        <v>7</v>
      </c>
      <c r="K3" s="14">
        <v>8</v>
      </c>
      <c r="L3" s="14">
        <v>9</v>
      </c>
      <c r="M3" s="14">
        <v>10</v>
      </c>
      <c r="N3" s="14">
        <v>11</v>
      </c>
      <c r="O3" s="15">
        <v>12</v>
      </c>
      <c r="P3" s="21">
        <v>9</v>
      </c>
      <c r="Q3" s="21" t="s">
        <v>5</v>
      </c>
    </row>
    <row r="4" spans="1:17" ht="15.95">
      <c r="A4" s="2"/>
      <c r="B4" s="2" t="s">
        <v>6</v>
      </c>
      <c r="C4" s="22">
        <v>-4</v>
      </c>
      <c r="D4" s="16">
        <v>0</v>
      </c>
      <c r="E4" s="2">
        <v>4</v>
      </c>
      <c r="F4" s="2">
        <v>8</v>
      </c>
      <c r="G4" s="2">
        <v>12</v>
      </c>
      <c r="H4" s="2">
        <v>16</v>
      </c>
      <c r="I4" s="2">
        <v>20</v>
      </c>
      <c r="J4" s="2">
        <v>24</v>
      </c>
      <c r="K4" s="2">
        <v>28</v>
      </c>
      <c r="L4" s="2">
        <v>32</v>
      </c>
      <c r="M4" s="2">
        <v>36</v>
      </c>
      <c r="N4" s="2">
        <v>40</v>
      </c>
      <c r="O4" s="17">
        <v>44</v>
      </c>
      <c r="P4" s="2">
        <v>48</v>
      </c>
      <c r="Q4" s="22" t="s">
        <v>7</v>
      </c>
    </row>
    <row r="5" spans="1:17" ht="17.100000000000001" thickBot="1">
      <c r="A5" s="2"/>
      <c r="B5" s="2" t="s">
        <v>8</v>
      </c>
      <c r="C5" s="23">
        <v>-28</v>
      </c>
      <c r="D5" s="18">
        <v>0</v>
      </c>
      <c r="E5" s="19">
        <v>28</v>
      </c>
      <c r="F5" s="19">
        <v>56</v>
      </c>
      <c r="G5" s="19">
        <v>84</v>
      </c>
      <c r="H5" s="19">
        <v>112</v>
      </c>
      <c r="I5" s="19">
        <v>140</v>
      </c>
      <c r="J5" s="19">
        <v>168</v>
      </c>
      <c r="K5" s="19">
        <v>196</v>
      </c>
      <c r="L5" s="19">
        <v>224</v>
      </c>
      <c r="M5" s="19">
        <v>252</v>
      </c>
      <c r="N5" s="19">
        <v>280</v>
      </c>
      <c r="O5" s="20">
        <v>308</v>
      </c>
      <c r="P5" s="23">
        <v>286</v>
      </c>
      <c r="Q5" s="23"/>
    </row>
    <row r="6" spans="1:17" ht="15.95">
      <c r="A6" s="1" t="s">
        <v>9</v>
      </c>
      <c r="B6" s="2"/>
      <c r="C6" s="2"/>
      <c r="D6" s="2"/>
      <c r="E6" s="2"/>
      <c r="F6" s="2"/>
      <c r="G6" s="2"/>
      <c r="H6" s="2"/>
      <c r="I6" s="2"/>
    </row>
    <row r="7" spans="1:17" ht="15.95">
      <c r="A7" s="3" t="s">
        <v>10</v>
      </c>
      <c r="B7" s="4" t="s">
        <v>11</v>
      </c>
      <c r="C7" s="4" t="s">
        <v>11</v>
      </c>
      <c r="D7" s="4" t="s">
        <v>11</v>
      </c>
      <c r="E7" s="4" t="s">
        <v>11</v>
      </c>
      <c r="F7" s="4" t="s">
        <v>11</v>
      </c>
      <c r="G7" s="4" t="s">
        <v>11</v>
      </c>
      <c r="H7" s="4" t="s">
        <v>11</v>
      </c>
      <c r="I7" s="4" t="s">
        <v>11</v>
      </c>
      <c r="J7" s="4" t="s">
        <v>11</v>
      </c>
      <c r="K7" s="4" t="s">
        <v>11</v>
      </c>
      <c r="L7" s="4" t="s">
        <v>11</v>
      </c>
      <c r="M7" s="4" t="s">
        <v>11</v>
      </c>
      <c r="N7" s="4" t="s">
        <v>11</v>
      </c>
      <c r="O7" s="4" t="s">
        <v>11</v>
      </c>
      <c r="P7" s="4" t="s">
        <v>11</v>
      </c>
      <c r="Q7" s="4" t="s">
        <v>11</v>
      </c>
    </row>
    <row r="8" spans="1:17" ht="15.95">
      <c r="A8" s="2" t="s">
        <v>12</v>
      </c>
      <c r="B8" s="9"/>
      <c r="C8" s="6" t="s">
        <v>13</v>
      </c>
      <c r="D8" s="6"/>
      <c r="E8" s="6"/>
      <c r="F8" s="6"/>
      <c r="G8" s="6"/>
      <c r="H8" s="6"/>
      <c r="I8" s="6"/>
    </row>
    <row r="9" spans="1:17" ht="15.95">
      <c r="A9" s="2" t="s">
        <v>14</v>
      </c>
      <c r="B9" s="9"/>
      <c r="C9" s="6" t="s">
        <v>13</v>
      </c>
      <c r="D9" s="6"/>
      <c r="E9" s="6"/>
      <c r="F9" s="6"/>
      <c r="G9" s="6"/>
      <c r="H9" s="6"/>
      <c r="I9" s="6"/>
    </row>
    <row r="10" spans="1:17" ht="15.95">
      <c r="A10" s="2" t="s">
        <v>15</v>
      </c>
      <c r="B10" s="9"/>
      <c r="C10" s="6" t="s">
        <v>13</v>
      </c>
      <c r="D10" s="6"/>
      <c r="E10" s="6"/>
      <c r="F10" s="6"/>
      <c r="G10" s="6"/>
      <c r="H10" s="6"/>
      <c r="I10" s="6"/>
      <c r="P10" s="6" t="s">
        <v>16</v>
      </c>
      <c r="Q10" s="6" t="s">
        <v>16</v>
      </c>
    </row>
    <row r="11" spans="1:17" ht="15.95">
      <c r="A11" s="2" t="s">
        <v>17</v>
      </c>
      <c r="B11" s="9"/>
      <c r="C11" s="6" t="s">
        <v>13</v>
      </c>
      <c r="D11" s="6" t="s">
        <v>13</v>
      </c>
      <c r="E11" s="6" t="s">
        <v>13</v>
      </c>
      <c r="F11" s="6" t="s">
        <v>13</v>
      </c>
      <c r="G11" s="6" t="s">
        <v>13</v>
      </c>
      <c r="H11" s="6" t="s">
        <v>13</v>
      </c>
      <c r="I11" s="6" t="s">
        <v>13</v>
      </c>
      <c r="J11" s="6" t="s">
        <v>13</v>
      </c>
      <c r="K11" s="6" t="s">
        <v>13</v>
      </c>
      <c r="L11" s="6" t="s">
        <v>13</v>
      </c>
      <c r="M11" s="6" t="s">
        <v>13</v>
      </c>
      <c r="N11" s="6" t="s">
        <v>13</v>
      </c>
      <c r="O11" s="6" t="s">
        <v>13</v>
      </c>
      <c r="P11" s="6" t="s">
        <v>13</v>
      </c>
      <c r="Q11" s="6" t="s">
        <v>13</v>
      </c>
    </row>
    <row r="12" spans="1:17" ht="15.95">
      <c r="A12" s="2" t="s">
        <v>18</v>
      </c>
      <c r="B12" s="9"/>
      <c r="C12" s="6" t="s">
        <v>13</v>
      </c>
      <c r="D12" s="6" t="s">
        <v>13</v>
      </c>
      <c r="E12" s="6" t="s">
        <v>13</v>
      </c>
      <c r="F12" s="6" t="s">
        <v>13</v>
      </c>
      <c r="G12" s="6" t="s">
        <v>13</v>
      </c>
      <c r="H12" s="6" t="s">
        <v>13</v>
      </c>
      <c r="I12" s="6" t="s">
        <v>13</v>
      </c>
      <c r="J12" s="6" t="s">
        <v>13</v>
      </c>
      <c r="K12" s="6" t="s">
        <v>13</v>
      </c>
      <c r="L12" s="6" t="s">
        <v>13</v>
      </c>
      <c r="M12" s="6" t="s">
        <v>13</v>
      </c>
      <c r="N12" s="6" t="s">
        <v>13</v>
      </c>
      <c r="O12" s="6" t="s">
        <v>13</v>
      </c>
      <c r="P12" s="6" t="s">
        <v>13</v>
      </c>
    </row>
    <row r="13" spans="1:17" ht="15.95">
      <c r="A13" s="2" t="s">
        <v>19</v>
      </c>
      <c r="B13" s="9"/>
      <c r="C13" s="6"/>
      <c r="D13" s="6" t="s">
        <v>13</v>
      </c>
      <c r="E13" s="6" t="s">
        <v>13</v>
      </c>
      <c r="F13" s="6" t="s">
        <v>13</v>
      </c>
      <c r="G13" s="6" t="s">
        <v>13</v>
      </c>
      <c r="H13" s="6" t="s">
        <v>13</v>
      </c>
      <c r="I13" s="6" t="s">
        <v>13</v>
      </c>
      <c r="J13" s="6" t="s">
        <v>13</v>
      </c>
      <c r="K13" s="6" t="s">
        <v>13</v>
      </c>
      <c r="L13" s="6" t="s">
        <v>13</v>
      </c>
      <c r="M13" s="6" t="s">
        <v>13</v>
      </c>
      <c r="N13" s="6" t="s">
        <v>13</v>
      </c>
      <c r="O13" s="6" t="s">
        <v>13</v>
      </c>
    </row>
    <row r="14" spans="1:17" ht="15.95">
      <c r="A14" s="2" t="s">
        <v>20</v>
      </c>
      <c r="B14" s="9"/>
      <c r="C14" s="6"/>
      <c r="D14" s="6" t="s">
        <v>13</v>
      </c>
      <c r="E14" s="6" t="s">
        <v>13</v>
      </c>
      <c r="F14" s="6" t="s">
        <v>13</v>
      </c>
      <c r="G14" s="6" t="s">
        <v>13</v>
      </c>
      <c r="H14" s="6" t="s">
        <v>13</v>
      </c>
      <c r="I14" s="6" t="s">
        <v>13</v>
      </c>
      <c r="J14" s="6" t="s">
        <v>13</v>
      </c>
      <c r="K14" s="6" t="s">
        <v>13</v>
      </c>
      <c r="L14" s="6" t="s">
        <v>13</v>
      </c>
      <c r="M14" s="6" t="s">
        <v>13</v>
      </c>
      <c r="N14" s="6" t="s">
        <v>13</v>
      </c>
      <c r="O14" s="6" t="s">
        <v>13</v>
      </c>
      <c r="P14" s="6" t="s">
        <v>13</v>
      </c>
    </row>
    <row r="15" spans="1:17" ht="15.95">
      <c r="A15" s="3" t="s">
        <v>21</v>
      </c>
      <c r="B15" s="10" t="s">
        <v>11</v>
      </c>
      <c r="C15" s="7" t="s">
        <v>11</v>
      </c>
      <c r="D15" s="7" t="s">
        <v>11</v>
      </c>
      <c r="E15" s="7" t="s">
        <v>11</v>
      </c>
      <c r="F15" s="7" t="s">
        <v>11</v>
      </c>
      <c r="G15" s="7" t="s">
        <v>11</v>
      </c>
      <c r="H15" s="7" t="s">
        <v>11</v>
      </c>
      <c r="I15" s="7" t="s">
        <v>11</v>
      </c>
      <c r="J15" s="7" t="s">
        <v>11</v>
      </c>
      <c r="K15" s="7" t="s">
        <v>11</v>
      </c>
      <c r="L15" s="7" t="s">
        <v>11</v>
      </c>
      <c r="M15" s="7" t="s">
        <v>11</v>
      </c>
      <c r="N15" s="7" t="s">
        <v>11</v>
      </c>
      <c r="O15" s="7" t="s">
        <v>11</v>
      </c>
      <c r="P15" s="7" t="s">
        <v>11</v>
      </c>
      <c r="Q15" s="7" t="s">
        <v>11</v>
      </c>
    </row>
    <row r="16" spans="1:17" ht="15.95">
      <c r="A16" s="2" t="s">
        <v>22</v>
      </c>
      <c r="B16" s="9"/>
      <c r="C16" s="6" t="s">
        <v>13</v>
      </c>
      <c r="D16" s="6" t="s">
        <v>13</v>
      </c>
      <c r="E16" s="6" t="s">
        <v>13</v>
      </c>
      <c r="F16" s="6" t="s">
        <v>13</v>
      </c>
      <c r="G16" s="6" t="s">
        <v>13</v>
      </c>
      <c r="H16" s="6" t="s">
        <v>13</v>
      </c>
      <c r="I16" s="6" t="s">
        <v>13</v>
      </c>
      <c r="J16" s="6" t="s">
        <v>13</v>
      </c>
      <c r="K16" s="6" t="s">
        <v>13</v>
      </c>
      <c r="L16" s="6" t="s">
        <v>13</v>
      </c>
      <c r="M16" s="6" t="s">
        <v>13</v>
      </c>
      <c r="N16" s="6" t="s">
        <v>13</v>
      </c>
      <c r="O16" s="6" t="s">
        <v>13</v>
      </c>
      <c r="P16" s="6" t="s">
        <v>13</v>
      </c>
      <c r="Q16" s="6" t="s">
        <v>13</v>
      </c>
    </row>
    <row r="17" spans="1:17" ht="15.95">
      <c r="A17" s="2" t="s">
        <v>23</v>
      </c>
      <c r="B17" s="9"/>
      <c r="C17" s="6" t="s">
        <v>13</v>
      </c>
      <c r="D17" s="6" t="s">
        <v>13</v>
      </c>
      <c r="E17" s="6" t="s">
        <v>13</v>
      </c>
      <c r="F17" s="6" t="s">
        <v>13</v>
      </c>
      <c r="G17" s="6" t="s">
        <v>13</v>
      </c>
      <c r="H17" s="6" t="s">
        <v>13</v>
      </c>
      <c r="I17" s="6" t="s">
        <v>13</v>
      </c>
      <c r="J17" s="29" t="s">
        <v>13</v>
      </c>
      <c r="K17" s="29" t="s">
        <v>13</v>
      </c>
      <c r="L17" s="29" t="s">
        <v>13</v>
      </c>
      <c r="M17" s="29" t="s">
        <v>13</v>
      </c>
      <c r="N17" s="29" t="s">
        <v>13</v>
      </c>
      <c r="O17" s="29" t="s">
        <v>13</v>
      </c>
      <c r="P17" s="29" t="s">
        <v>13</v>
      </c>
      <c r="Q17" s="6" t="s">
        <v>13</v>
      </c>
    </row>
    <row r="18" spans="1:17" ht="15.95">
      <c r="A18" s="2" t="s">
        <v>24</v>
      </c>
      <c r="B18" s="9"/>
      <c r="C18" s="6"/>
      <c r="D18" s="6" t="s">
        <v>13</v>
      </c>
      <c r="E18" s="6" t="s">
        <v>13</v>
      </c>
      <c r="F18" s="6" t="s">
        <v>13</v>
      </c>
      <c r="G18" s="6" t="s">
        <v>13</v>
      </c>
      <c r="H18" s="6" t="s">
        <v>13</v>
      </c>
      <c r="I18" s="6" t="s">
        <v>13</v>
      </c>
      <c r="J18" s="6" t="s">
        <v>13</v>
      </c>
      <c r="K18" s="6" t="s">
        <v>13</v>
      </c>
      <c r="L18" s="6" t="s">
        <v>13</v>
      </c>
      <c r="M18" s="6" t="s">
        <v>13</v>
      </c>
      <c r="N18" s="6" t="s">
        <v>13</v>
      </c>
      <c r="O18" s="6" t="s">
        <v>13</v>
      </c>
      <c r="P18" s="6" t="s">
        <v>13</v>
      </c>
      <c r="Q18" s="6" t="s">
        <v>13</v>
      </c>
    </row>
    <row r="19" spans="1:17" ht="15.95">
      <c r="A19" s="2" t="s">
        <v>25</v>
      </c>
      <c r="B19" s="9"/>
      <c r="C19" s="6"/>
      <c r="D19" s="6" t="s">
        <v>13</v>
      </c>
      <c r="E19" s="6" t="s">
        <v>13</v>
      </c>
      <c r="F19" s="6" t="s">
        <v>13</v>
      </c>
      <c r="G19" s="6" t="s">
        <v>13</v>
      </c>
      <c r="H19" s="6" t="s">
        <v>13</v>
      </c>
      <c r="I19" s="6" t="s">
        <v>13</v>
      </c>
      <c r="J19" s="6" t="s">
        <v>13</v>
      </c>
      <c r="K19" s="6" t="s">
        <v>13</v>
      </c>
      <c r="L19" s="6" t="s">
        <v>13</v>
      </c>
      <c r="M19" s="6" t="s">
        <v>13</v>
      </c>
      <c r="N19" s="6" t="s">
        <v>13</v>
      </c>
      <c r="O19" s="6" t="s">
        <v>13</v>
      </c>
      <c r="P19" s="6" t="s">
        <v>13</v>
      </c>
      <c r="Q19" s="6" t="s">
        <v>13</v>
      </c>
    </row>
    <row r="20" spans="1:17" ht="15.95">
      <c r="A20" s="2" t="s">
        <v>26</v>
      </c>
      <c r="B20" s="9"/>
      <c r="C20" s="6"/>
      <c r="D20" s="6" t="s">
        <v>13</v>
      </c>
      <c r="E20" s="6" t="s">
        <v>13</v>
      </c>
      <c r="F20" s="6" t="s">
        <v>13</v>
      </c>
      <c r="G20" s="6" t="s">
        <v>13</v>
      </c>
      <c r="H20" s="6" t="s">
        <v>13</v>
      </c>
      <c r="I20" s="6" t="s">
        <v>13</v>
      </c>
      <c r="J20" s="6" t="s">
        <v>13</v>
      </c>
      <c r="K20" s="6" t="s">
        <v>13</v>
      </c>
      <c r="L20" s="6" t="s">
        <v>13</v>
      </c>
      <c r="M20" s="6" t="s">
        <v>13</v>
      </c>
      <c r="N20" s="6" t="s">
        <v>13</v>
      </c>
      <c r="O20" s="6" t="s">
        <v>13</v>
      </c>
      <c r="P20" s="6" t="s">
        <v>13</v>
      </c>
      <c r="Q20" s="6" t="s">
        <v>13</v>
      </c>
    </row>
    <row r="21" spans="1:17" ht="15.95">
      <c r="A21" s="2" t="s">
        <v>27</v>
      </c>
      <c r="B21" s="9"/>
      <c r="C21" s="6"/>
      <c r="D21" s="6" t="s">
        <v>13</v>
      </c>
      <c r="E21" s="6" t="s">
        <v>13</v>
      </c>
      <c r="F21" s="6" t="s">
        <v>13</v>
      </c>
      <c r="G21" s="6" t="s">
        <v>13</v>
      </c>
      <c r="H21" s="6" t="s">
        <v>13</v>
      </c>
      <c r="I21" s="6" t="s">
        <v>13</v>
      </c>
      <c r="J21" s="6" t="s">
        <v>13</v>
      </c>
      <c r="K21" s="6" t="s">
        <v>13</v>
      </c>
      <c r="L21" s="6" t="s">
        <v>13</v>
      </c>
      <c r="M21" s="6" t="s">
        <v>13</v>
      </c>
      <c r="N21" s="6" t="s">
        <v>13</v>
      </c>
      <c r="O21" s="6" t="s">
        <v>13</v>
      </c>
      <c r="P21" s="6" t="s">
        <v>13</v>
      </c>
      <c r="Q21" s="6" t="s">
        <v>13</v>
      </c>
    </row>
    <row r="22" spans="1:17" ht="15.95">
      <c r="A22" s="2" t="s">
        <v>28</v>
      </c>
      <c r="B22" s="9"/>
      <c r="C22" s="6" t="str">
        <f>IF(OR(MOD(C$4,12)=0, MOD(C$4-8, 12)=0),"X"," ")</f>
        <v>X</v>
      </c>
      <c r="D22" s="6" t="str">
        <f t="shared" ref="D22:O22" si="0">IF(OR(MOD(D$4,12)=0, MOD(D$4-8, 12)=0),"X"," ")</f>
        <v>X</v>
      </c>
      <c r="E22" s="6" t="str">
        <f t="shared" si="0"/>
        <v xml:space="preserve"> </v>
      </c>
      <c r="F22" s="6" t="str">
        <f t="shared" si="0"/>
        <v>X</v>
      </c>
      <c r="G22" s="6" t="str">
        <f t="shared" si="0"/>
        <v>X</v>
      </c>
      <c r="H22" s="6" t="str">
        <f t="shared" si="0"/>
        <v xml:space="preserve"> </v>
      </c>
      <c r="I22" s="6" t="str">
        <f t="shared" si="0"/>
        <v>X</v>
      </c>
      <c r="J22" s="6" t="str">
        <f t="shared" si="0"/>
        <v>X</v>
      </c>
      <c r="K22" s="6" t="str">
        <f t="shared" si="0"/>
        <v xml:space="preserve"> </v>
      </c>
      <c r="L22" s="6" t="str">
        <f t="shared" si="0"/>
        <v>X</v>
      </c>
      <c r="M22" s="6" t="str">
        <f t="shared" si="0"/>
        <v>X</v>
      </c>
      <c r="N22" s="6" t="str">
        <f t="shared" si="0"/>
        <v xml:space="preserve"> </v>
      </c>
      <c r="O22" s="6" t="str">
        <f t="shared" si="0"/>
        <v>X</v>
      </c>
      <c r="P22" s="6" t="s">
        <v>13</v>
      </c>
      <c r="Q22" s="6" t="s">
        <v>13</v>
      </c>
    </row>
    <row r="23" spans="1:17" ht="15.95">
      <c r="A23" s="2" t="s">
        <v>29</v>
      </c>
      <c r="B23" s="9"/>
      <c r="C23" s="6"/>
      <c r="D23" s="6" t="s">
        <v>13</v>
      </c>
      <c r="E23" s="6"/>
      <c r="F23" s="6"/>
      <c r="G23" s="6"/>
      <c r="H23" s="6"/>
      <c r="I23" s="6"/>
      <c r="Q23" s="6"/>
    </row>
    <row r="24" spans="1:17" ht="15.95">
      <c r="A24" s="2" t="s">
        <v>30</v>
      </c>
      <c r="B24" s="9"/>
      <c r="C24" s="6" t="str">
        <f>IF(MOD(C$4,16)=0,"X"," ")</f>
        <v xml:space="preserve"> </v>
      </c>
      <c r="D24" s="6" t="str">
        <f t="shared" ref="D24:P24" si="1">IF(MOD(D$4,16)=0,"X"," ")</f>
        <v>X</v>
      </c>
      <c r="E24" s="6" t="str">
        <f t="shared" si="1"/>
        <v xml:space="preserve"> </v>
      </c>
      <c r="F24" s="6" t="str">
        <f t="shared" si="1"/>
        <v xml:space="preserve"> </v>
      </c>
      <c r="G24" s="6" t="str">
        <f t="shared" si="1"/>
        <v xml:space="preserve"> </v>
      </c>
      <c r="H24" s="6" t="str">
        <f t="shared" si="1"/>
        <v>X</v>
      </c>
      <c r="I24" s="6" t="str">
        <f t="shared" si="1"/>
        <v xml:space="preserve"> </v>
      </c>
      <c r="J24" s="6" t="str">
        <f t="shared" si="1"/>
        <v xml:space="preserve"> </v>
      </c>
      <c r="K24" s="6" t="str">
        <f t="shared" si="1"/>
        <v xml:space="preserve"> </v>
      </c>
      <c r="L24" s="6" t="str">
        <f t="shared" si="1"/>
        <v>X</v>
      </c>
      <c r="M24" s="6" t="str">
        <f t="shared" si="1"/>
        <v xml:space="preserve"> </v>
      </c>
      <c r="N24" s="6" t="str">
        <f t="shared" si="1"/>
        <v xml:space="preserve"> </v>
      </c>
      <c r="O24" s="6" t="str">
        <f t="shared" si="1"/>
        <v xml:space="preserve"> </v>
      </c>
      <c r="P24" s="6" t="str">
        <f t="shared" si="1"/>
        <v>X</v>
      </c>
      <c r="Q24" s="6" t="s">
        <v>13</v>
      </c>
    </row>
    <row r="25" spans="1:17" ht="15.95">
      <c r="A25" s="3" t="s">
        <v>31</v>
      </c>
      <c r="B25" s="11" t="s">
        <v>11</v>
      </c>
      <c r="C25" s="8" t="s">
        <v>11</v>
      </c>
      <c r="D25" s="8" t="s">
        <v>11</v>
      </c>
      <c r="E25" s="8" t="s">
        <v>11</v>
      </c>
      <c r="F25" s="8" t="s">
        <v>11</v>
      </c>
      <c r="G25" s="8" t="s">
        <v>11</v>
      </c>
      <c r="H25" s="8" t="s">
        <v>11</v>
      </c>
      <c r="I25" s="8" t="s">
        <v>11</v>
      </c>
      <c r="J25" s="8" t="s">
        <v>11</v>
      </c>
      <c r="K25" s="8" t="s">
        <v>11</v>
      </c>
      <c r="L25" s="8" t="s">
        <v>11</v>
      </c>
      <c r="M25" s="8" t="s">
        <v>11</v>
      </c>
      <c r="N25" s="8" t="s">
        <v>11</v>
      </c>
      <c r="O25" s="8" t="s">
        <v>11</v>
      </c>
      <c r="P25" s="8" t="s">
        <v>11</v>
      </c>
      <c r="Q25" s="8" t="s">
        <v>11</v>
      </c>
    </row>
    <row r="26" spans="1:17" ht="15.95">
      <c r="A26" s="2" t="s">
        <v>32</v>
      </c>
      <c r="B26" s="9"/>
      <c r="C26" s="6" t="str">
        <f>IF(OR(MOD(C$4,12)=0, MOD(C$4-8, 12)=0),"X"," ")</f>
        <v>X</v>
      </c>
      <c r="D26" s="6" t="str">
        <f t="shared" ref="D26:P26" si="2">IF(OR(MOD(D$4,12)=0, MOD(D$4-8, 12)=0),"X"," ")</f>
        <v>X</v>
      </c>
      <c r="E26" s="6" t="str">
        <f t="shared" si="2"/>
        <v xml:space="preserve"> </v>
      </c>
      <c r="F26" s="6" t="str">
        <f t="shared" si="2"/>
        <v>X</v>
      </c>
      <c r="G26" s="6" t="str">
        <f t="shared" si="2"/>
        <v>X</v>
      </c>
      <c r="H26" s="6" t="str">
        <f t="shared" si="2"/>
        <v xml:space="preserve"> </v>
      </c>
      <c r="I26" s="6" t="str">
        <f t="shared" si="2"/>
        <v>X</v>
      </c>
      <c r="J26" s="6" t="str">
        <f t="shared" si="2"/>
        <v>X</v>
      </c>
      <c r="K26" s="6" t="str">
        <f t="shared" si="2"/>
        <v xml:space="preserve"> </v>
      </c>
      <c r="L26" s="6" t="str">
        <f t="shared" si="2"/>
        <v>X</v>
      </c>
      <c r="M26" s="6" t="str">
        <f t="shared" si="2"/>
        <v>X</v>
      </c>
      <c r="N26" s="6" t="str">
        <f t="shared" si="2"/>
        <v xml:space="preserve"> </v>
      </c>
      <c r="O26" s="6" t="str">
        <f t="shared" si="2"/>
        <v>X</v>
      </c>
      <c r="P26" s="6" t="str">
        <f t="shared" si="2"/>
        <v>X</v>
      </c>
      <c r="Q26" s="28" t="s">
        <v>13</v>
      </c>
    </row>
    <row r="27" spans="1:17" ht="15.95">
      <c r="A27" s="2" t="s">
        <v>33</v>
      </c>
      <c r="B27" s="9"/>
      <c r="C27" s="6" t="str">
        <f>IF(MOD(C$4,28)=0,"X"," ")</f>
        <v xml:space="preserve"> </v>
      </c>
      <c r="D27" s="6" t="str">
        <f t="shared" ref="D27:P27" si="3">IF(MOD(D$4,28)=0,"X"," ")</f>
        <v>X</v>
      </c>
      <c r="E27" s="6" t="str">
        <f t="shared" si="3"/>
        <v xml:space="preserve"> </v>
      </c>
      <c r="F27" s="6" t="str">
        <f t="shared" si="3"/>
        <v xml:space="preserve"> </v>
      </c>
      <c r="G27" s="6" t="str">
        <f t="shared" si="3"/>
        <v xml:space="preserve"> </v>
      </c>
      <c r="H27" s="6" t="str">
        <f t="shared" si="3"/>
        <v xml:space="preserve"> </v>
      </c>
      <c r="I27" s="6" t="str">
        <f t="shared" si="3"/>
        <v xml:space="preserve"> </v>
      </c>
      <c r="J27" s="6" t="str">
        <f t="shared" si="3"/>
        <v xml:space="preserve"> </v>
      </c>
      <c r="K27" s="6" t="str">
        <f t="shared" si="3"/>
        <v>X</v>
      </c>
      <c r="L27" s="6" t="str">
        <f t="shared" si="3"/>
        <v xml:space="preserve"> </v>
      </c>
      <c r="M27" s="6" t="str">
        <f t="shared" si="3"/>
        <v xml:space="preserve"> </v>
      </c>
      <c r="N27" s="6" t="str">
        <f t="shared" si="3"/>
        <v xml:space="preserve"> </v>
      </c>
      <c r="O27" s="6" t="str">
        <f t="shared" si="3"/>
        <v xml:space="preserve"> </v>
      </c>
      <c r="P27" s="6" t="str">
        <f t="shared" si="3"/>
        <v xml:space="preserve"> </v>
      </c>
      <c r="Q27" s="28"/>
    </row>
    <row r="28" spans="1:17" ht="15.95">
      <c r="A28" s="2" t="s">
        <v>34</v>
      </c>
      <c r="B28" s="9"/>
      <c r="C28" s="6" t="str">
        <f>IF(OR(MOD(C$4,12)=0, MOD(C$4-8, 12)=0),"X"," ")</f>
        <v>X</v>
      </c>
      <c r="D28" s="6" t="str">
        <f t="shared" ref="D28:P28" si="4">IF(OR(MOD(D$4,12)=0, MOD(D$4-8, 12)=0),"X"," ")</f>
        <v>X</v>
      </c>
      <c r="E28" s="6" t="str">
        <f t="shared" si="4"/>
        <v xml:space="preserve"> </v>
      </c>
      <c r="F28" s="6" t="str">
        <f t="shared" si="4"/>
        <v>X</v>
      </c>
      <c r="G28" s="6" t="str">
        <f t="shared" si="4"/>
        <v>X</v>
      </c>
      <c r="H28" s="6" t="str">
        <f t="shared" si="4"/>
        <v xml:space="preserve"> </v>
      </c>
      <c r="I28" s="6" t="str">
        <f t="shared" si="4"/>
        <v>X</v>
      </c>
      <c r="J28" s="6" t="str">
        <f t="shared" si="4"/>
        <v>X</v>
      </c>
      <c r="K28" s="6" t="str">
        <f t="shared" si="4"/>
        <v xml:space="preserve"> </v>
      </c>
      <c r="L28" s="6" t="str">
        <f t="shared" si="4"/>
        <v>X</v>
      </c>
      <c r="M28" s="6" t="str">
        <f t="shared" si="4"/>
        <v>X</v>
      </c>
      <c r="N28" s="6" t="str">
        <f t="shared" si="4"/>
        <v xml:space="preserve"> </v>
      </c>
      <c r="O28" s="6" t="str">
        <f t="shared" si="4"/>
        <v>X</v>
      </c>
      <c r="P28" s="6" t="str">
        <f t="shared" si="4"/>
        <v>X</v>
      </c>
      <c r="Q28" s="28" t="s">
        <v>13</v>
      </c>
    </row>
    <row r="29" spans="1:17" ht="15.95">
      <c r="A29" t="s">
        <v>35</v>
      </c>
      <c r="B29" s="12"/>
      <c r="C29" s="6" t="str">
        <f t="shared" ref="C29" si="5">IF(MOD(C$4,12)=0,"X"," ")</f>
        <v xml:space="preserve"> </v>
      </c>
      <c r="D29" s="6" t="str">
        <f t="shared" ref="D29:P29" si="6">IF(MOD(D$4,12)=0,"X"," ")</f>
        <v>X</v>
      </c>
      <c r="E29" s="6" t="str">
        <f t="shared" si="6"/>
        <v xml:space="preserve"> </v>
      </c>
      <c r="F29" s="6" t="str">
        <f t="shared" si="6"/>
        <v xml:space="preserve"> </v>
      </c>
      <c r="G29" s="6" t="str">
        <f t="shared" si="6"/>
        <v>X</v>
      </c>
      <c r="H29" s="6" t="str">
        <f t="shared" si="6"/>
        <v xml:space="preserve"> </v>
      </c>
      <c r="I29" s="6" t="str">
        <f t="shared" si="6"/>
        <v xml:space="preserve"> </v>
      </c>
      <c r="J29" s="6" t="str">
        <f t="shared" si="6"/>
        <v>X</v>
      </c>
      <c r="K29" s="6" t="str">
        <f t="shared" si="6"/>
        <v xml:space="preserve"> </v>
      </c>
      <c r="L29" s="6" t="str">
        <f t="shared" si="6"/>
        <v xml:space="preserve"> </v>
      </c>
      <c r="M29" s="6" t="str">
        <f t="shared" si="6"/>
        <v>X</v>
      </c>
      <c r="N29" s="6" t="str">
        <f t="shared" si="6"/>
        <v xml:space="preserve"> </v>
      </c>
      <c r="O29" s="6" t="str">
        <f t="shared" si="6"/>
        <v xml:space="preserve"> </v>
      </c>
      <c r="P29" s="6" t="str">
        <f t="shared" si="6"/>
        <v>X</v>
      </c>
      <c r="Q29" s="28" t="s">
        <v>13</v>
      </c>
    </row>
    <row r="30" spans="1:17" ht="15.95">
      <c r="A30" t="s">
        <v>36</v>
      </c>
      <c r="B30" s="12"/>
      <c r="C30" s="6" t="str">
        <f>IF(MOD(C$4,4)=0,"X"," ")</f>
        <v>X</v>
      </c>
      <c r="D30" s="6" t="str">
        <f t="shared" ref="D30:P30" si="7">IF(MOD(D$4,4)=0,"X"," ")</f>
        <v>X</v>
      </c>
      <c r="E30" s="6" t="str">
        <f t="shared" si="7"/>
        <v>X</v>
      </c>
      <c r="F30" s="6" t="str">
        <f t="shared" si="7"/>
        <v>X</v>
      </c>
      <c r="G30" s="6" t="str">
        <f t="shared" si="7"/>
        <v>X</v>
      </c>
      <c r="H30" s="6" t="str">
        <f t="shared" si="7"/>
        <v>X</v>
      </c>
      <c r="I30" s="6" t="str">
        <f t="shared" si="7"/>
        <v>X</v>
      </c>
      <c r="J30" s="6" t="str">
        <f t="shared" si="7"/>
        <v>X</v>
      </c>
      <c r="K30" s="6" t="str">
        <f t="shared" si="7"/>
        <v>X</v>
      </c>
      <c r="L30" s="6" t="str">
        <f t="shared" si="7"/>
        <v>X</v>
      </c>
      <c r="M30" s="6" t="str">
        <f t="shared" si="7"/>
        <v>X</v>
      </c>
      <c r="N30" s="6" t="str">
        <f t="shared" si="7"/>
        <v>X</v>
      </c>
      <c r="O30" s="6" t="str">
        <f t="shared" si="7"/>
        <v>X</v>
      </c>
      <c r="P30" s="6" t="str">
        <f t="shared" si="7"/>
        <v>X</v>
      </c>
      <c r="Q30" s="28" t="s">
        <v>13</v>
      </c>
    </row>
    <row r="31" spans="1:17" ht="15.95">
      <c r="A31" t="s">
        <v>37</v>
      </c>
      <c r="B31" s="12"/>
      <c r="C31" s="6" t="str">
        <f>IF(MOD(C$4,4)=0,"X"," ")</f>
        <v>X</v>
      </c>
      <c r="D31" s="6" t="str">
        <f t="shared" ref="D31:P31" si="8">IF(MOD(D$4,4)=0,"X"," ")</f>
        <v>X</v>
      </c>
      <c r="E31" s="6" t="str">
        <f t="shared" si="8"/>
        <v>X</v>
      </c>
      <c r="F31" s="6" t="str">
        <f t="shared" si="8"/>
        <v>X</v>
      </c>
      <c r="G31" s="6" t="str">
        <f t="shared" si="8"/>
        <v>X</v>
      </c>
      <c r="H31" s="6" t="str">
        <f t="shared" si="8"/>
        <v>X</v>
      </c>
      <c r="I31" s="6" t="str">
        <f t="shared" si="8"/>
        <v>X</v>
      </c>
      <c r="J31" s="6" t="str">
        <f t="shared" si="8"/>
        <v>X</v>
      </c>
      <c r="K31" s="6" t="str">
        <f t="shared" si="8"/>
        <v>X</v>
      </c>
      <c r="L31" s="6" t="str">
        <f t="shared" si="8"/>
        <v>X</v>
      </c>
      <c r="M31" s="6" t="str">
        <f t="shared" si="8"/>
        <v>X</v>
      </c>
      <c r="N31" s="6" t="str">
        <f t="shared" si="8"/>
        <v>X</v>
      </c>
      <c r="O31" s="6" t="str">
        <f t="shared" si="8"/>
        <v>X</v>
      </c>
      <c r="P31" s="6" t="str">
        <f t="shared" si="8"/>
        <v>X</v>
      </c>
      <c r="Q31" s="28" t="s">
        <v>13</v>
      </c>
    </row>
  </sheetData>
  <mergeCells count="2">
    <mergeCell ref="C1:D1"/>
    <mergeCell ref="I1:K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444BC-2888-4E3D-9FB3-4FC3A543B87A}">
  <dimension ref="A1:B29"/>
  <sheetViews>
    <sheetView workbookViewId="0">
      <selection sqref="A1:B29"/>
    </sheetView>
  </sheetViews>
  <sheetFormatPr defaultColWidth="8.85546875" defaultRowHeight="15"/>
  <sheetData>
    <row r="1" spans="1:2" ht="15.95">
      <c r="A1" s="24" t="s">
        <v>38</v>
      </c>
    </row>
    <row r="2" spans="1:2" ht="15.95">
      <c r="A2" s="25" t="str">
        <f>Sheet1!A7</f>
        <v>Administrative</v>
      </c>
      <c r="B2" s="12"/>
    </row>
    <row r="3" spans="1:2" ht="15.95">
      <c r="A3" s="27" t="str">
        <f>Sheet1!A8</f>
        <v>Informed Consent / Assent</v>
      </c>
      <c r="B3" s="26" t="b">
        <v>0</v>
      </c>
    </row>
    <row r="4" spans="1:2" ht="15.95">
      <c r="A4" s="27" t="str">
        <f>Sheet1!A9</f>
        <v>Inclusion / Exclusion Criteria</v>
      </c>
      <c r="B4" s="26" t="b">
        <v>0</v>
      </c>
    </row>
    <row r="5" spans="1:2" ht="15.95">
      <c r="A5" s="27" t="str">
        <f>Sheet1!A10</f>
        <v>Dispense (return) diaries</v>
      </c>
      <c r="B5" s="26" t="b">
        <v>0</v>
      </c>
    </row>
    <row r="6" spans="1:2" ht="15.95">
      <c r="A6" s="27" t="str">
        <f>Sheet1!A11</f>
        <v>Diary Completion (Assessment)</v>
      </c>
      <c r="B6" s="26" t="b">
        <v>0</v>
      </c>
    </row>
    <row r="7" spans="1:2" ht="15.95">
      <c r="A7" s="27" t="str">
        <f>Sheet1!A12</f>
        <v>Email / Telephone Monitoring</v>
      </c>
      <c r="B7" s="26" t="b">
        <v>0</v>
      </c>
    </row>
    <row r="8" spans="1:2" ht="15.95">
      <c r="A8" s="27" t="str">
        <f>Sheet1!A13</f>
        <v>Drug Administration</v>
      </c>
      <c r="B8" s="26" t="b">
        <v>0</v>
      </c>
    </row>
    <row r="9" spans="1:2" ht="15.95">
      <c r="A9" s="27" t="str">
        <f>Sheet1!A14</f>
        <v>Drug Administration Log</v>
      </c>
      <c r="B9" s="26" t="b">
        <v>0</v>
      </c>
    </row>
    <row r="10" spans="1:2" ht="15.95">
      <c r="A10" s="25" t="str">
        <f>Sheet1!A15</f>
        <v>Safety</v>
      </c>
      <c r="B10" s="12"/>
    </row>
    <row r="11" spans="1:2" ht="15.95">
      <c r="A11" s="27" t="str">
        <f>Sheet1!A16</f>
        <v>Medical History</v>
      </c>
      <c r="B11" s="26" t="b">
        <v>0</v>
      </c>
    </row>
    <row r="12" spans="1:2" ht="15.95">
      <c r="A12" s="27" t="str">
        <f>Sheet1!A17</f>
        <v>Concomitant Therapies</v>
      </c>
      <c r="B12" s="26" t="b">
        <v>0</v>
      </c>
    </row>
    <row r="13" spans="1:2" ht="15.95">
      <c r="A13" s="27" t="str">
        <f>Sheet1!A18</f>
        <v>Adverse Events</v>
      </c>
      <c r="B13" s="26" t="b">
        <v>0</v>
      </c>
    </row>
    <row r="14" spans="1:2" ht="15.95">
      <c r="A14" s="27" t="str">
        <f>Sheet1!A19</f>
        <v>Vital Signs</v>
      </c>
      <c r="B14" s="26" t="b">
        <v>0</v>
      </c>
    </row>
    <row r="15" spans="1:2" ht="15.95">
      <c r="A15" s="27" t="str">
        <f>Sheet1!A20</f>
        <v>Physical Examination</v>
      </c>
      <c r="B15" s="26" t="b">
        <v>0</v>
      </c>
    </row>
    <row r="16" spans="1:2" ht="15.95">
      <c r="A16" s="27" t="str">
        <f>Sheet1!A21</f>
        <v>Clinical Laboratory Tests</v>
      </c>
      <c r="B16" s="26" t="b">
        <v>0</v>
      </c>
    </row>
    <row r="17" spans="1:2" ht="15.95">
      <c r="A17" s="27" t="str">
        <f>Sheet1!A22</f>
        <v>Spirometry: Pre-Study Drug</v>
      </c>
      <c r="B17" s="26" t="b">
        <v>0</v>
      </c>
    </row>
    <row r="18" spans="1:2" ht="15.95">
      <c r="A18" s="27" t="str">
        <f>Sheet1!A23</f>
        <v>Spirometry: Post-Study Drug</v>
      </c>
      <c r="B18" s="26" t="b">
        <v>0</v>
      </c>
    </row>
    <row r="19" spans="1:2" ht="15.95">
      <c r="A19" s="27" t="str">
        <f>Sheet1!A24</f>
        <v>Chest X-Ray</v>
      </c>
      <c r="B19" s="26" t="b">
        <v>0</v>
      </c>
    </row>
    <row r="20" spans="1:2" ht="15.95">
      <c r="A20" s="25" t="str">
        <f>Sheet1!A25</f>
        <v>Efficacy</v>
      </c>
      <c r="B20" s="12"/>
    </row>
    <row r="21" spans="1:2" ht="15.95">
      <c r="A21" s="27" t="str">
        <f>Sheet1!A26</f>
        <v>Lung Volumes: Pre-Study Drug</v>
      </c>
      <c r="B21" s="26" t="b">
        <v>0</v>
      </c>
    </row>
    <row r="22" spans="1:2" ht="15.95">
      <c r="A22" s="27" t="str">
        <f>Sheet1!A27</f>
        <v>Limited Chest HRCT</v>
      </c>
      <c r="B22" s="26" t="b">
        <v>0</v>
      </c>
    </row>
    <row r="23" spans="1:2" ht="15.95">
      <c r="A23" s="27" t="e">
        <f>Sheet1!#REF!</f>
        <v>#REF!</v>
      </c>
      <c r="B23" s="26" t="b">
        <v>0</v>
      </c>
    </row>
    <row r="24" spans="1:2" ht="15.95">
      <c r="A24" s="27" t="e">
        <f>Sheet1!#REF!</f>
        <v>#REF!</v>
      </c>
      <c r="B24" s="26" t="b">
        <v>0</v>
      </c>
    </row>
    <row r="25" spans="1:2" ht="15.95">
      <c r="A25" s="27" t="str">
        <f>Sheet1!A28</f>
        <v>Exercise oximetry (clinic)</v>
      </c>
      <c r="B25" s="26" t="b">
        <v>0</v>
      </c>
    </row>
    <row r="26" spans="1:2" ht="15.95">
      <c r="A26" s="27" t="e">
        <f>Sheet1!#REF!</f>
        <v>#REF!</v>
      </c>
      <c r="B26" s="26" t="b">
        <v>0</v>
      </c>
    </row>
    <row r="27" spans="1:2" ht="15.95">
      <c r="A27" s="27" t="str">
        <f>Sheet1!A29</f>
        <v>Serum Biomarkers</v>
      </c>
      <c r="B27" s="26" t="b">
        <v>0</v>
      </c>
    </row>
    <row r="28" spans="1:2" ht="15.95">
      <c r="A28" s="27" t="str">
        <f>Sheet1!A30</f>
        <v>WHOQOL</v>
      </c>
      <c r="B28" s="26" t="b">
        <v>0</v>
      </c>
    </row>
    <row r="29" spans="1:2" ht="15.95">
      <c r="A29" s="27" t="str">
        <f>Sheet1!A31</f>
        <v>Dyspnea &amp; Fatigue Score</v>
      </c>
      <c r="B29" s="26" t="b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Lewis, David (lewis3d7)</cp:lastModifiedBy>
  <cp:revision/>
  <dcterms:created xsi:type="dcterms:W3CDTF">2024-09-24T22:14:42Z</dcterms:created>
  <dcterms:modified xsi:type="dcterms:W3CDTF">2024-10-26T15:24:57Z</dcterms:modified>
  <cp:category/>
  <cp:contentStatus/>
</cp:coreProperties>
</file>