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ILORA BANDYOPADHYAY\Downloads\"/>
    </mc:Choice>
  </mc:AlternateContent>
  <xr:revisionPtr revIDLastSave="0" documentId="13_ncr:1_{7F681641-9AF3-45A2-B96B-7CF93879E7B1}" xr6:coauthVersionLast="47" xr6:coauthVersionMax="47" xr10:uidLastSave="{00000000-0000-0000-0000-000000000000}"/>
  <bookViews>
    <workbookView xWindow="-110" yWindow="-110" windowWidth="19420" windowHeight="11020" xr2:uid="{00000000-000D-0000-FFFF-FFFF00000000}"/>
  </bookViews>
  <sheets>
    <sheet name="Instructions" sheetId="5" r:id="rId1"/>
    <sheet name="Data" sheetId="1" r:id="rId2"/>
    <sheet name="Incident Counts by Plant" sheetId="2" r:id="rId3"/>
    <sheet name="Incident Cost by Department" sheetId="8" r:id="rId4"/>
    <sheet name="Visualization" sheetId="3" r:id="rId5"/>
    <sheet name="Pivots" sheetId="4" r:id="rId6"/>
    <sheet name="Your Insights" sheetId="7" r:id="rId7"/>
  </sheets>
  <definedNames>
    <definedName name="_xlnm._FilterDatabase" localSheetId="1" hidden="1">Data!$A$1:$K$515</definedName>
    <definedName name="_xlnm._FilterDatabase" localSheetId="4" hidden="1">Visualization!$B$1:$D$515</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4" i="3" l="1"/>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515" i="3"/>
  <c r="C9" i="8"/>
  <c r="C8" i="8"/>
  <c r="C7" i="8"/>
  <c r="C6" i="8"/>
  <c r="C5" i="8"/>
  <c r="C4" i="8"/>
  <c r="C3" i="8"/>
  <c r="C2" i="8"/>
  <c r="C10" i="8"/>
  <c r="B9" i="8"/>
  <c r="B8" i="8"/>
  <c r="B7" i="8"/>
  <c r="B6" i="8"/>
  <c r="B5" i="8"/>
  <c r="B4" i="8"/>
  <c r="B3" i="8"/>
  <c r="B2" i="8"/>
  <c r="B10" i="8"/>
  <c r="F11" i="2"/>
  <c r="C11" i="2"/>
  <c r="I10" i="2"/>
  <c r="C10" i="2"/>
  <c r="L9" i="2"/>
  <c r="D9" i="2"/>
  <c r="C9" i="2"/>
  <c r="G8" i="2"/>
  <c r="F8" i="2"/>
  <c r="C8" i="2"/>
  <c r="J7" i="2"/>
  <c r="I7" i="2"/>
  <c r="C7" i="2"/>
  <c r="M6" i="2"/>
  <c r="L6" i="2"/>
  <c r="E6" i="2"/>
  <c r="D6" i="2"/>
  <c r="C6" i="2"/>
  <c r="H5" i="2"/>
  <c r="G5" i="2"/>
  <c r="C5" i="2"/>
  <c r="K4" i="2"/>
  <c r="J4" i="2"/>
  <c r="C4" i="2"/>
  <c r="M3" i="2"/>
  <c r="F3" i="2"/>
  <c r="E3" i="2"/>
  <c r="C3" i="2"/>
  <c r="B11" i="2"/>
  <c r="B10" i="2"/>
  <c r="B9" i="2"/>
  <c r="B8" i="2"/>
  <c r="B7" i="2"/>
  <c r="B6" i="2"/>
  <c r="B5" i="2"/>
  <c r="B4" i="2"/>
  <c r="B3" i="2"/>
  <c r="M11" i="2"/>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15" i="3"/>
  <c r="G3" i="8"/>
  <c r="G3" i="2" l="1"/>
  <c r="D4" i="2"/>
  <c r="L4" i="2"/>
  <c r="I5" i="2"/>
  <c r="F6" i="2"/>
  <c r="K7" i="2"/>
  <c r="H8" i="2"/>
  <c r="E9" i="2"/>
  <c r="M9" i="2"/>
  <c r="J10" i="2"/>
  <c r="G11" i="2"/>
  <c r="H3" i="2"/>
  <c r="E4" i="2"/>
  <c r="M4" i="2"/>
  <c r="J5" i="2"/>
  <c r="G6" i="2"/>
  <c r="D7" i="2"/>
  <c r="L7" i="2"/>
  <c r="I8" i="2"/>
  <c r="F9" i="2"/>
  <c r="K10" i="2"/>
  <c r="H11" i="2"/>
  <c r="F4" i="2"/>
  <c r="K5" i="2"/>
  <c r="M7" i="2"/>
  <c r="I11" i="2"/>
  <c r="J3" i="2"/>
  <c r="G4" i="2"/>
  <c r="D5" i="2"/>
  <c r="L5" i="2"/>
  <c r="I6" i="2"/>
  <c r="F7" i="2"/>
  <c r="K8" i="2"/>
  <c r="H9" i="2"/>
  <c r="E10" i="2"/>
  <c r="M10" i="2"/>
  <c r="J11" i="2"/>
  <c r="I3" i="2"/>
  <c r="D10" i="2"/>
  <c r="K3" i="2"/>
  <c r="E5" i="2"/>
  <c r="M5" i="2"/>
  <c r="J6" i="2"/>
  <c r="G7" i="2"/>
  <c r="D8" i="2"/>
  <c r="L8" i="2"/>
  <c r="I9" i="2"/>
  <c r="K11" i="2"/>
  <c r="H6" i="2"/>
  <c r="E7" i="2"/>
  <c r="J8" i="2"/>
  <c r="G9" i="2"/>
  <c r="L10" i="2"/>
  <c r="H4" i="2"/>
  <c r="F10" i="2"/>
  <c r="D3" i="2"/>
  <c r="L3" i="2"/>
  <c r="I4" i="2"/>
  <c r="F5" i="2"/>
  <c r="K6" i="2"/>
  <c r="H7" i="2"/>
  <c r="E8" i="2"/>
  <c r="M8" i="2"/>
  <c r="J9" i="2"/>
  <c r="G10" i="2"/>
  <c r="D11" i="2"/>
  <c r="L11" i="2"/>
  <c r="K9" i="2"/>
  <c r="H10" i="2"/>
  <c r="E11" i="2"/>
</calcChain>
</file>

<file path=xl/sharedStrings.xml><?xml version="1.0" encoding="utf-8"?>
<sst xmlns="http://schemas.openxmlformats.org/spreadsheetml/2006/main" count="4531" uniqueCount="131">
  <si>
    <t>Date</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</si>
  <si>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</si>
  <si>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</si>
  <si>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</si>
  <si>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</si>
  <si>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</si>
  <si>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</si>
  <si>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</si>
  <si>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</si>
  <si>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</si>
  <si>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</si>
  <si>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</si>
  <si>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</si>
  <si>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</si>
  <si>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</si>
  <si>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</si>
  <si>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</si>
  <si>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</si>
  <si>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</si>
  <si>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</si>
  <si>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</si>
  <si>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</si>
  <si>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</si>
  <si>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</si>
  <si>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</si>
  <si>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</si>
  <si>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</si>
  <si>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</si>
  <si>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</si>
  <si>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</si>
  <si>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</si>
  <si>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</si>
  <si>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</si>
  <si>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</si>
  <si>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</si>
  <si>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</si>
  <si>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</si>
  <si>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</si>
  <si>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</si>
  <si>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</si>
  <si>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</si>
  <si>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</si>
  <si>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</si>
  <si>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</si>
  <si>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</si>
  <si>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</si>
  <si>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</si>
  <si>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</si>
  <si>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</si>
  <si>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</si>
  <si>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</si>
  <si>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</si>
  <si>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</si>
  <si>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</si>
  <si>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</si>
  <si>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</si>
  <si>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</si>
  <si>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</si>
  <si>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</si>
  <si>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</si>
  <si>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</si>
  <si>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</si>
  <si>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</si>
  <si>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Create Pivot tables as instructed in the instructions tab</t>
  </si>
  <si>
    <t>EXCEL WORKSHEET #1</t>
  </si>
  <si>
    <t>Task 1</t>
  </si>
  <si>
    <t>January</t>
  </si>
  <si>
    <t>February</t>
  </si>
  <si>
    <t>March</t>
  </si>
  <si>
    <t>April</t>
  </si>
  <si>
    <t>May</t>
  </si>
  <si>
    <t>June</t>
  </si>
  <si>
    <t>July</t>
  </si>
  <si>
    <t>August</t>
  </si>
  <si>
    <t>September</t>
  </si>
  <si>
    <t>October</t>
  </si>
  <si>
    <t>November</t>
  </si>
  <si>
    <t>December</t>
  </si>
  <si>
    <t>Month</t>
  </si>
  <si>
    <t>1. In the Incident Counts by Plant sheet, use the "Data" tab and populate the count of incidents by plant and by month (ignore the year), for instances where the Incident Cost was &gt;= $100</t>
  </si>
  <si>
    <t>Incident Cost as a % of Total Incident Cost</t>
  </si>
  <si>
    <t>2a. In the Incident Cost by Department sheet, use the "Data" tab and populate the sum of incident cost by department</t>
  </si>
  <si>
    <t>2b. What are the top 3 departments in terms of incident costs?</t>
  </si>
  <si>
    <t>2c.What is the cumulative % contribution of the top 3 departments towards the total incident cost?</t>
  </si>
  <si>
    <t>Task 2</t>
  </si>
  <si>
    <t>1. In the visualization tab, plot the sum of incident cost by week of the year</t>
  </si>
  <si>
    <t>Task 3</t>
  </si>
  <si>
    <t>1. Using Pivot Tables, answer the following questions:</t>
  </si>
  <si>
    <t>B) What is the Gender Breakdown by Department of instances where the days lost &gt;= 1? E.g. in Maintenance, 18.75% of Incidents were reported by Females &amp; 81.25% were reported by Males</t>
  </si>
  <si>
    <t>C) For every incident type, what % does each plant contribute to the total incident cost for that incident type? E.g. Texas contributed 15.99% of incident costs related to burns</t>
  </si>
  <si>
    <t>A) For each age group, display incident types where the incident cost summed up to &gt;= 20000</t>
  </si>
  <si>
    <t>** Answers to Task 3 should be displayed as pivot tables in the "Pivots" sheet</t>
  </si>
  <si>
    <t>Task 4</t>
  </si>
  <si>
    <t>1. Provide 3 key insights from the raw data that have not been covered in the tasks above. Give a brief analysis of each insight.</t>
  </si>
  <si>
    <t>Row Labels</t>
  </si>
  <si>
    <t>Grand Total</t>
  </si>
  <si>
    <t>Count of Incident Type</t>
  </si>
  <si>
    <t>Column Labels</t>
  </si>
  <si>
    <t>Jan</t>
  </si>
  <si>
    <t>Feb</t>
  </si>
  <si>
    <t>Mar</t>
  </si>
  <si>
    <t>Apr</t>
  </si>
  <si>
    <t>Jun</t>
  </si>
  <si>
    <t>Jul</t>
  </si>
  <si>
    <t>Aug</t>
  </si>
  <si>
    <t>Sep</t>
  </si>
  <si>
    <t>Oct</t>
  </si>
  <si>
    <t>Nov</t>
  </si>
  <si>
    <t>Dec</t>
  </si>
  <si>
    <t>(Multiple Items)</t>
  </si>
  <si>
    <t>Sum of Incident Cost</t>
  </si>
  <si>
    <t>Week of the Year</t>
  </si>
  <si>
    <t>18-24 Total</t>
  </si>
  <si>
    <t>25-34 Total</t>
  </si>
  <si>
    <t>35-49 Total</t>
  </si>
  <si>
    <t>50+ Total</t>
  </si>
  <si>
    <t>Year</t>
  </si>
  <si>
    <t>Insight 1</t>
  </si>
  <si>
    <t>Insight 2</t>
  </si>
  <si>
    <t>Most incidents occur in Day shift that cost more than $100 and Maintenance department is the largest contributor of incident costs</t>
  </si>
  <si>
    <t>Most incidents take place in age group 25-34, where each incident costs are more than $100 and the largest proportion of incidents are burn</t>
  </si>
  <si>
    <t>Insight 3</t>
  </si>
  <si>
    <t>The plants are prepared for days lost between 2 to 4 days. The incident cost is highest when days lost are 1.5 days and more than 4 days. This is probably due to the department's planning ahead to back fill labors with leaves of moderate durations, while, unplanned incidents resulting in relatively short loss of time leads to higher damages. Beyond 4 days the loss of one full time employee cannot be backfilled and the losses increase again.</t>
  </si>
  <si>
    <t>3A</t>
  </si>
  <si>
    <t>3B</t>
  </si>
  <si>
    <t>3C</t>
  </si>
  <si>
    <t>2A</t>
  </si>
  <si>
    <t>The top 3 departments in terms of incident costs are:</t>
  </si>
  <si>
    <t>2B</t>
  </si>
  <si>
    <t>2C</t>
  </si>
  <si>
    <t>Cumulative % contribution of the top 3 departments towards the total incident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</si>
</sst>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_(&quot;$&quot;* #,##0.00_);_(&quot;$&quot;* \(#,##0.00\);_(&quot;$&quot;* &quot;-&quot;??_);_(@_)"/>
    <numFmt numFmtId="166" formatCode="_(* #,##0.00_);_(* \(#,##0.00\);_(* &quot;-&quot;??_);_(@_)"/>
    <numFmt numFmtId="167" formatCode="[$-409]d\-mmm\-yy;@"/>
    <numFmt numFmtId="168" formatCode="_(&quot;$&quot;* #,##0_);_(&quot;$&quot;* \(#,##0\);_(&quot;$&quot;* &quot;-&quot;??_);_(@_)"/>
    <numFmt numFmtId="169" formatCode="_(* #,##0.0000_);_(* \(#,##0.0000\);_(* &quot;-&quot;??_);_(@_)"/>
    <numFmt numFmtId="170" formatCode="[$$-409]#,##0"/>
  </numFmts>
  <fonts count="11" x14ac:knownFonts="1">
    <font>
      <sz val="11"/>
      <color theme="1"/>
      <name val="Calibri"/>
      <family val="2"/>
      <scheme val="minor"/>
    </font>
    <font>
      <u/>
      <sz val="11"/>
      <color indexed="12"/>
      <name val="Calibri"/>
      <family val="2"/>
      <scheme val="minor"/>
    </font>
    <font>
      <sz val="12"/>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6"/>
      <color theme="1"/>
      <name val="Calibri"/>
      <family val="2"/>
      <scheme val="minor"/>
    </font>
    <font>
      <b/>
      <sz val="14"/>
      <color theme="1"/>
      <name val="Calibri"/>
      <family val="2"/>
      <scheme val="minor"/>
    </font>
    <font>
      <b/>
      <i/>
      <sz val="11"/>
      <color theme="1"/>
      <name val="Calibri"/>
      <family val="2"/>
      <scheme val="minor"/>
    </font>
    <font>
      <b/>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6" tint="0.59999389629810485"/>
        <bgColor indexed="64"/>
      </patternFill>
    </fill>
    <fill>
      <patternFill patternType="solid">
        <fgColor theme="8" tint="0.79998168889431442"/>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alignment horizontal="left" indent="1"/>
    </xf>
    <xf numFmtId="166"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cellStyleXfs>
  <cellXfs count="38">
    <xf numFmtId="0" fontId="0" fillId="0" borderId="0" xfId="0"/>
    <xf numFmtId="0" fontId="0" fillId="2" borderId="0" xfId="0" applyFill="1"/>
    <xf numFmtId="0" fontId="0" fillId="3" borderId="0" xfId="0" applyFill="1"/>
    <xf numFmtId="0" fontId="7" fillId="2" borderId="0" xfId="0" applyFont="1" applyFill="1"/>
    <xf numFmtId="0" fontId="3" fillId="0" borderId="0" xfId="0" applyFont="1" applyAlignment="1">
      <alignment horizontal="center"/>
    </xf>
    <xf numFmtId="0" fontId="8" fillId="2" borderId="0" xfId="0" applyFont="1" applyFill="1"/>
    <xf numFmtId="0" fontId="5" fillId="0" borderId="0" xfId="0" applyFont="1"/>
    <xf numFmtId="0" fontId="0" fillId="0" borderId="0" xfId="0" applyAlignment="1">
      <alignment horizontal="center"/>
    </xf>
    <xf numFmtId="0" fontId="5" fillId="0" borderId="0" xfId="0" applyFont="1" applyAlignment="1">
      <alignment horizontal="center"/>
    </xf>
    <xf numFmtId="0" fontId="6" fillId="4" borderId="0" xfId="0" applyFont="1" applyFill="1" applyAlignment="1">
      <alignment horizontal="center" vertical="top"/>
    </xf>
    <xf numFmtId="0" fontId="2" fillId="0" borderId="0" xfId="0" applyFont="1"/>
    <xf numFmtId="167" fontId="3" fillId="0" borderId="0" xfId="0" applyNumberFormat="1" applyFont="1" applyAlignment="1">
      <alignment horizontal="center"/>
    </xf>
    <xf numFmtId="168" fontId="3" fillId="0" borderId="0" xfId="3" applyNumberFormat="1" applyFont="1" applyBorder="1" applyAlignment="1">
      <alignment horizontal="center"/>
    </xf>
    <xf numFmtId="2" fontId="3" fillId="0" borderId="0" xfId="0" applyNumberFormat="1" applyFont="1" applyAlignment="1">
      <alignment horizontal="center"/>
    </xf>
    <xf numFmtId="167" fontId="3" fillId="0" borderId="0" xfId="0" applyNumberFormat="1" applyFont="1"/>
    <xf numFmtId="0" fontId="3" fillId="0" borderId="0" xfId="0" applyFont="1"/>
    <xf numFmtId="164" fontId="3" fillId="0" borderId="0" xfId="0" applyNumberFormat="1" applyFont="1"/>
    <xf numFmtId="0" fontId="5" fillId="3" borderId="0" xfId="0" applyFont="1" applyFill="1"/>
    <xf numFmtId="0" fontId="0" fillId="2" borderId="0" xfId="0" applyFill="1" applyAlignment="1">
      <alignment horizontal="left" indent="2"/>
    </xf>
    <xf numFmtId="16" fontId="3" fillId="0" borderId="0" xfId="0" applyNumberFormat="1" applyFont="1"/>
    <xf numFmtId="169" fontId="3" fillId="0" borderId="0" xfId="2" applyNumberFormat="1" applyFont="1" applyBorder="1"/>
    <xf numFmtId="0" fontId="9" fillId="2" borderId="0" xfId="0" applyFont="1" applyFill="1"/>
    <xf numFmtId="0" fontId="0" fillId="0" borderId="0" xfId="0" pivotButton="1"/>
    <xf numFmtId="0" fontId="0" fillId="0" borderId="0" xfId="0" applyAlignment="1">
      <alignment horizontal="left"/>
    </xf>
    <xf numFmtId="168" fontId="0" fillId="0" borderId="0" xfId="0" applyNumberFormat="1"/>
    <xf numFmtId="10" fontId="0" fillId="0" borderId="0" xfId="0" applyNumberFormat="1"/>
    <xf numFmtId="10" fontId="0" fillId="0" borderId="0" xfId="4" applyNumberFormat="1" applyFont="1"/>
    <xf numFmtId="0" fontId="0" fillId="5" borderId="0" xfId="0" applyFill="1" applyAlignment="1">
      <alignment horizontal="left"/>
    </xf>
    <xf numFmtId="168" fontId="0" fillId="5" borderId="0" xfId="0" applyNumberFormat="1" applyFill="1"/>
    <xf numFmtId="10" fontId="0" fillId="0" borderId="0" xfId="4" applyNumberFormat="1" applyFont="1" applyAlignment="1">
      <alignment horizontal="center"/>
    </xf>
    <xf numFmtId="10" fontId="0" fillId="5" borderId="0" xfId="4" applyNumberFormat="1" applyFont="1" applyFill="1"/>
    <xf numFmtId="170" fontId="0" fillId="0" borderId="0" xfId="0" applyNumberFormat="1" applyAlignment="1">
      <alignment horizontal="center"/>
    </xf>
    <xf numFmtId="2" fontId="0" fillId="0" borderId="0" xfId="0" applyNumberFormat="1"/>
    <xf numFmtId="0" fontId="0" fillId="0" borderId="0" xfId="0" applyAlignment="1">
      <alignment wrapText="1"/>
    </xf>
    <xf numFmtId="0" fontId="5" fillId="0" borderId="0" xfId="0" applyFont="1" applyAlignment="1">
      <alignment horizontal="center" vertical="center"/>
    </xf>
    <xf numFmtId="0" fontId="5" fillId="6" borderId="0" xfId="0" applyFont="1" applyFill="1"/>
    <xf numFmtId="0" fontId="10" fillId="0" borderId="0" xfId="0" applyFont="1" applyAlignment="1">
      <alignment horizontal="center"/>
    </xf>
    <xf numFmtId="0" fontId="5" fillId="0" borderId="0" xfId="0" applyFont="1" applyAlignment="1">
      <alignment horizontal="center"/>
    </xf>
  </cellXfs>
  <cellStyles count="5">
    <cellStyle name="Comma" xfId="2" builtinId="3"/>
    <cellStyle name="Ctx_Hyperlink" xfId="1" xr:uid="{D0D4E669-E4BE-4435-A648-84F1AD279272}"/>
    <cellStyle name="Currency" xfId="3" builtinId="4"/>
    <cellStyle name="Normal" xfId="0" builtinId="0"/>
    <cellStyle name="Percent" xfId="4" builtinId="5"/>
  </cellStyles>
  <dxfs count="2">
    <dxf>
      <fill>
        <patternFill patternType="solid">
          <bgColor theme="6" tint="0.59999389629810485"/>
        </patternFill>
      </fill>
    </dxf>
    <dxf>
      <fill>
        <patternFill patternType="solid">
          <bgColor theme="6"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[ExcelWorksheet1_IB.xlsx]Visualization!PivotTable1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incident cost by week of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Visualization!$H$3</c:f>
              <c:strCache>
                <c:ptCount val="1"/>
                <c:pt idx="0">
                  <c:v>Total</c:v>
                </c:pt>
              </c:strCache>
            </c:strRef>
          </c:tx>
          <c:spPr>
            <a:ln w="28575" cap="rnd">
              <a:solidFill>
                <a:schemeClr val="accent1"/>
              </a:solidFill>
              <a:round/>
            </a:ln>
            <a:effectLst/>
          </c:spPr>
          <c:marker>
            <c:symbol val="none"/>
          </c:marker>
          <c:cat>
            <c:strRef>
              <c:f>Visualization!$G$4:$G$29</c:f>
              <c:strCache>
                <c:ptCount val="2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26</c:v>
                </c:pt>
                <c:pt idx="24">
                  <c:v>27</c:v>
                </c:pt>
              </c:strCache>
            </c:strRef>
          </c:cat>
          <c:val>
            <c:numRef>
              <c:f>Visualization!$H$4:$H$29</c:f>
              <c:numCache>
                <c:formatCode>_("$"* #,##0_);_("$"* \(#,##0\);_("$"* "-"??_);_(@_)</c:formatCode>
                <c:ptCount val="25"/>
                <c:pt idx="0">
                  <c:v>6101</c:v>
                </c:pt>
                <c:pt idx="1">
                  <c:v>1781</c:v>
                </c:pt>
                <c:pt idx="2">
                  <c:v>5263</c:v>
                </c:pt>
                <c:pt idx="3">
                  <c:v>7268</c:v>
                </c:pt>
                <c:pt idx="4">
                  <c:v>4300</c:v>
                </c:pt>
                <c:pt idx="5">
                  <c:v>3687</c:v>
                </c:pt>
                <c:pt idx="6">
                  <c:v>5009</c:v>
                </c:pt>
                <c:pt idx="7">
                  <c:v>8391</c:v>
                </c:pt>
                <c:pt idx="8">
                  <c:v>2409</c:v>
                </c:pt>
                <c:pt idx="9">
                  <c:v>3498</c:v>
                </c:pt>
                <c:pt idx="10">
                  <c:v>2450</c:v>
                </c:pt>
                <c:pt idx="11">
                  <c:v>11848</c:v>
                </c:pt>
                <c:pt idx="12">
                  <c:v>7523</c:v>
                </c:pt>
                <c:pt idx="13">
                  <c:v>11817</c:v>
                </c:pt>
                <c:pt idx="14">
                  <c:v>1777</c:v>
                </c:pt>
                <c:pt idx="15">
                  <c:v>59</c:v>
                </c:pt>
                <c:pt idx="16">
                  <c:v>3549</c:v>
                </c:pt>
                <c:pt idx="17">
                  <c:v>2795</c:v>
                </c:pt>
                <c:pt idx="18">
                  <c:v>466</c:v>
                </c:pt>
                <c:pt idx="19">
                  <c:v>4904</c:v>
                </c:pt>
                <c:pt idx="20">
                  <c:v>3582</c:v>
                </c:pt>
                <c:pt idx="21">
                  <c:v>8919</c:v>
                </c:pt>
                <c:pt idx="22">
                  <c:v>2356</c:v>
                </c:pt>
                <c:pt idx="23">
                  <c:v>2184</c:v>
                </c:pt>
                <c:pt idx="24">
                  <c:v>1587</c:v>
                </c:pt>
              </c:numCache>
            </c:numRef>
          </c:val>
          <c:smooth val="0"/>
          <c:extLst>
            <c:ext xmlns:c16="http://schemas.microsoft.com/office/drawing/2014/chart" uri="{C3380CC4-5D6E-409C-BE32-E72D297353CC}">
              <c16:uniqueId val="{00000000-0987-4254-882B-B2D5237AF3D2}"/>
            </c:ext>
          </c:extLst>
        </c:ser>
        <c:dLbls>
          <c:showLegendKey val="0"/>
          <c:showVal val="0"/>
          <c:showCatName val="0"/>
          <c:showSerName val="0"/>
          <c:showPercent val="0"/>
          <c:showBubbleSize val="0"/>
        </c:dLbls>
        <c:smooth val="0"/>
        <c:axId val="1700879568"/>
        <c:axId val="1700881008"/>
      </c:lineChart>
      <c:catAx>
        <c:axId val="17008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81008"/>
        <c:crosses val="autoZero"/>
        <c:auto val="1"/>
        <c:lblAlgn val="ctr"/>
        <c:lblOffset val="100"/>
        <c:noMultiLvlLbl val="0"/>
      </c:catAx>
      <c:valAx>
        <c:axId val="170088100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7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574674</xdr:colOff>
      <xdr:row>1</xdr:row>
      <xdr:rowOff>127000</xdr:rowOff>
    </xdr:from>
    <xdr:to>
      <xdr:col>21</xdr:col>
      <xdr:colOff>139700</xdr:colOff>
      <xdr:row>15</xdr:row>
      <xdr:rowOff>120650</xdr:rowOff>
    </xdr:to>
    <xdr:graphicFrame macro="">
      <xdr:nvGraphicFramePr>
        <xdr:cNvPr id="3" name="Chart 2">
          <a:extLst>
            <a:ext uri="{FF2B5EF4-FFF2-40B4-BE49-F238E27FC236}">
              <a16:creationId xmlns:a16="http://schemas.microsoft.com/office/drawing/2014/main" id="{FD05F509-E9E0-10E4-E540-3AEDD2ED7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ORA BANDYOPADHYAY" refreshedDate="45698.60569236111" createdVersion="8" refreshedVersion="8" minRefreshableVersion="3" recordCount="514" xr:uid="{A8AEE06D-941C-445B-BA96-1D6D8C04EFD6}">
  <cacheSource type="worksheet">
    <worksheetSource ref="A1:K515" sheet="Data"/>
  </cacheSource>
  <cacheFields count="14">
    <cacheField name="Date" numFmtId="167">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17T00:00:00"/>
        <d v="2020-02-04T00:00:00"/>
        <d v="2020-02-09T00:00:00"/>
        <d v="2020-02-10T00:00:00"/>
        <d v="2020-02-11T00:00:00"/>
        <d v="2020-02-12T00:00:00"/>
        <d v="2020-02-13T00:00:00"/>
        <d v="2020-02-14T00:00:00"/>
        <d v="2020-02-16T00:00:00"/>
        <d v="2020-12-04T00:00:00"/>
        <d v="2020-02-19T00:00:00"/>
        <d v="2020-02-20T00:00:00"/>
        <d v="2020-02-22T00:00:00"/>
        <d v="2020-02-27T00:00:00"/>
        <d v="2020-02-28T00:00:00"/>
        <d v="2020-03-01T00:00:00"/>
        <d v="2020-03-03T00:00:00"/>
        <d v="2021-03-17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2-03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4-24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07-13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0-10-26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3"/>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Plant" numFmtId="0">
      <sharedItems count="9">
        <s v="Iowa"/>
        <s v="Alabama"/>
        <s v="Georgia"/>
        <s v="Ohio"/>
        <s v="California"/>
        <s v="Florida"/>
        <s v="Texas"/>
        <s v="Montana"/>
        <s v="Illinois"/>
      </sharedItems>
    </cacheField>
    <cacheField name="Report Type" numFmtId="0">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168">
      <sharedItems containsSemiMixedTypes="0" containsString="0" containsNumber="1" containsInteger="1" minValue="0" maxValue="5000" count="357">
        <n v="0"/>
        <n v="3367"/>
        <n v="132"/>
        <n v="4872"/>
        <n v="1248"/>
        <n v="29"/>
        <n v="2525"/>
        <n v="59"/>
        <n v="1947"/>
        <n v="2268"/>
        <n v="628"/>
        <n v="77"/>
        <n v="341"/>
        <n v="2007"/>
        <n v="338"/>
        <n v="2544"/>
        <n v="180"/>
        <n v="3784"/>
        <n v="4414"/>
        <n v="2790"/>
        <n v="394"/>
        <n v="4743"/>
        <n v="3417"/>
        <n v="2337"/>
        <n v="207"/>
        <n v="2877"/>
        <n v="3411"/>
        <n v="4800"/>
        <n v="3339"/>
        <n v="4969"/>
        <n v="360"/>
        <n v="4373"/>
        <n v="456"/>
        <n v="307"/>
        <n v="4933"/>
        <n v="3146"/>
        <n v="3084"/>
        <n v="260"/>
        <n v="40"/>
        <n v="2615"/>
        <n v="450"/>
        <n v="4462"/>
        <n v="76"/>
        <n v="297"/>
        <n v="1152"/>
        <n v="173"/>
        <n v="4731"/>
        <n v="155"/>
        <n v="3425"/>
        <n v="2627"/>
        <n v="3680"/>
        <n v="281"/>
        <n v="1196"/>
        <n v="2461"/>
        <n v="3851"/>
        <n v="224"/>
        <n v="3969"/>
        <n v="434"/>
        <n v="1173"/>
        <n v="236"/>
        <n v="4718"/>
        <n v="457"/>
        <n v="247"/>
        <n v="305"/>
        <n v="2468"/>
        <n v="786"/>
        <n v="2481"/>
        <n v="674"/>
        <n v="2370"/>
        <n v="1121"/>
        <n v="3269"/>
        <n v="249"/>
        <n v="423"/>
        <n v="3397"/>
        <n v="4016"/>
        <n v="2387"/>
        <n v="4292"/>
        <n v="1635"/>
        <n v="603"/>
        <n v="1335"/>
        <n v="250"/>
        <n v="3203"/>
        <n v="4246"/>
        <n v="4229"/>
        <n v="3256"/>
        <n v="2861"/>
        <n v="118"/>
        <n v="3954"/>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592"/>
        <n v="143"/>
        <n v="2397"/>
        <n v="4618"/>
        <n v="3849"/>
        <n v="588"/>
        <n v="4411"/>
        <n v="282"/>
        <n v="244"/>
        <n v="278"/>
        <n v="4879"/>
        <n v="414"/>
        <n v="2569"/>
        <n v="4685"/>
        <n v="1222"/>
        <n v="1806"/>
        <n v="3716"/>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1935"/>
        <n v="4781"/>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Days Lost" numFmtId="2">
      <sharedItems containsSemiMixedTypes="0" containsString="0" containsNumber="1" minValue="0" maxValue="5" count="11">
        <n v="0"/>
        <n v="0.5"/>
        <n v="3.5"/>
        <n v="1.5"/>
        <n v="4.5"/>
        <n v="2"/>
        <n v="2.5"/>
        <n v="4"/>
        <n v="1"/>
        <n v="5"/>
        <n v="3"/>
      </sharedItems>
    </cacheField>
    <cacheField name="Months (Date)" numFmtId="0" databaseField="0">
      <fieldGroup base="0">
        <rangePr groupBy="months" startDate="2020-01-01T00:00:00" endDate="2022-06-29T00:00:00"/>
        <groupItems count="14">
          <s v="&lt;01-01-2020"/>
          <s v="Jan"/>
          <s v="Feb"/>
          <s v="Mar"/>
          <s v="Apr"/>
          <s v="May"/>
          <s v="Jun"/>
          <s v="Jul"/>
          <s v="Aug"/>
          <s v="Sep"/>
          <s v="Oct"/>
          <s v="Nov"/>
          <s v="Dec"/>
          <s v="&gt;29-06-2022"/>
        </groupItems>
      </fieldGroup>
    </cacheField>
    <cacheField name="Quarters (Date)" numFmtId="0" databaseField="0">
      <fieldGroup base="0">
        <rangePr groupBy="quarters" startDate="2020-01-01T00:00:00" endDate="2022-06-29T00:00:00"/>
        <groupItems count="6">
          <s v="&lt;01-01-2020"/>
          <s v="Qtr1"/>
          <s v="Qtr2"/>
          <s v="Qtr3"/>
          <s v="Qtr4"/>
          <s v="&gt;29-06-2022"/>
        </groupItems>
      </fieldGroup>
    </cacheField>
    <cacheField name="Years (Date)"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ORA BANDYOPADHYAY" refreshedDate="45699.828245833334" createdVersion="8" refreshedVersion="8" minRefreshableVersion="3" recordCount="514" xr:uid="{EDC62554-20CA-4D6E-B7A4-9B6378E703C6}">
  <cacheSource type="worksheet">
    <worksheetSource ref="B1:E515" sheet="Visualization"/>
  </cacheSource>
  <cacheFields count="4">
    <cacheField name="Date" numFmtId="167">
      <sharedItems containsSemiMixedTypes="0" containsNonDate="0" containsDate="1" containsString="0" minDate="2020-01-01T00:00:00" maxDate="2022-06-29T00:00:00"/>
    </cacheField>
    <cacheField name="Incident Cost" numFmtId="168">
      <sharedItems containsSemiMixedTypes="0" containsString="0" containsNumber="1" containsInteger="1" minValue="0" maxValue="5000"/>
    </cacheField>
    <cacheField name="Week of the Year" numFmtId="0">
      <sharedItems containsSemiMixedTypes="0" containsString="0" containsNumber="1" containsInteger="1" minValue="1" maxValue="53" count="53">
        <n v="1"/>
        <n v="2"/>
        <n v="3"/>
        <n v="4"/>
        <n v="5"/>
        <n v="8"/>
        <n v="6"/>
        <n v="7"/>
        <n v="49"/>
        <n v="9"/>
        <n v="10"/>
        <n v="12"/>
        <n v="11"/>
        <n v="13"/>
        <n v="14"/>
        <n v="15"/>
        <n v="16"/>
        <n v="17"/>
        <n v="18"/>
        <n v="19"/>
        <n v="20"/>
        <n v="21"/>
        <n v="22"/>
        <n v="23"/>
        <n v="24"/>
        <n v="25"/>
        <n v="26"/>
        <n v="27"/>
        <n v="28"/>
        <n v="29"/>
        <n v="30"/>
        <n v="31"/>
        <n v="32"/>
        <n v="33"/>
        <n v="34"/>
        <n v="35"/>
        <n v="36"/>
        <n v="37"/>
        <n v="38"/>
        <n v="39"/>
        <n v="40"/>
        <n v="41"/>
        <n v="42"/>
        <n v="43"/>
        <n v="44"/>
        <n v="45"/>
        <n v="46"/>
        <n v="47"/>
        <n v="48"/>
        <n v="50"/>
        <n v="51"/>
        <n v="52"/>
        <n v="53"/>
      </sharedItems>
    </cacheField>
    <cacheField name="Year" numFmtId="0">
      <sharedItems containsSemiMixedTypes="0" containsString="0" containsNumber="1" containsInteger="1" minValue="2020" maxValue="2022" count="3">
        <n v="2020"/>
        <n v="2021"/>
        <n v="20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x v="0"/>
    <s v="Near Miss"/>
    <x v="0"/>
    <x v="0"/>
    <x v="0"/>
    <x v="0"/>
  </r>
  <r>
    <x v="1"/>
    <x v="1"/>
    <x v="0"/>
    <x v="1"/>
    <x v="1"/>
    <x v="1"/>
    <s v="Lost Time"/>
    <x v="1"/>
    <x v="1"/>
    <x v="1"/>
    <x v="1"/>
  </r>
  <r>
    <x v="1"/>
    <x v="2"/>
    <x v="0"/>
    <x v="2"/>
    <x v="2"/>
    <x v="2"/>
    <s v="Near Miss"/>
    <x v="1"/>
    <x v="2"/>
    <x v="0"/>
    <x v="0"/>
  </r>
  <r>
    <x v="2"/>
    <x v="3"/>
    <x v="1"/>
    <x v="3"/>
    <x v="3"/>
    <x v="0"/>
    <s v="Near Miss"/>
    <x v="1"/>
    <x v="0"/>
    <x v="0"/>
    <x v="0"/>
  </r>
  <r>
    <x v="3"/>
    <x v="3"/>
    <x v="0"/>
    <x v="0"/>
    <x v="4"/>
    <x v="3"/>
    <s v="Near Miss"/>
    <x v="1"/>
    <x v="0"/>
    <x v="0"/>
    <x v="0"/>
  </r>
  <r>
    <x v="4"/>
    <x v="1"/>
    <x v="1"/>
    <x v="3"/>
    <x v="5"/>
    <x v="2"/>
    <s v="First Aid"/>
    <x v="0"/>
    <x v="3"/>
    <x v="2"/>
    <x v="0"/>
  </r>
  <r>
    <x v="4"/>
    <x v="4"/>
    <x v="0"/>
    <x v="0"/>
    <x v="5"/>
    <x v="0"/>
    <s v="Lost Time"/>
    <x v="1"/>
    <x v="4"/>
    <x v="3"/>
    <x v="2"/>
  </r>
  <r>
    <x v="5"/>
    <x v="5"/>
    <x v="0"/>
    <x v="1"/>
    <x v="0"/>
    <x v="4"/>
    <s v="Lost Time"/>
    <x v="2"/>
    <x v="2"/>
    <x v="4"/>
    <x v="3"/>
  </r>
  <r>
    <x v="6"/>
    <x v="1"/>
    <x v="0"/>
    <x v="2"/>
    <x v="6"/>
    <x v="5"/>
    <s v="First Aid"/>
    <x v="0"/>
    <x v="5"/>
    <x v="5"/>
    <x v="0"/>
  </r>
  <r>
    <x v="7"/>
    <x v="6"/>
    <x v="0"/>
    <x v="3"/>
    <x v="5"/>
    <x v="5"/>
    <s v="Lost Time"/>
    <x v="0"/>
    <x v="2"/>
    <x v="6"/>
    <x v="4"/>
  </r>
  <r>
    <x v="8"/>
    <x v="1"/>
    <x v="1"/>
    <x v="1"/>
    <x v="3"/>
    <x v="0"/>
    <s v="First Aid"/>
    <x v="2"/>
    <x v="6"/>
    <x v="7"/>
    <x v="0"/>
  </r>
  <r>
    <x v="9"/>
    <x v="4"/>
    <x v="0"/>
    <x v="1"/>
    <x v="5"/>
    <x v="1"/>
    <s v="Medical Claim"/>
    <x v="0"/>
    <x v="6"/>
    <x v="8"/>
    <x v="0"/>
  </r>
  <r>
    <x v="10"/>
    <x v="2"/>
    <x v="0"/>
    <x v="1"/>
    <x v="1"/>
    <x v="5"/>
    <s v="Medical Claim"/>
    <x v="1"/>
    <x v="7"/>
    <x v="9"/>
    <x v="0"/>
  </r>
  <r>
    <x v="11"/>
    <x v="2"/>
    <x v="0"/>
    <x v="3"/>
    <x v="0"/>
    <x v="6"/>
    <s v="Medical Claim"/>
    <x v="1"/>
    <x v="5"/>
    <x v="10"/>
    <x v="0"/>
  </r>
  <r>
    <x v="11"/>
    <x v="2"/>
    <x v="0"/>
    <x v="1"/>
    <x v="0"/>
    <x v="2"/>
    <s v="First Aid"/>
    <x v="2"/>
    <x v="7"/>
    <x v="11"/>
    <x v="0"/>
  </r>
  <r>
    <x v="11"/>
    <x v="7"/>
    <x v="0"/>
    <x v="3"/>
    <x v="2"/>
    <x v="3"/>
    <s v="First Aid"/>
    <x v="1"/>
    <x v="6"/>
    <x v="12"/>
    <x v="0"/>
  </r>
  <r>
    <x v="12"/>
    <x v="6"/>
    <x v="0"/>
    <x v="2"/>
    <x v="0"/>
    <x v="7"/>
    <s v="Near Miss"/>
    <x v="0"/>
    <x v="5"/>
    <x v="0"/>
    <x v="0"/>
  </r>
  <r>
    <x v="12"/>
    <x v="8"/>
    <x v="0"/>
    <x v="1"/>
    <x v="6"/>
    <x v="4"/>
    <s v="Medical Claim"/>
    <x v="1"/>
    <x v="8"/>
    <x v="13"/>
    <x v="0"/>
  </r>
  <r>
    <x v="13"/>
    <x v="0"/>
    <x v="0"/>
    <x v="3"/>
    <x v="5"/>
    <x v="8"/>
    <s v="First Aid"/>
    <x v="2"/>
    <x v="0"/>
    <x v="14"/>
    <x v="0"/>
  </r>
  <r>
    <x v="14"/>
    <x v="0"/>
    <x v="1"/>
    <x v="1"/>
    <x v="6"/>
    <x v="3"/>
    <s v="Lost Time"/>
    <x v="2"/>
    <x v="5"/>
    <x v="15"/>
    <x v="5"/>
  </r>
  <r>
    <x v="15"/>
    <x v="9"/>
    <x v="0"/>
    <x v="2"/>
    <x v="4"/>
    <x v="7"/>
    <s v="Near Miss"/>
    <x v="2"/>
    <x v="6"/>
    <x v="0"/>
    <x v="0"/>
  </r>
  <r>
    <x v="16"/>
    <x v="5"/>
    <x v="0"/>
    <x v="1"/>
    <x v="5"/>
    <x v="7"/>
    <s v="First Aid"/>
    <x v="0"/>
    <x v="8"/>
    <x v="16"/>
    <x v="0"/>
  </r>
  <r>
    <x v="16"/>
    <x v="9"/>
    <x v="0"/>
    <x v="0"/>
    <x v="7"/>
    <x v="5"/>
    <s v="Lost Time"/>
    <x v="0"/>
    <x v="6"/>
    <x v="17"/>
    <x v="4"/>
  </r>
  <r>
    <x v="17"/>
    <x v="5"/>
    <x v="0"/>
    <x v="1"/>
    <x v="0"/>
    <x v="6"/>
    <s v="Lost Time"/>
    <x v="1"/>
    <x v="8"/>
    <x v="18"/>
    <x v="3"/>
  </r>
  <r>
    <x v="17"/>
    <x v="9"/>
    <x v="0"/>
    <x v="1"/>
    <x v="8"/>
    <x v="3"/>
    <s v="Lost Time"/>
    <x v="0"/>
    <x v="3"/>
    <x v="19"/>
    <x v="6"/>
  </r>
  <r>
    <x v="18"/>
    <x v="1"/>
    <x v="0"/>
    <x v="0"/>
    <x v="8"/>
    <x v="8"/>
    <s v="First Aid"/>
    <x v="0"/>
    <x v="2"/>
    <x v="20"/>
    <x v="0"/>
  </r>
  <r>
    <x v="19"/>
    <x v="8"/>
    <x v="0"/>
    <x v="3"/>
    <x v="6"/>
    <x v="7"/>
    <s v="Lost Time"/>
    <x v="0"/>
    <x v="7"/>
    <x v="21"/>
    <x v="7"/>
  </r>
  <r>
    <x v="20"/>
    <x v="1"/>
    <x v="0"/>
    <x v="3"/>
    <x v="0"/>
    <x v="8"/>
    <s v="Lost Time"/>
    <x v="2"/>
    <x v="7"/>
    <x v="22"/>
    <x v="4"/>
  </r>
  <r>
    <x v="20"/>
    <x v="3"/>
    <x v="0"/>
    <x v="0"/>
    <x v="5"/>
    <x v="1"/>
    <s v="Medical Claim"/>
    <x v="2"/>
    <x v="0"/>
    <x v="23"/>
    <x v="0"/>
  </r>
  <r>
    <x v="21"/>
    <x v="10"/>
    <x v="0"/>
    <x v="0"/>
    <x v="7"/>
    <x v="2"/>
    <s v="Near Miss"/>
    <x v="2"/>
    <x v="6"/>
    <x v="0"/>
    <x v="0"/>
  </r>
  <r>
    <x v="22"/>
    <x v="10"/>
    <x v="0"/>
    <x v="3"/>
    <x v="8"/>
    <x v="4"/>
    <s v="First Aid"/>
    <x v="1"/>
    <x v="1"/>
    <x v="24"/>
    <x v="0"/>
  </r>
  <r>
    <x v="23"/>
    <x v="6"/>
    <x v="1"/>
    <x v="0"/>
    <x v="0"/>
    <x v="2"/>
    <s v="Lost Time"/>
    <x v="0"/>
    <x v="5"/>
    <x v="25"/>
    <x v="8"/>
  </r>
  <r>
    <x v="24"/>
    <x v="0"/>
    <x v="1"/>
    <x v="1"/>
    <x v="7"/>
    <x v="7"/>
    <s v="Medical Claim"/>
    <x v="1"/>
    <x v="2"/>
    <x v="26"/>
    <x v="0"/>
  </r>
  <r>
    <x v="25"/>
    <x v="7"/>
    <x v="0"/>
    <x v="0"/>
    <x v="8"/>
    <x v="4"/>
    <s v="Near Miss"/>
    <x v="0"/>
    <x v="1"/>
    <x v="0"/>
    <x v="0"/>
  </r>
  <r>
    <x v="26"/>
    <x v="1"/>
    <x v="0"/>
    <x v="0"/>
    <x v="7"/>
    <x v="2"/>
    <s v="Medical Claim"/>
    <x v="0"/>
    <x v="1"/>
    <x v="27"/>
    <x v="0"/>
  </r>
  <r>
    <x v="27"/>
    <x v="4"/>
    <x v="0"/>
    <x v="3"/>
    <x v="7"/>
    <x v="6"/>
    <s v="Medical Claim"/>
    <x v="2"/>
    <x v="5"/>
    <x v="28"/>
    <x v="0"/>
  </r>
  <r>
    <x v="28"/>
    <x v="7"/>
    <x v="0"/>
    <x v="3"/>
    <x v="4"/>
    <x v="7"/>
    <s v="Lost Time"/>
    <x v="2"/>
    <x v="1"/>
    <x v="29"/>
    <x v="9"/>
  </r>
  <r>
    <x v="29"/>
    <x v="11"/>
    <x v="0"/>
    <x v="2"/>
    <x v="6"/>
    <x v="7"/>
    <s v="First Aid"/>
    <x v="0"/>
    <x v="6"/>
    <x v="30"/>
    <x v="0"/>
  </r>
  <r>
    <x v="30"/>
    <x v="2"/>
    <x v="0"/>
    <x v="1"/>
    <x v="0"/>
    <x v="0"/>
    <s v="Near Miss"/>
    <x v="0"/>
    <x v="6"/>
    <x v="0"/>
    <x v="0"/>
  </r>
  <r>
    <x v="31"/>
    <x v="5"/>
    <x v="1"/>
    <x v="0"/>
    <x v="0"/>
    <x v="0"/>
    <s v="Lost Time"/>
    <x v="1"/>
    <x v="5"/>
    <x v="31"/>
    <x v="9"/>
  </r>
  <r>
    <x v="32"/>
    <x v="2"/>
    <x v="0"/>
    <x v="0"/>
    <x v="0"/>
    <x v="3"/>
    <s v="Near Miss"/>
    <x v="2"/>
    <x v="6"/>
    <x v="0"/>
    <x v="0"/>
  </r>
  <r>
    <x v="32"/>
    <x v="9"/>
    <x v="0"/>
    <x v="2"/>
    <x v="2"/>
    <x v="7"/>
    <s v="First Aid"/>
    <x v="1"/>
    <x v="6"/>
    <x v="32"/>
    <x v="0"/>
  </r>
  <r>
    <x v="33"/>
    <x v="5"/>
    <x v="0"/>
    <x v="2"/>
    <x v="6"/>
    <x v="1"/>
    <s v="First Aid"/>
    <x v="2"/>
    <x v="2"/>
    <x v="33"/>
    <x v="0"/>
  </r>
  <r>
    <x v="34"/>
    <x v="6"/>
    <x v="0"/>
    <x v="1"/>
    <x v="2"/>
    <x v="3"/>
    <s v="Near Miss"/>
    <x v="1"/>
    <x v="5"/>
    <x v="0"/>
    <x v="0"/>
  </r>
  <r>
    <x v="35"/>
    <x v="4"/>
    <x v="1"/>
    <x v="2"/>
    <x v="6"/>
    <x v="5"/>
    <s v="Medical Claim"/>
    <x v="1"/>
    <x v="2"/>
    <x v="34"/>
    <x v="0"/>
  </r>
  <r>
    <x v="36"/>
    <x v="10"/>
    <x v="0"/>
    <x v="0"/>
    <x v="8"/>
    <x v="0"/>
    <s v="Lost Time"/>
    <x v="1"/>
    <x v="1"/>
    <x v="35"/>
    <x v="4"/>
  </r>
  <r>
    <x v="37"/>
    <x v="2"/>
    <x v="0"/>
    <x v="1"/>
    <x v="4"/>
    <x v="7"/>
    <s v="Near Miss"/>
    <x v="1"/>
    <x v="3"/>
    <x v="0"/>
    <x v="0"/>
  </r>
  <r>
    <x v="38"/>
    <x v="7"/>
    <x v="0"/>
    <x v="1"/>
    <x v="3"/>
    <x v="3"/>
    <s v="Medical Claim"/>
    <x v="2"/>
    <x v="8"/>
    <x v="36"/>
    <x v="0"/>
  </r>
  <r>
    <x v="39"/>
    <x v="0"/>
    <x v="0"/>
    <x v="1"/>
    <x v="3"/>
    <x v="5"/>
    <s v="Near Miss"/>
    <x v="0"/>
    <x v="7"/>
    <x v="0"/>
    <x v="0"/>
  </r>
  <r>
    <x v="40"/>
    <x v="3"/>
    <x v="0"/>
    <x v="2"/>
    <x v="0"/>
    <x v="4"/>
    <s v="First Aid"/>
    <x v="2"/>
    <x v="0"/>
    <x v="37"/>
    <x v="0"/>
  </r>
  <r>
    <x v="41"/>
    <x v="11"/>
    <x v="0"/>
    <x v="0"/>
    <x v="7"/>
    <x v="8"/>
    <s v="First Aid"/>
    <x v="0"/>
    <x v="8"/>
    <x v="38"/>
    <x v="0"/>
  </r>
  <r>
    <x v="41"/>
    <x v="7"/>
    <x v="0"/>
    <x v="0"/>
    <x v="1"/>
    <x v="7"/>
    <s v="Medical Claim"/>
    <x v="1"/>
    <x v="7"/>
    <x v="39"/>
    <x v="0"/>
  </r>
  <r>
    <x v="41"/>
    <x v="6"/>
    <x v="0"/>
    <x v="1"/>
    <x v="3"/>
    <x v="7"/>
    <s v="Lost Time"/>
    <x v="1"/>
    <x v="2"/>
    <x v="40"/>
    <x v="4"/>
  </r>
  <r>
    <x v="42"/>
    <x v="1"/>
    <x v="0"/>
    <x v="2"/>
    <x v="8"/>
    <x v="8"/>
    <s v="Medical Claim"/>
    <x v="2"/>
    <x v="7"/>
    <x v="41"/>
    <x v="0"/>
  </r>
  <r>
    <x v="43"/>
    <x v="3"/>
    <x v="0"/>
    <x v="0"/>
    <x v="4"/>
    <x v="3"/>
    <s v="First Aid"/>
    <x v="2"/>
    <x v="4"/>
    <x v="42"/>
    <x v="0"/>
  </r>
  <r>
    <x v="44"/>
    <x v="1"/>
    <x v="0"/>
    <x v="0"/>
    <x v="6"/>
    <x v="3"/>
    <s v="First Aid"/>
    <x v="2"/>
    <x v="5"/>
    <x v="43"/>
    <x v="0"/>
  </r>
  <r>
    <x v="45"/>
    <x v="2"/>
    <x v="1"/>
    <x v="3"/>
    <x v="1"/>
    <x v="1"/>
    <s v="Lost Time"/>
    <x v="2"/>
    <x v="1"/>
    <x v="44"/>
    <x v="4"/>
  </r>
  <r>
    <x v="45"/>
    <x v="3"/>
    <x v="0"/>
    <x v="2"/>
    <x v="8"/>
    <x v="8"/>
    <s v="Near Miss"/>
    <x v="1"/>
    <x v="7"/>
    <x v="0"/>
    <x v="0"/>
  </r>
  <r>
    <x v="46"/>
    <x v="7"/>
    <x v="0"/>
    <x v="3"/>
    <x v="0"/>
    <x v="6"/>
    <s v="First Aid"/>
    <x v="2"/>
    <x v="4"/>
    <x v="45"/>
    <x v="0"/>
  </r>
  <r>
    <x v="46"/>
    <x v="6"/>
    <x v="0"/>
    <x v="3"/>
    <x v="6"/>
    <x v="7"/>
    <s v="Near Miss"/>
    <x v="2"/>
    <x v="7"/>
    <x v="0"/>
    <x v="0"/>
  </r>
  <r>
    <x v="47"/>
    <x v="7"/>
    <x v="0"/>
    <x v="1"/>
    <x v="3"/>
    <x v="8"/>
    <s v="Lost Time"/>
    <x v="0"/>
    <x v="6"/>
    <x v="46"/>
    <x v="3"/>
  </r>
  <r>
    <x v="48"/>
    <x v="2"/>
    <x v="0"/>
    <x v="3"/>
    <x v="0"/>
    <x v="0"/>
    <s v="First Aid"/>
    <x v="0"/>
    <x v="0"/>
    <x v="47"/>
    <x v="0"/>
  </r>
  <r>
    <x v="49"/>
    <x v="10"/>
    <x v="0"/>
    <x v="0"/>
    <x v="5"/>
    <x v="2"/>
    <s v="Lost Time"/>
    <x v="2"/>
    <x v="2"/>
    <x v="48"/>
    <x v="10"/>
  </r>
  <r>
    <x v="50"/>
    <x v="4"/>
    <x v="0"/>
    <x v="0"/>
    <x v="0"/>
    <x v="1"/>
    <s v="Near Miss"/>
    <x v="2"/>
    <x v="2"/>
    <x v="0"/>
    <x v="0"/>
  </r>
  <r>
    <x v="51"/>
    <x v="6"/>
    <x v="0"/>
    <x v="2"/>
    <x v="2"/>
    <x v="4"/>
    <s v="Lost Time"/>
    <x v="2"/>
    <x v="1"/>
    <x v="49"/>
    <x v="10"/>
  </r>
  <r>
    <x v="51"/>
    <x v="9"/>
    <x v="1"/>
    <x v="2"/>
    <x v="1"/>
    <x v="6"/>
    <s v="Lost Time"/>
    <x v="0"/>
    <x v="6"/>
    <x v="50"/>
    <x v="7"/>
  </r>
  <r>
    <x v="52"/>
    <x v="3"/>
    <x v="0"/>
    <x v="1"/>
    <x v="1"/>
    <x v="0"/>
    <s v="First Aid"/>
    <x v="1"/>
    <x v="2"/>
    <x v="51"/>
    <x v="0"/>
  </r>
  <r>
    <x v="52"/>
    <x v="3"/>
    <x v="0"/>
    <x v="2"/>
    <x v="7"/>
    <x v="0"/>
    <s v="Near Miss"/>
    <x v="0"/>
    <x v="3"/>
    <x v="0"/>
    <x v="0"/>
  </r>
  <r>
    <x v="53"/>
    <x v="6"/>
    <x v="0"/>
    <x v="1"/>
    <x v="6"/>
    <x v="3"/>
    <s v="Lost Time"/>
    <x v="2"/>
    <x v="5"/>
    <x v="52"/>
    <x v="7"/>
  </r>
  <r>
    <x v="54"/>
    <x v="2"/>
    <x v="1"/>
    <x v="3"/>
    <x v="7"/>
    <x v="7"/>
    <s v="Near Miss"/>
    <x v="1"/>
    <x v="4"/>
    <x v="0"/>
    <x v="0"/>
  </r>
  <r>
    <x v="55"/>
    <x v="11"/>
    <x v="1"/>
    <x v="2"/>
    <x v="8"/>
    <x v="4"/>
    <s v="Near Miss"/>
    <x v="1"/>
    <x v="4"/>
    <x v="0"/>
    <x v="0"/>
  </r>
  <r>
    <x v="56"/>
    <x v="3"/>
    <x v="0"/>
    <x v="0"/>
    <x v="4"/>
    <x v="8"/>
    <s v="Medical Claim"/>
    <x v="1"/>
    <x v="5"/>
    <x v="53"/>
    <x v="0"/>
  </r>
  <r>
    <x v="57"/>
    <x v="9"/>
    <x v="0"/>
    <x v="0"/>
    <x v="2"/>
    <x v="8"/>
    <s v="Medical Claim"/>
    <x v="1"/>
    <x v="2"/>
    <x v="54"/>
    <x v="0"/>
  </r>
  <r>
    <x v="58"/>
    <x v="5"/>
    <x v="0"/>
    <x v="3"/>
    <x v="0"/>
    <x v="5"/>
    <s v="First Aid"/>
    <x v="2"/>
    <x v="7"/>
    <x v="55"/>
    <x v="0"/>
  </r>
  <r>
    <x v="59"/>
    <x v="4"/>
    <x v="0"/>
    <x v="2"/>
    <x v="4"/>
    <x v="5"/>
    <s v="Lost Time"/>
    <x v="2"/>
    <x v="7"/>
    <x v="56"/>
    <x v="7"/>
  </r>
  <r>
    <x v="60"/>
    <x v="6"/>
    <x v="0"/>
    <x v="2"/>
    <x v="0"/>
    <x v="1"/>
    <s v="First Aid"/>
    <x v="2"/>
    <x v="2"/>
    <x v="57"/>
    <x v="0"/>
  </r>
  <r>
    <x v="60"/>
    <x v="4"/>
    <x v="0"/>
    <x v="3"/>
    <x v="5"/>
    <x v="3"/>
    <s v="Lost Time"/>
    <x v="2"/>
    <x v="8"/>
    <x v="58"/>
    <x v="8"/>
  </r>
  <r>
    <x v="61"/>
    <x v="2"/>
    <x v="0"/>
    <x v="1"/>
    <x v="6"/>
    <x v="1"/>
    <s v="First Aid"/>
    <x v="0"/>
    <x v="5"/>
    <x v="59"/>
    <x v="0"/>
  </r>
  <r>
    <x v="62"/>
    <x v="11"/>
    <x v="0"/>
    <x v="1"/>
    <x v="4"/>
    <x v="0"/>
    <s v="Near Miss"/>
    <x v="1"/>
    <x v="2"/>
    <x v="0"/>
    <x v="0"/>
  </r>
  <r>
    <x v="30"/>
    <x v="1"/>
    <x v="0"/>
    <x v="3"/>
    <x v="5"/>
    <x v="5"/>
    <s v="Lost Time"/>
    <x v="1"/>
    <x v="5"/>
    <x v="60"/>
    <x v="6"/>
  </r>
  <r>
    <x v="63"/>
    <x v="10"/>
    <x v="0"/>
    <x v="3"/>
    <x v="8"/>
    <x v="2"/>
    <s v="Near Miss"/>
    <x v="2"/>
    <x v="6"/>
    <x v="0"/>
    <x v="0"/>
  </r>
  <r>
    <x v="64"/>
    <x v="5"/>
    <x v="0"/>
    <x v="3"/>
    <x v="6"/>
    <x v="7"/>
    <s v="Near Miss"/>
    <x v="0"/>
    <x v="8"/>
    <x v="0"/>
    <x v="0"/>
  </r>
  <r>
    <x v="64"/>
    <x v="4"/>
    <x v="0"/>
    <x v="1"/>
    <x v="2"/>
    <x v="8"/>
    <s v="First Aid"/>
    <x v="2"/>
    <x v="5"/>
    <x v="61"/>
    <x v="0"/>
  </r>
  <r>
    <x v="65"/>
    <x v="1"/>
    <x v="0"/>
    <x v="1"/>
    <x v="2"/>
    <x v="3"/>
    <s v="Near Miss"/>
    <x v="1"/>
    <x v="3"/>
    <x v="0"/>
    <x v="0"/>
  </r>
  <r>
    <x v="65"/>
    <x v="9"/>
    <x v="0"/>
    <x v="2"/>
    <x v="6"/>
    <x v="3"/>
    <s v="First Aid"/>
    <x v="0"/>
    <x v="3"/>
    <x v="62"/>
    <x v="0"/>
  </r>
  <r>
    <x v="66"/>
    <x v="8"/>
    <x v="0"/>
    <x v="0"/>
    <x v="5"/>
    <x v="2"/>
    <s v="First Aid"/>
    <x v="2"/>
    <x v="2"/>
    <x v="61"/>
    <x v="0"/>
  </r>
  <r>
    <x v="67"/>
    <x v="7"/>
    <x v="0"/>
    <x v="1"/>
    <x v="3"/>
    <x v="8"/>
    <s v="Near Miss"/>
    <x v="0"/>
    <x v="3"/>
    <x v="0"/>
    <x v="0"/>
  </r>
  <r>
    <x v="68"/>
    <x v="11"/>
    <x v="0"/>
    <x v="1"/>
    <x v="3"/>
    <x v="3"/>
    <s v="First Aid"/>
    <x v="1"/>
    <x v="8"/>
    <x v="63"/>
    <x v="0"/>
  </r>
  <r>
    <x v="69"/>
    <x v="4"/>
    <x v="0"/>
    <x v="3"/>
    <x v="4"/>
    <x v="7"/>
    <s v="Near Miss"/>
    <x v="0"/>
    <x v="2"/>
    <x v="0"/>
    <x v="0"/>
  </r>
  <r>
    <x v="70"/>
    <x v="9"/>
    <x v="0"/>
    <x v="0"/>
    <x v="5"/>
    <x v="5"/>
    <s v="Lost Time"/>
    <x v="0"/>
    <x v="4"/>
    <x v="64"/>
    <x v="1"/>
  </r>
  <r>
    <x v="71"/>
    <x v="6"/>
    <x v="0"/>
    <x v="1"/>
    <x v="0"/>
    <x v="4"/>
    <s v="Lost Time"/>
    <x v="0"/>
    <x v="7"/>
    <x v="65"/>
    <x v="1"/>
  </r>
  <r>
    <x v="71"/>
    <x v="2"/>
    <x v="0"/>
    <x v="2"/>
    <x v="4"/>
    <x v="1"/>
    <s v="Medical Claim"/>
    <x v="1"/>
    <x v="2"/>
    <x v="66"/>
    <x v="0"/>
  </r>
  <r>
    <x v="72"/>
    <x v="6"/>
    <x v="0"/>
    <x v="0"/>
    <x v="0"/>
    <x v="4"/>
    <s v="Lost Time"/>
    <x v="1"/>
    <x v="6"/>
    <x v="67"/>
    <x v="1"/>
  </r>
  <r>
    <x v="73"/>
    <x v="9"/>
    <x v="0"/>
    <x v="3"/>
    <x v="5"/>
    <x v="1"/>
    <s v="Near Miss"/>
    <x v="2"/>
    <x v="4"/>
    <x v="0"/>
    <x v="0"/>
  </r>
  <r>
    <x v="73"/>
    <x v="3"/>
    <x v="0"/>
    <x v="1"/>
    <x v="4"/>
    <x v="1"/>
    <s v="Near Miss"/>
    <x v="0"/>
    <x v="6"/>
    <x v="0"/>
    <x v="0"/>
  </r>
  <r>
    <x v="74"/>
    <x v="5"/>
    <x v="0"/>
    <x v="3"/>
    <x v="8"/>
    <x v="2"/>
    <s v="Near Miss"/>
    <x v="0"/>
    <x v="6"/>
    <x v="0"/>
    <x v="0"/>
  </r>
  <r>
    <x v="75"/>
    <x v="3"/>
    <x v="0"/>
    <x v="0"/>
    <x v="7"/>
    <x v="2"/>
    <s v="Near Miss"/>
    <x v="2"/>
    <x v="6"/>
    <x v="0"/>
    <x v="0"/>
  </r>
  <r>
    <x v="76"/>
    <x v="7"/>
    <x v="0"/>
    <x v="2"/>
    <x v="7"/>
    <x v="3"/>
    <s v="Lost Time"/>
    <x v="2"/>
    <x v="6"/>
    <x v="68"/>
    <x v="6"/>
  </r>
  <r>
    <x v="77"/>
    <x v="8"/>
    <x v="0"/>
    <x v="1"/>
    <x v="3"/>
    <x v="4"/>
    <s v="Medical Claim"/>
    <x v="2"/>
    <x v="4"/>
    <x v="69"/>
    <x v="0"/>
  </r>
  <r>
    <x v="78"/>
    <x v="2"/>
    <x v="0"/>
    <x v="2"/>
    <x v="8"/>
    <x v="4"/>
    <s v="Medical Claim"/>
    <x v="1"/>
    <x v="5"/>
    <x v="70"/>
    <x v="0"/>
  </r>
  <r>
    <x v="79"/>
    <x v="3"/>
    <x v="0"/>
    <x v="2"/>
    <x v="4"/>
    <x v="8"/>
    <s v="First Aid"/>
    <x v="1"/>
    <x v="0"/>
    <x v="71"/>
    <x v="0"/>
  </r>
  <r>
    <x v="79"/>
    <x v="0"/>
    <x v="0"/>
    <x v="2"/>
    <x v="0"/>
    <x v="8"/>
    <s v="First Aid"/>
    <x v="2"/>
    <x v="6"/>
    <x v="72"/>
    <x v="0"/>
  </r>
  <r>
    <x v="80"/>
    <x v="5"/>
    <x v="0"/>
    <x v="2"/>
    <x v="3"/>
    <x v="2"/>
    <s v="Medical Claim"/>
    <x v="1"/>
    <x v="5"/>
    <x v="73"/>
    <x v="0"/>
  </r>
  <r>
    <x v="81"/>
    <x v="9"/>
    <x v="1"/>
    <x v="0"/>
    <x v="3"/>
    <x v="4"/>
    <s v="Medical Claim"/>
    <x v="1"/>
    <x v="1"/>
    <x v="74"/>
    <x v="0"/>
  </r>
  <r>
    <x v="82"/>
    <x v="8"/>
    <x v="0"/>
    <x v="0"/>
    <x v="8"/>
    <x v="7"/>
    <s v="Medical Claim"/>
    <x v="0"/>
    <x v="5"/>
    <x v="75"/>
    <x v="0"/>
  </r>
  <r>
    <x v="83"/>
    <x v="3"/>
    <x v="0"/>
    <x v="3"/>
    <x v="5"/>
    <x v="0"/>
    <s v="Near Miss"/>
    <x v="0"/>
    <x v="2"/>
    <x v="0"/>
    <x v="0"/>
  </r>
  <r>
    <x v="84"/>
    <x v="7"/>
    <x v="0"/>
    <x v="1"/>
    <x v="8"/>
    <x v="7"/>
    <s v="Medical Claim"/>
    <x v="0"/>
    <x v="6"/>
    <x v="76"/>
    <x v="0"/>
  </r>
  <r>
    <x v="85"/>
    <x v="5"/>
    <x v="1"/>
    <x v="0"/>
    <x v="7"/>
    <x v="1"/>
    <s v="Lost Time"/>
    <x v="1"/>
    <x v="8"/>
    <x v="77"/>
    <x v="5"/>
  </r>
  <r>
    <x v="86"/>
    <x v="11"/>
    <x v="0"/>
    <x v="2"/>
    <x v="5"/>
    <x v="5"/>
    <s v="Near Miss"/>
    <x v="2"/>
    <x v="3"/>
    <x v="0"/>
    <x v="0"/>
  </r>
  <r>
    <x v="86"/>
    <x v="4"/>
    <x v="0"/>
    <x v="2"/>
    <x v="8"/>
    <x v="1"/>
    <s v="Lost Time"/>
    <x v="1"/>
    <x v="3"/>
    <x v="78"/>
    <x v="9"/>
  </r>
  <r>
    <x v="87"/>
    <x v="4"/>
    <x v="0"/>
    <x v="3"/>
    <x v="4"/>
    <x v="1"/>
    <s v="Medical Claim"/>
    <x v="0"/>
    <x v="7"/>
    <x v="79"/>
    <x v="0"/>
  </r>
  <r>
    <x v="88"/>
    <x v="1"/>
    <x v="1"/>
    <x v="3"/>
    <x v="7"/>
    <x v="3"/>
    <s v="First Aid"/>
    <x v="1"/>
    <x v="8"/>
    <x v="80"/>
    <x v="0"/>
  </r>
  <r>
    <x v="88"/>
    <x v="4"/>
    <x v="0"/>
    <x v="2"/>
    <x v="0"/>
    <x v="8"/>
    <s v="Lost Time"/>
    <x v="1"/>
    <x v="3"/>
    <x v="81"/>
    <x v="5"/>
  </r>
  <r>
    <x v="89"/>
    <x v="7"/>
    <x v="0"/>
    <x v="0"/>
    <x v="8"/>
    <x v="8"/>
    <s v="Medical Claim"/>
    <x v="1"/>
    <x v="5"/>
    <x v="82"/>
    <x v="0"/>
  </r>
  <r>
    <x v="90"/>
    <x v="10"/>
    <x v="0"/>
    <x v="0"/>
    <x v="5"/>
    <x v="5"/>
    <s v="Medical Claim"/>
    <x v="0"/>
    <x v="8"/>
    <x v="83"/>
    <x v="0"/>
  </r>
  <r>
    <x v="91"/>
    <x v="6"/>
    <x v="0"/>
    <x v="2"/>
    <x v="3"/>
    <x v="1"/>
    <s v="Lost Time"/>
    <x v="2"/>
    <x v="2"/>
    <x v="84"/>
    <x v="8"/>
  </r>
  <r>
    <x v="92"/>
    <x v="11"/>
    <x v="0"/>
    <x v="0"/>
    <x v="2"/>
    <x v="0"/>
    <s v="Lost Time"/>
    <x v="2"/>
    <x v="7"/>
    <x v="85"/>
    <x v="7"/>
  </r>
  <r>
    <x v="92"/>
    <x v="2"/>
    <x v="0"/>
    <x v="2"/>
    <x v="8"/>
    <x v="7"/>
    <s v="First Aid"/>
    <x v="2"/>
    <x v="8"/>
    <x v="86"/>
    <x v="0"/>
  </r>
  <r>
    <x v="93"/>
    <x v="7"/>
    <x v="0"/>
    <x v="2"/>
    <x v="4"/>
    <x v="7"/>
    <s v="Lost Time"/>
    <x v="1"/>
    <x v="5"/>
    <x v="87"/>
    <x v="8"/>
  </r>
  <r>
    <x v="94"/>
    <x v="10"/>
    <x v="0"/>
    <x v="2"/>
    <x v="5"/>
    <x v="7"/>
    <s v="Near Miss"/>
    <x v="1"/>
    <x v="7"/>
    <x v="0"/>
    <x v="0"/>
  </r>
  <r>
    <x v="95"/>
    <x v="9"/>
    <x v="0"/>
    <x v="1"/>
    <x v="4"/>
    <x v="1"/>
    <s v="Near Miss"/>
    <x v="2"/>
    <x v="5"/>
    <x v="0"/>
    <x v="0"/>
  </r>
  <r>
    <x v="96"/>
    <x v="5"/>
    <x v="0"/>
    <x v="1"/>
    <x v="2"/>
    <x v="0"/>
    <s v="Medical Claim"/>
    <x v="2"/>
    <x v="5"/>
    <x v="88"/>
    <x v="0"/>
  </r>
  <r>
    <x v="97"/>
    <x v="7"/>
    <x v="0"/>
    <x v="2"/>
    <x v="7"/>
    <x v="1"/>
    <s v="Near Miss"/>
    <x v="2"/>
    <x v="0"/>
    <x v="0"/>
    <x v="0"/>
  </r>
  <r>
    <x v="98"/>
    <x v="11"/>
    <x v="0"/>
    <x v="2"/>
    <x v="4"/>
    <x v="1"/>
    <s v="Near Miss"/>
    <x v="1"/>
    <x v="1"/>
    <x v="0"/>
    <x v="0"/>
  </r>
  <r>
    <x v="99"/>
    <x v="1"/>
    <x v="0"/>
    <x v="0"/>
    <x v="7"/>
    <x v="6"/>
    <s v="Lost Time"/>
    <x v="2"/>
    <x v="8"/>
    <x v="89"/>
    <x v="9"/>
  </r>
  <r>
    <x v="100"/>
    <x v="9"/>
    <x v="0"/>
    <x v="0"/>
    <x v="0"/>
    <x v="7"/>
    <s v="Medical Claim"/>
    <x v="1"/>
    <x v="8"/>
    <x v="90"/>
    <x v="0"/>
  </r>
  <r>
    <x v="101"/>
    <x v="9"/>
    <x v="0"/>
    <x v="2"/>
    <x v="7"/>
    <x v="4"/>
    <s v="Medical Claim"/>
    <x v="2"/>
    <x v="4"/>
    <x v="91"/>
    <x v="0"/>
  </r>
  <r>
    <x v="101"/>
    <x v="1"/>
    <x v="0"/>
    <x v="3"/>
    <x v="7"/>
    <x v="4"/>
    <s v="Lost Time"/>
    <x v="2"/>
    <x v="3"/>
    <x v="92"/>
    <x v="5"/>
  </r>
  <r>
    <x v="102"/>
    <x v="10"/>
    <x v="0"/>
    <x v="1"/>
    <x v="4"/>
    <x v="8"/>
    <s v="Lost Time"/>
    <x v="2"/>
    <x v="6"/>
    <x v="93"/>
    <x v="10"/>
  </r>
  <r>
    <x v="102"/>
    <x v="1"/>
    <x v="1"/>
    <x v="1"/>
    <x v="3"/>
    <x v="3"/>
    <s v="Near Miss"/>
    <x v="2"/>
    <x v="6"/>
    <x v="0"/>
    <x v="0"/>
  </r>
  <r>
    <x v="103"/>
    <x v="4"/>
    <x v="0"/>
    <x v="0"/>
    <x v="5"/>
    <x v="5"/>
    <s v="Near Miss"/>
    <x v="0"/>
    <x v="2"/>
    <x v="0"/>
    <x v="0"/>
  </r>
  <r>
    <x v="104"/>
    <x v="0"/>
    <x v="0"/>
    <x v="1"/>
    <x v="8"/>
    <x v="8"/>
    <s v="Medical Claim"/>
    <x v="1"/>
    <x v="0"/>
    <x v="94"/>
    <x v="0"/>
  </r>
  <r>
    <x v="105"/>
    <x v="7"/>
    <x v="0"/>
    <x v="1"/>
    <x v="3"/>
    <x v="2"/>
    <s v="Medical Claim"/>
    <x v="1"/>
    <x v="5"/>
    <x v="95"/>
    <x v="0"/>
  </r>
  <r>
    <x v="106"/>
    <x v="11"/>
    <x v="0"/>
    <x v="1"/>
    <x v="7"/>
    <x v="0"/>
    <s v="Lost Time"/>
    <x v="0"/>
    <x v="1"/>
    <x v="96"/>
    <x v="9"/>
  </r>
  <r>
    <x v="107"/>
    <x v="5"/>
    <x v="0"/>
    <x v="1"/>
    <x v="0"/>
    <x v="1"/>
    <s v="Medical Claim"/>
    <x v="2"/>
    <x v="5"/>
    <x v="97"/>
    <x v="0"/>
  </r>
  <r>
    <x v="107"/>
    <x v="3"/>
    <x v="0"/>
    <x v="0"/>
    <x v="7"/>
    <x v="2"/>
    <s v="First Aid"/>
    <x v="0"/>
    <x v="2"/>
    <x v="98"/>
    <x v="0"/>
  </r>
  <r>
    <x v="108"/>
    <x v="11"/>
    <x v="1"/>
    <x v="0"/>
    <x v="8"/>
    <x v="6"/>
    <s v="Near Miss"/>
    <x v="1"/>
    <x v="8"/>
    <x v="0"/>
    <x v="0"/>
  </r>
  <r>
    <x v="109"/>
    <x v="3"/>
    <x v="0"/>
    <x v="3"/>
    <x v="1"/>
    <x v="5"/>
    <s v="Near Miss"/>
    <x v="0"/>
    <x v="7"/>
    <x v="0"/>
    <x v="0"/>
  </r>
  <r>
    <x v="110"/>
    <x v="6"/>
    <x v="0"/>
    <x v="3"/>
    <x v="0"/>
    <x v="4"/>
    <s v="Medical Claim"/>
    <x v="0"/>
    <x v="1"/>
    <x v="99"/>
    <x v="0"/>
  </r>
  <r>
    <x v="111"/>
    <x v="5"/>
    <x v="0"/>
    <x v="1"/>
    <x v="8"/>
    <x v="4"/>
    <s v="Lost Time"/>
    <x v="0"/>
    <x v="2"/>
    <x v="100"/>
    <x v="8"/>
  </r>
  <r>
    <x v="111"/>
    <x v="11"/>
    <x v="1"/>
    <x v="1"/>
    <x v="2"/>
    <x v="7"/>
    <s v="Near Miss"/>
    <x v="0"/>
    <x v="5"/>
    <x v="0"/>
    <x v="0"/>
  </r>
  <r>
    <x v="111"/>
    <x v="8"/>
    <x v="0"/>
    <x v="1"/>
    <x v="6"/>
    <x v="2"/>
    <s v="Medical Claim"/>
    <x v="0"/>
    <x v="1"/>
    <x v="101"/>
    <x v="0"/>
  </r>
  <r>
    <x v="112"/>
    <x v="7"/>
    <x v="0"/>
    <x v="1"/>
    <x v="4"/>
    <x v="2"/>
    <s v="Medical Claim"/>
    <x v="2"/>
    <x v="3"/>
    <x v="102"/>
    <x v="0"/>
  </r>
  <r>
    <x v="113"/>
    <x v="6"/>
    <x v="0"/>
    <x v="1"/>
    <x v="3"/>
    <x v="7"/>
    <s v="Lost Time"/>
    <x v="2"/>
    <x v="2"/>
    <x v="103"/>
    <x v="9"/>
  </r>
  <r>
    <x v="113"/>
    <x v="11"/>
    <x v="0"/>
    <x v="3"/>
    <x v="8"/>
    <x v="0"/>
    <s v="First Aid"/>
    <x v="2"/>
    <x v="2"/>
    <x v="104"/>
    <x v="0"/>
  </r>
  <r>
    <x v="114"/>
    <x v="8"/>
    <x v="1"/>
    <x v="1"/>
    <x v="2"/>
    <x v="8"/>
    <s v="Near Miss"/>
    <x v="2"/>
    <x v="0"/>
    <x v="0"/>
    <x v="0"/>
  </r>
  <r>
    <x v="115"/>
    <x v="3"/>
    <x v="0"/>
    <x v="0"/>
    <x v="8"/>
    <x v="7"/>
    <s v="Near Miss"/>
    <x v="1"/>
    <x v="2"/>
    <x v="0"/>
    <x v="0"/>
  </r>
  <r>
    <x v="116"/>
    <x v="10"/>
    <x v="0"/>
    <x v="1"/>
    <x v="8"/>
    <x v="5"/>
    <s v="Medical Claim"/>
    <x v="1"/>
    <x v="6"/>
    <x v="105"/>
    <x v="0"/>
  </r>
  <r>
    <x v="117"/>
    <x v="2"/>
    <x v="0"/>
    <x v="2"/>
    <x v="6"/>
    <x v="8"/>
    <s v="First Aid"/>
    <x v="1"/>
    <x v="2"/>
    <x v="106"/>
    <x v="0"/>
  </r>
  <r>
    <x v="117"/>
    <x v="8"/>
    <x v="1"/>
    <x v="1"/>
    <x v="4"/>
    <x v="4"/>
    <s v="First Aid"/>
    <x v="0"/>
    <x v="5"/>
    <x v="107"/>
    <x v="0"/>
  </r>
  <r>
    <x v="118"/>
    <x v="3"/>
    <x v="0"/>
    <x v="1"/>
    <x v="2"/>
    <x v="1"/>
    <s v="Near Miss"/>
    <x v="0"/>
    <x v="0"/>
    <x v="0"/>
    <x v="0"/>
  </r>
  <r>
    <x v="119"/>
    <x v="8"/>
    <x v="1"/>
    <x v="2"/>
    <x v="8"/>
    <x v="3"/>
    <s v="Lost Time"/>
    <x v="2"/>
    <x v="7"/>
    <x v="108"/>
    <x v="6"/>
  </r>
  <r>
    <x v="120"/>
    <x v="1"/>
    <x v="1"/>
    <x v="0"/>
    <x v="2"/>
    <x v="6"/>
    <s v="First Aid"/>
    <x v="1"/>
    <x v="2"/>
    <x v="109"/>
    <x v="0"/>
  </r>
  <r>
    <x v="121"/>
    <x v="6"/>
    <x v="0"/>
    <x v="3"/>
    <x v="6"/>
    <x v="1"/>
    <s v="First Aid"/>
    <x v="2"/>
    <x v="1"/>
    <x v="110"/>
    <x v="0"/>
  </r>
  <r>
    <x v="122"/>
    <x v="10"/>
    <x v="0"/>
    <x v="1"/>
    <x v="3"/>
    <x v="8"/>
    <s v="Medical Claim"/>
    <x v="1"/>
    <x v="5"/>
    <x v="111"/>
    <x v="0"/>
  </r>
  <r>
    <x v="123"/>
    <x v="4"/>
    <x v="0"/>
    <x v="2"/>
    <x v="6"/>
    <x v="8"/>
    <s v="Lost Time"/>
    <x v="2"/>
    <x v="3"/>
    <x v="112"/>
    <x v="3"/>
  </r>
  <r>
    <x v="124"/>
    <x v="9"/>
    <x v="0"/>
    <x v="3"/>
    <x v="6"/>
    <x v="3"/>
    <s v="Near Miss"/>
    <x v="2"/>
    <x v="8"/>
    <x v="0"/>
    <x v="0"/>
  </r>
  <r>
    <x v="125"/>
    <x v="2"/>
    <x v="0"/>
    <x v="1"/>
    <x v="2"/>
    <x v="7"/>
    <s v="Medical Claim"/>
    <x v="2"/>
    <x v="1"/>
    <x v="113"/>
    <x v="0"/>
  </r>
  <r>
    <x v="126"/>
    <x v="5"/>
    <x v="1"/>
    <x v="1"/>
    <x v="4"/>
    <x v="6"/>
    <s v="Medical Claim"/>
    <x v="1"/>
    <x v="1"/>
    <x v="114"/>
    <x v="0"/>
  </r>
  <r>
    <x v="127"/>
    <x v="5"/>
    <x v="0"/>
    <x v="0"/>
    <x v="4"/>
    <x v="2"/>
    <s v="Lost Time"/>
    <x v="2"/>
    <x v="7"/>
    <x v="115"/>
    <x v="6"/>
  </r>
  <r>
    <x v="128"/>
    <x v="3"/>
    <x v="0"/>
    <x v="2"/>
    <x v="6"/>
    <x v="5"/>
    <s v="First Aid"/>
    <x v="0"/>
    <x v="7"/>
    <x v="116"/>
    <x v="0"/>
  </r>
  <r>
    <x v="129"/>
    <x v="5"/>
    <x v="0"/>
    <x v="1"/>
    <x v="1"/>
    <x v="0"/>
    <s v="First Aid"/>
    <x v="2"/>
    <x v="2"/>
    <x v="117"/>
    <x v="0"/>
  </r>
  <r>
    <x v="130"/>
    <x v="7"/>
    <x v="0"/>
    <x v="3"/>
    <x v="4"/>
    <x v="3"/>
    <s v="First Aid"/>
    <x v="0"/>
    <x v="1"/>
    <x v="118"/>
    <x v="0"/>
  </r>
  <r>
    <x v="131"/>
    <x v="1"/>
    <x v="0"/>
    <x v="1"/>
    <x v="2"/>
    <x v="2"/>
    <s v="Near Miss"/>
    <x v="2"/>
    <x v="6"/>
    <x v="0"/>
    <x v="0"/>
  </r>
  <r>
    <x v="132"/>
    <x v="5"/>
    <x v="0"/>
    <x v="1"/>
    <x v="4"/>
    <x v="7"/>
    <s v="Lost Time"/>
    <x v="1"/>
    <x v="3"/>
    <x v="119"/>
    <x v="8"/>
  </r>
  <r>
    <x v="133"/>
    <x v="6"/>
    <x v="0"/>
    <x v="3"/>
    <x v="0"/>
    <x v="5"/>
    <s v="First Aid"/>
    <x v="1"/>
    <x v="5"/>
    <x v="120"/>
    <x v="0"/>
  </r>
  <r>
    <x v="134"/>
    <x v="0"/>
    <x v="0"/>
    <x v="1"/>
    <x v="5"/>
    <x v="0"/>
    <s v="Lost Time"/>
    <x v="2"/>
    <x v="1"/>
    <x v="121"/>
    <x v="4"/>
  </r>
  <r>
    <x v="135"/>
    <x v="11"/>
    <x v="0"/>
    <x v="3"/>
    <x v="8"/>
    <x v="4"/>
    <s v="First Aid"/>
    <x v="2"/>
    <x v="1"/>
    <x v="122"/>
    <x v="0"/>
  </r>
  <r>
    <x v="135"/>
    <x v="0"/>
    <x v="0"/>
    <x v="2"/>
    <x v="5"/>
    <x v="2"/>
    <s v="First Aid"/>
    <x v="1"/>
    <x v="3"/>
    <x v="123"/>
    <x v="0"/>
  </r>
  <r>
    <x v="136"/>
    <x v="1"/>
    <x v="0"/>
    <x v="0"/>
    <x v="6"/>
    <x v="3"/>
    <s v="Lost Time"/>
    <x v="1"/>
    <x v="4"/>
    <x v="124"/>
    <x v="6"/>
  </r>
  <r>
    <x v="136"/>
    <x v="1"/>
    <x v="0"/>
    <x v="1"/>
    <x v="5"/>
    <x v="5"/>
    <s v="Lost Time"/>
    <x v="0"/>
    <x v="1"/>
    <x v="125"/>
    <x v="3"/>
  </r>
  <r>
    <x v="137"/>
    <x v="10"/>
    <x v="0"/>
    <x v="0"/>
    <x v="4"/>
    <x v="2"/>
    <s v="First Aid"/>
    <x v="2"/>
    <x v="1"/>
    <x v="126"/>
    <x v="0"/>
  </r>
  <r>
    <x v="138"/>
    <x v="4"/>
    <x v="0"/>
    <x v="1"/>
    <x v="0"/>
    <x v="0"/>
    <s v="First Aid"/>
    <x v="1"/>
    <x v="6"/>
    <x v="127"/>
    <x v="0"/>
  </r>
  <r>
    <x v="138"/>
    <x v="1"/>
    <x v="0"/>
    <x v="3"/>
    <x v="8"/>
    <x v="4"/>
    <s v="Near Miss"/>
    <x v="2"/>
    <x v="2"/>
    <x v="0"/>
    <x v="0"/>
  </r>
  <r>
    <x v="139"/>
    <x v="3"/>
    <x v="0"/>
    <x v="0"/>
    <x v="1"/>
    <x v="4"/>
    <s v="Near Miss"/>
    <x v="2"/>
    <x v="0"/>
    <x v="0"/>
    <x v="0"/>
  </r>
  <r>
    <x v="140"/>
    <x v="2"/>
    <x v="0"/>
    <x v="0"/>
    <x v="3"/>
    <x v="6"/>
    <s v="Near Miss"/>
    <x v="1"/>
    <x v="3"/>
    <x v="0"/>
    <x v="0"/>
  </r>
  <r>
    <x v="141"/>
    <x v="8"/>
    <x v="0"/>
    <x v="0"/>
    <x v="8"/>
    <x v="0"/>
    <s v="Lost Time"/>
    <x v="2"/>
    <x v="1"/>
    <x v="128"/>
    <x v="5"/>
  </r>
  <r>
    <x v="142"/>
    <x v="8"/>
    <x v="0"/>
    <x v="3"/>
    <x v="7"/>
    <x v="1"/>
    <s v="Medical Claim"/>
    <x v="1"/>
    <x v="1"/>
    <x v="129"/>
    <x v="0"/>
  </r>
  <r>
    <x v="62"/>
    <x v="5"/>
    <x v="0"/>
    <x v="1"/>
    <x v="5"/>
    <x v="7"/>
    <s v="Lost Time"/>
    <x v="2"/>
    <x v="5"/>
    <x v="130"/>
    <x v="3"/>
  </r>
  <r>
    <x v="143"/>
    <x v="4"/>
    <x v="0"/>
    <x v="1"/>
    <x v="7"/>
    <x v="3"/>
    <s v="First Aid"/>
    <x v="2"/>
    <x v="7"/>
    <x v="131"/>
    <x v="0"/>
  </r>
  <r>
    <x v="143"/>
    <x v="0"/>
    <x v="0"/>
    <x v="0"/>
    <x v="4"/>
    <x v="6"/>
    <s v="Lost Time"/>
    <x v="0"/>
    <x v="2"/>
    <x v="132"/>
    <x v="10"/>
  </r>
  <r>
    <x v="144"/>
    <x v="8"/>
    <x v="0"/>
    <x v="1"/>
    <x v="3"/>
    <x v="6"/>
    <s v="Lost Time"/>
    <x v="0"/>
    <x v="1"/>
    <x v="133"/>
    <x v="3"/>
  </r>
  <r>
    <x v="145"/>
    <x v="0"/>
    <x v="0"/>
    <x v="1"/>
    <x v="0"/>
    <x v="2"/>
    <s v="Medical Claim"/>
    <x v="1"/>
    <x v="7"/>
    <x v="134"/>
    <x v="0"/>
  </r>
  <r>
    <x v="146"/>
    <x v="8"/>
    <x v="0"/>
    <x v="2"/>
    <x v="6"/>
    <x v="8"/>
    <s v="Medical Claim"/>
    <x v="0"/>
    <x v="7"/>
    <x v="135"/>
    <x v="0"/>
  </r>
  <r>
    <x v="147"/>
    <x v="6"/>
    <x v="0"/>
    <x v="2"/>
    <x v="2"/>
    <x v="6"/>
    <s v="Near Miss"/>
    <x v="0"/>
    <x v="7"/>
    <x v="0"/>
    <x v="0"/>
  </r>
  <r>
    <x v="148"/>
    <x v="11"/>
    <x v="0"/>
    <x v="1"/>
    <x v="7"/>
    <x v="6"/>
    <s v="Lost Time"/>
    <x v="2"/>
    <x v="1"/>
    <x v="136"/>
    <x v="4"/>
  </r>
  <r>
    <x v="149"/>
    <x v="4"/>
    <x v="0"/>
    <x v="3"/>
    <x v="8"/>
    <x v="6"/>
    <s v="Near Miss"/>
    <x v="1"/>
    <x v="0"/>
    <x v="0"/>
    <x v="0"/>
  </r>
  <r>
    <x v="150"/>
    <x v="0"/>
    <x v="0"/>
    <x v="3"/>
    <x v="1"/>
    <x v="4"/>
    <s v="Near Miss"/>
    <x v="1"/>
    <x v="5"/>
    <x v="0"/>
    <x v="0"/>
  </r>
  <r>
    <x v="151"/>
    <x v="3"/>
    <x v="0"/>
    <x v="1"/>
    <x v="6"/>
    <x v="6"/>
    <s v="First Aid"/>
    <x v="0"/>
    <x v="6"/>
    <x v="137"/>
    <x v="0"/>
  </r>
  <r>
    <x v="152"/>
    <x v="7"/>
    <x v="1"/>
    <x v="1"/>
    <x v="0"/>
    <x v="4"/>
    <s v="First Aid"/>
    <x v="2"/>
    <x v="7"/>
    <x v="138"/>
    <x v="0"/>
  </r>
  <r>
    <x v="153"/>
    <x v="0"/>
    <x v="0"/>
    <x v="1"/>
    <x v="8"/>
    <x v="3"/>
    <s v="First Aid"/>
    <x v="1"/>
    <x v="0"/>
    <x v="139"/>
    <x v="0"/>
  </r>
  <r>
    <x v="153"/>
    <x v="10"/>
    <x v="1"/>
    <x v="0"/>
    <x v="3"/>
    <x v="4"/>
    <s v="Lost Time"/>
    <x v="1"/>
    <x v="1"/>
    <x v="140"/>
    <x v="9"/>
  </r>
  <r>
    <x v="154"/>
    <x v="7"/>
    <x v="1"/>
    <x v="2"/>
    <x v="4"/>
    <x v="8"/>
    <s v="First Aid"/>
    <x v="2"/>
    <x v="5"/>
    <x v="141"/>
    <x v="0"/>
  </r>
  <r>
    <x v="155"/>
    <x v="10"/>
    <x v="1"/>
    <x v="0"/>
    <x v="0"/>
    <x v="7"/>
    <s v="Lost Time"/>
    <x v="1"/>
    <x v="6"/>
    <x v="142"/>
    <x v="9"/>
  </r>
  <r>
    <x v="156"/>
    <x v="10"/>
    <x v="0"/>
    <x v="1"/>
    <x v="2"/>
    <x v="7"/>
    <s v="Near Miss"/>
    <x v="1"/>
    <x v="3"/>
    <x v="0"/>
    <x v="0"/>
  </r>
  <r>
    <x v="157"/>
    <x v="9"/>
    <x v="0"/>
    <x v="0"/>
    <x v="1"/>
    <x v="5"/>
    <s v="Medical Claim"/>
    <x v="1"/>
    <x v="0"/>
    <x v="143"/>
    <x v="0"/>
  </r>
  <r>
    <x v="157"/>
    <x v="1"/>
    <x v="0"/>
    <x v="0"/>
    <x v="0"/>
    <x v="0"/>
    <s v="Medical Claim"/>
    <x v="1"/>
    <x v="8"/>
    <x v="144"/>
    <x v="0"/>
  </r>
  <r>
    <x v="158"/>
    <x v="3"/>
    <x v="0"/>
    <x v="0"/>
    <x v="8"/>
    <x v="3"/>
    <s v="Lost Time"/>
    <x v="2"/>
    <x v="6"/>
    <x v="145"/>
    <x v="2"/>
  </r>
  <r>
    <x v="159"/>
    <x v="9"/>
    <x v="0"/>
    <x v="3"/>
    <x v="7"/>
    <x v="4"/>
    <s v="Near Miss"/>
    <x v="1"/>
    <x v="4"/>
    <x v="0"/>
    <x v="0"/>
  </r>
  <r>
    <x v="160"/>
    <x v="1"/>
    <x v="0"/>
    <x v="3"/>
    <x v="7"/>
    <x v="3"/>
    <s v="Lost Time"/>
    <x v="1"/>
    <x v="5"/>
    <x v="146"/>
    <x v="2"/>
  </r>
  <r>
    <x v="23"/>
    <x v="1"/>
    <x v="0"/>
    <x v="0"/>
    <x v="2"/>
    <x v="3"/>
    <s v="Medical Claim"/>
    <x v="0"/>
    <x v="5"/>
    <x v="147"/>
    <x v="0"/>
  </r>
  <r>
    <x v="23"/>
    <x v="8"/>
    <x v="0"/>
    <x v="0"/>
    <x v="6"/>
    <x v="6"/>
    <s v="Near Miss"/>
    <x v="0"/>
    <x v="1"/>
    <x v="0"/>
    <x v="0"/>
  </r>
  <r>
    <x v="161"/>
    <x v="5"/>
    <x v="0"/>
    <x v="2"/>
    <x v="3"/>
    <x v="4"/>
    <s v="Lost Time"/>
    <x v="0"/>
    <x v="6"/>
    <x v="148"/>
    <x v="6"/>
  </r>
  <r>
    <x v="162"/>
    <x v="2"/>
    <x v="0"/>
    <x v="2"/>
    <x v="0"/>
    <x v="5"/>
    <s v="First Aid"/>
    <x v="0"/>
    <x v="0"/>
    <x v="149"/>
    <x v="0"/>
  </r>
  <r>
    <x v="162"/>
    <x v="5"/>
    <x v="0"/>
    <x v="3"/>
    <x v="7"/>
    <x v="2"/>
    <s v="Medical Claim"/>
    <x v="1"/>
    <x v="6"/>
    <x v="150"/>
    <x v="0"/>
  </r>
  <r>
    <x v="163"/>
    <x v="7"/>
    <x v="0"/>
    <x v="2"/>
    <x v="7"/>
    <x v="6"/>
    <s v="Lost Time"/>
    <x v="2"/>
    <x v="8"/>
    <x v="151"/>
    <x v="9"/>
  </r>
  <r>
    <x v="164"/>
    <x v="0"/>
    <x v="0"/>
    <x v="2"/>
    <x v="6"/>
    <x v="3"/>
    <s v="Near Miss"/>
    <x v="1"/>
    <x v="0"/>
    <x v="0"/>
    <x v="0"/>
  </r>
  <r>
    <x v="165"/>
    <x v="9"/>
    <x v="0"/>
    <x v="2"/>
    <x v="8"/>
    <x v="5"/>
    <s v="First Aid"/>
    <x v="0"/>
    <x v="6"/>
    <x v="152"/>
    <x v="0"/>
  </r>
  <r>
    <x v="166"/>
    <x v="10"/>
    <x v="0"/>
    <x v="3"/>
    <x v="7"/>
    <x v="0"/>
    <s v="Medical Claim"/>
    <x v="0"/>
    <x v="5"/>
    <x v="153"/>
    <x v="0"/>
  </r>
  <r>
    <x v="167"/>
    <x v="5"/>
    <x v="0"/>
    <x v="1"/>
    <x v="0"/>
    <x v="7"/>
    <s v="Lost Time"/>
    <x v="0"/>
    <x v="3"/>
    <x v="154"/>
    <x v="10"/>
  </r>
  <r>
    <x v="168"/>
    <x v="10"/>
    <x v="0"/>
    <x v="1"/>
    <x v="5"/>
    <x v="1"/>
    <s v="Medical Claim"/>
    <x v="0"/>
    <x v="8"/>
    <x v="155"/>
    <x v="0"/>
  </r>
  <r>
    <x v="169"/>
    <x v="7"/>
    <x v="0"/>
    <x v="0"/>
    <x v="6"/>
    <x v="8"/>
    <s v="Lost Time"/>
    <x v="2"/>
    <x v="3"/>
    <x v="156"/>
    <x v="6"/>
  </r>
  <r>
    <x v="169"/>
    <x v="0"/>
    <x v="0"/>
    <x v="2"/>
    <x v="3"/>
    <x v="3"/>
    <s v="Near Miss"/>
    <x v="0"/>
    <x v="0"/>
    <x v="0"/>
    <x v="0"/>
  </r>
  <r>
    <x v="170"/>
    <x v="8"/>
    <x v="0"/>
    <x v="0"/>
    <x v="6"/>
    <x v="8"/>
    <s v="Near Miss"/>
    <x v="2"/>
    <x v="7"/>
    <x v="0"/>
    <x v="0"/>
  </r>
  <r>
    <x v="171"/>
    <x v="7"/>
    <x v="0"/>
    <x v="1"/>
    <x v="2"/>
    <x v="8"/>
    <s v="Lost Time"/>
    <x v="0"/>
    <x v="1"/>
    <x v="157"/>
    <x v="6"/>
  </r>
  <r>
    <x v="171"/>
    <x v="3"/>
    <x v="0"/>
    <x v="0"/>
    <x v="6"/>
    <x v="1"/>
    <s v="Near Miss"/>
    <x v="2"/>
    <x v="3"/>
    <x v="0"/>
    <x v="0"/>
  </r>
  <r>
    <x v="172"/>
    <x v="2"/>
    <x v="0"/>
    <x v="0"/>
    <x v="3"/>
    <x v="2"/>
    <s v="Medical Claim"/>
    <x v="1"/>
    <x v="3"/>
    <x v="158"/>
    <x v="0"/>
  </r>
  <r>
    <x v="172"/>
    <x v="3"/>
    <x v="0"/>
    <x v="0"/>
    <x v="0"/>
    <x v="8"/>
    <s v="First Aid"/>
    <x v="1"/>
    <x v="3"/>
    <x v="159"/>
    <x v="0"/>
  </r>
  <r>
    <x v="173"/>
    <x v="11"/>
    <x v="0"/>
    <x v="3"/>
    <x v="0"/>
    <x v="3"/>
    <s v="Medical Claim"/>
    <x v="0"/>
    <x v="4"/>
    <x v="160"/>
    <x v="0"/>
  </r>
  <r>
    <x v="173"/>
    <x v="11"/>
    <x v="0"/>
    <x v="2"/>
    <x v="6"/>
    <x v="7"/>
    <s v="Medical Claim"/>
    <x v="1"/>
    <x v="7"/>
    <x v="161"/>
    <x v="0"/>
  </r>
  <r>
    <x v="174"/>
    <x v="10"/>
    <x v="0"/>
    <x v="0"/>
    <x v="0"/>
    <x v="5"/>
    <s v="Lost Time"/>
    <x v="1"/>
    <x v="7"/>
    <x v="162"/>
    <x v="5"/>
  </r>
  <r>
    <x v="175"/>
    <x v="6"/>
    <x v="1"/>
    <x v="3"/>
    <x v="5"/>
    <x v="1"/>
    <s v="Medical Claim"/>
    <x v="0"/>
    <x v="7"/>
    <x v="163"/>
    <x v="0"/>
  </r>
  <r>
    <x v="175"/>
    <x v="10"/>
    <x v="1"/>
    <x v="0"/>
    <x v="5"/>
    <x v="2"/>
    <s v="Medical Claim"/>
    <x v="0"/>
    <x v="0"/>
    <x v="154"/>
    <x v="0"/>
  </r>
  <r>
    <x v="176"/>
    <x v="6"/>
    <x v="0"/>
    <x v="1"/>
    <x v="1"/>
    <x v="5"/>
    <s v="Medical Claim"/>
    <x v="1"/>
    <x v="1"/>
    <x v="164"/>
    <x v="0"/>
  </r>
  <r>
    <x v="177"/>
    <x v="6"/>
    <x v="0"/>
    <x v="1"/>
    <x v="2"/>
    <x v="0"/>
    <s v="Medical Claim"/>
    <x v="0"/>
    <x v="7"/>
    <x v="165"/>
    <x v="0"/>
  </r>
  <r>
    <x v="178"/>
    <x v="11"/>
    <x v="0"/>
    <x v="3"/>
    <x v="3"/>
    <x v="5"/>
    <s v="Near Miss"/>
    <x v="0"/>
    <x v="0"/>
    <x v="0"/>
    <x v="0"/>
  </r>
  <r>
    <x v="178"/>
    <x v="7"/>
    <x v="0"/>
    <x v="1"/>
    <x v="8"/>
    <x v="8"/>
    <s v="Near Miss"/>
    <x v="2"/>
    <x v="5"/>
    <x v="0"/>
    <x v="0"/>
  </r>
  <r>
    <x v="178"/>
    <x v="3"/>
    <x v="0"/>
    <x v="0"/>
    <x v="4"/>
    <x v="6"/>
    <s v="Lost Time"/>
    <x v="0"/>
    <x v="2"/>
    <x v="166"/>
    <x v="7"/>
  </r>
  <r>
    <x v="179"/>
    <x v="11"/>
    <x v="0"/>
    <x v="0"/>
    <x v="6"/>
    <x v="5"/>
    <s v="Medical Claim"/>
    <x v="1"/>
    <x v="2"/>
    <x v="167"/>
    <x v="0"/>
  </r>
  <r>
    <x v="180"/>
    <x v="1"/>
    <x v="0"/>
    <x v="0"/>
    <x v="3"/>
    <x v="5"/>
    <s v="Lost Time"/>
    <x v="2"/>
    <x v="6"/>
    <x v="168"/>
    <x v="3"/>
  </r>
  <r>
    <x v="181"/>
    <x v="7"/>
    <x v="0"/>
    <x v="0"/>
    <x v="5"/>
    <x v="1"/>
    <s v="Lost Time"/>
    <x v="1"/>
    <x v="2"/>
    <x v="169"/>
    <x v="5"/>
  </r>
  <r>
    <x v="182"/>
    <x v="11"/>
    <x v="0"/>
    <x v="3"/>
    <x v="4"/>
    <x v="5"/>
    <s v="Near Miss"/>
    <x v="1"/>
    <x v="2"/>
    <x v="0"/>
    <x v="0"/>
  </r>
  <r>
    <x v="183"/>
    <x v="4"/>
    <x v="0"/>
    <x v="2"/>
    <x v="3"/>
    <x v="0"/>
    <s v="First Aid"/>
    <x v="0"/>
    <x v="0"/>
    <x v="170"/>
    <x v="0"/>
  </r>
  <r>
    <x v="184"/>
    <x v="9"/>
    <x v="0"/>
    <x v="3"/>
    <x v="1"/>
    <x v="0"/>
    <s v="Medical Claim"/>
    <x v="1"/>
    <x v="8"/>
    <x v="171"/>
    <x v="0"/>
  </r>
  <r>
    <x v="185"/>
    <x v="11"/>
    <x v="0"/>
    <x v="1"/>
    <x v="0"/>
    <x v="6"/>
    <s v="Medical Claim"/>
    <x v="2"/>
    <x v="2"/>
    <x v="172"/>
    <x v="0"/>
  </r>
  <r>
    <x v="186"/>
    <x v="3"/>
    <x v="0"/>
    <x v="0"/>
    <x v="6"/>
    <x v="0"/>
    <s v="First Aid"/>
    <x v="2"/>
    <x v="6"/>
    <x v="173"/>
    <x v="0"/>
  </r>
  <r>
    <x v="187"/>
    <x v="1"/>
    <x v="0"/>
    <x v="3"/>
    <x v="6"/>
    <x v="8"/>
    <s v="Lost Time"/>
    <x v="1"/>
    <x v="4"/>
    <x v="174"/>
    <x v="1"/>
  </r>
  <r>
    <x v="187"/>
    <x v="7"/>
    <x v="1"/>
    <x v="3"/>
    <x v="1"/>
    <x v="1"/>
    <s v="Near Miss"/>
    <x v="1"/>
    <x v="0"/>
    <x v="0"/>
    <x v="0"/>
  </r>
  <r>
    <x v="188"/>
    <x v="6"/>
    <x v="0"/>
    <x v="2"/>
    <x v="8"/>
    <x v="8"/>
    <s v="Medical Claim"/>
    <x v="1"/>
    <x v="0"/>
    <x v="175"/>
    <x v="0"/>
  </r>
  <r>
    <x v="189"/>
    <x v="4"/>
    <x v="0"/>
    <x v="3"/>
    <x v="0"/>
    <x v="3"/>
    <s v="Medical Claim"/>
    <x v="2"/>
    <x v="0"/>
    <x v="176"/>
    <x v="0"/>
  </r>
  <r>
    <x v="190"/>
    <x v="3"/>
    <x v="0"/>
    <x v="1"/>
    <x v="2"/>
    <x v="0"/>
    <s v="Medical Claim"/>
    <x v="0"/>
    <x v="0"/>
    <x v="177"/>
    <x v="0"/>
  </r>
  <r>
    <x v="190"/>
    <x v="5"/>
    <x v="0"/>
    <x v="1"/>
    <x v="3"/>
    <x v="4"/>
    <s v="First Aid"/>
    <x v="0"/>
    <x v="8"/>
    <x v="178"/>
    <x v="0"/>
  </r>
  <r>
    <x v="191"/>
    <x v="4"/>
    <x v="0"/>
    <x v="3"/>
    <x v="5"/>
    <x v="1"/>
    <s v="Lost Time"/>
    <x v="2"/>
    <x v="6"/>
    <x v="179"/>
    <x v="6"/>
  </r>
  <r>
    <x v="192"/>
    <x v="11"/>
    <x v="0"/>
    <x v="2"/>
    <x v="6"/>
    <x v="7"/>
    <s v="Medical Claim"/>
    <x v="2"/>
    <x v="0"/>
    <x v="180"/>
    <x v="0"/>
  </r>
  <r>
    <x v="193"/>
    <x v="5"/>
    <x v="0"/>
    <x v="3"/>
    <x v="6"/>
    <x v="8"/>
    <s v="Near Miss"/>
    <x v="2"/>
    <x v="1"/>
    <x v="0"/>
    <x v="0"/>
  </r>
  <r>
    <x v="194"/>
    <x v="11"/>
    <x v="0"/>
    <x v="2"/>
    <x v="6"/>
    <x v="8"/>
    <s v="Near Miss"/>
    <x v="2"/>
    <x v="8"/>
    <x v="0"/>
    <x v="0"/>
  </r>
  <r>
    <x v="194"/>
    <x v="4"/>
    <x v="1"/>
    <x v="0"/>
    <x v="8"/>
    <x v="5"/>
    <s v="Near Miss"/>
    <x v="2"/>
    <x v="6"/>
    <x v="0"/>
    <x v="0"/>
  </r>
  <r>
    <x v="195"/>
    <x v="0"/>
    <x v="0"/>
    <x v="2"/>
    <x v="5"/>
    <x v="4"/>
    <s v="First Aid"/>
    <x v="2"/>
    <x v="1"/>
    <x v="181"/>
    <x v="0"/>
  </r>
  <r>
    <x v="196"/>
    <x v="0"/>
    <x v="0"/>
    <x v="0"/>
    <x v="1"/>
    <x v="6"/>
    <s v="Near Miss"/>
    <x v="2"/>
    <x v="7"/>
    <x v="0"/>
    <x v="0"/>
  </r>
  <r>
    <x v="197"/>
    <x v="11"/>
    <x v="0"/>
    <x v="1"/>
    <x v="4"/>
    <x v="3"/>
    <s v="Near Miss"/>
    <x v="0"/>
    <x v="4"/>
    <x v="0"/>
    <x v="0"/>
  </r>
  <r>
    <x v="198"/>
    <x v="6"/>
    <x v="0"/>
    <x v="2"/>
    <x v="8"/>
    <x v="7"/>
    <s v="Medical Claim"/>
    <x v="1"/>
    <x v="3"/>
    <x v="182"/>
    <x v="0"/>
  </r>
  <r>
    <x v="199"/>
    <x v="7"/>
    <x v="0"/>
    <x v="2"/>
    <x v="8"/>
    <x v="0"/>
    <s v="Near Miss"/>
    <x v="0"/>
    <x v="4"/>
    <x v="0"/>
    <x v="0"/>
  </r>
  <r>
    <x v="200"/>
    <x v="6"/>
    <x v="0"/>
    <x v="3"/>
    <x v="4"/>
    <x v="8"/>
    <s v="Near Miss"/>
    <x v="1"/>
    <x v="4"/>
    <x v="0"/>
    <x v="0"/>
  </r>
  <r>
    <x v="201"/>
    <x v="10"/>
    <x v="0"/>
    <x v="2"/>
    <x v="7"/>
    <x v="6"/>
    <s v="Near Miss"/>
    <x v="0"/>
    <x v="7"/>
    <x v="0"/>
    <x v="0"/>
  </r>
  <r>
    <x v="202"/>
    <x v="0"/>
    <x v="0"/>
    <x v="0"/>
    <x v="8"/>
    <x v="5"/>
    <s v="First Aid"/>
    <x v="0"/>
    <x v="5"/>
    <x v="183"/>
    <x v="0"/>
  </r>
  <r>
    <x v="203"/>
    <x v="7"/>
    <x v="0"/>
    <x v="0"/>
    <x v="2"/>
    <x v="5"/>
    <s v="Lost Time"/>
    <x v="0"/>
    <x v="3"/>
    <x v="184"/>
    <x v="3"/>
  </r>
  <r>
    <x v="203"/>
    <x v="6"/>
    <x v="0"/>
    <x v="0"/>
    <x v="7"/>
    <x v="0"/>
    <s v="First Aid"/>
    <x v="2"/>
    <x v="7"/>
    <x v="185"/>
    <x v="0"/>
  </r>
  <r>
    <x v="204"/>
    <x v="3"/>
    <x v="1"/>
    <x v="1"/>
    <x v="7"/>
    <x v="4"/>
    <s v="First Aid"/>
    <x v="2"/>
    <x v="0"/>
    <x v="186"/>
    <x v="0"/>
  </r>
  <r>
    <x v="205"/>
    <x v="7"/>
    <x v="0"/>
    <x v="2"/>
    <x v="8"/>
    <x v="6"/>
    <s v="Medical Claim"/>
    <x v="2"/>
    <x v="5"/>
    <x v="187"/>
    <x v="0"/>
  </r>
  <r>
    <x v="206"/>
    <x v="1"/>
    <x v="0"/>
    <x v="0"/>
    <x v="8"/>
    <x v="8"/>
    <s v="Medical Claim"/>
    <x v="1"/>
    <x v="4"/>
    <x v="188"/>
    <x v="0"/>
  </r>
  <r>
    <x v="206"/>
    <x v="4"/>
    <x v="0"/>
    <x v="0"/>
    <x v="6"/>
    <x v="2"/>
    <s v="Near Miss"/>
    <x v="0"/>
    <x v="0"/>
    <x v="0"/>
    <x v="0"/>
  </r>
  <r>
    <x v="207"/>
    <x v="6"/>
    <x v="0"/>
    <x v="2"/>
    <x v="1"/>
    <x v="8"/>
    <s v="Medical Claim"/>
    <x v="2"/>
    <x v="3"/>
    <x v="189"/>
    <x v="0"/>
  </r>
  <r>
    <x v="208"/>
    <x v="9"/>
    <x v="0"/>
    <x v="0"/>
    <x v="0"/>
    <x v="6"/>
    <s v="Lost Time"/>
    <x v="2"/>
    <x v="5"/>
    <x v="190"/>
    <x v="4"/>
  </r>
  <r>
    <x v="31"/>
    <x v="10"/>
    <x v="0"/>
    <x v="1"/>
    <x v="0"/>
    <x v="3"/>
    <s v="Lost Time"/>
    <x v="0"/>
    <x v="5"/>
    <x v="191"/>
    <x v="3"/>
  </r>
  <r>
    <x v="209"/>
    <x v="9"/>
    <x v="0"/>
    <x v="0"/>
    <x v="8"/>
    <x v="7"/>
    <s v="Lost Time"/>
    <x v="0"/>
    <x v="6"/>
    <x v="192"/>
    <x v="1"/>
  </r>
  <r>
    <x v="210"/>
    <x v="5"/>
    <x v="1"/>
    <x v="0"/>
    <x v="7"/>
    <x v="1"/>
    <s v="First Aid"/>
    <x v="0"/>
    <x v="8"/>
    <x v="193"/>
    <x v="0"/>
  </r>
  <r>
    <x v="211"/>
    <x v="3"/>
    <x v="0"/>
    <x v="3"/>
    <x v="0"/>
    <x v="6"/>
    <s v="Medical Claim"/>
    <x v="2"/>
    <x v="8"/>
    <x v="194"/>
    <x v="0"/>
  </r>
  <r>
    <x v="212"/>
    <x v="5"/>
    <x v="0"/>
    <x v="3"/>
    <x v="4"/>
    <x v="8"/>
    <s v="Medical Claim"/>
    <x v="0"/>
    <x v="7"/>
    <x v="195"/>
    <x v="0"/>
  </r>
  <r>
    <x v="213"/>
    <x v="4"/>
    <x v="0"/>
    <x v="1"/>
    <x v="3"/>
    <x v="6"/>
    <s v="Near Miss"/>
    <x v="1"/>
    <x v="2"/>
    <x v="0"/>
    <x v="0"/>
  </r>
  <r>
    <x v="213"/>
    <x v="2"/>
    <x v="1"/>
    <x v="2"/>
    <x v="1"/>
    <x v="3"/>
    <s v="Lost Time"/>
    <x v="2"/>
    <x v="8"/>
    <x v="196"/>
    <x v="9"/>
  </r>
  <r>
    <x v="214"/>
    <x v="7"/>
    <x v="0"/>
    <x v="0"/>
    <x v="1"/>
    <x v="1"/>
    <s v="Medical Claim"/>
    <x v="2"/>
    <x v="1"/>
    <x v="197"/>
    <x v="0"/>
  </r>
  <r>
    <x v="214"/>
    <x v="2"/>
    <x v="0"/>
    <x v="0"/>
    <x v="5"/>
    <x v="8"/>
    <s v="Near Miss"/>
    <x v="1"/>
    <x v="6"/>
    <x v="0"/>
    <x v="0"/>
  </r>
  <r>
    <x v="215"/>
    <x v="7"/>
    <x v="1"/>
    <x v="0"/>
    <x v="8"/>
    <x v="3"/>
    <s v="First Aid"/>
    <x v="2"/>
    <x v="2"/>
    <x v="198"/>
    <x v="0"/>
  </r>
  <r>
    <x v="216"/>
    <x v="1"/>
    <x v="0"/>
    <x v="3"/>
    <x v="7"/>
    <x v="8"/>
    <s v="Lost Time"/>
    <x v="1"/>
    <x v="1"/>
    <x v="64"/>
    <x v="9"/>
  </r>
  <r>
    <x v="217"/>
    <x v="6"/>
    <x v="0"/>
    <x v="0"/>
    <x v="2"/>
    <x v="0"/>
    <s v="Medical Claim"/>
    <x v="2"/>
    <x v="1"/>
    <x v="199"/>
    <x v="0"/>
  </r>
  <r>
    <x v="218"/>
    <x v="1"/>
    <x v="0"/>
    <x v="3"/>
    <x v="4"/>
    <x v="6"/>
    <s v="Medical Claim"/>
    <x v="1"/>
    <x v="3"/>
    <x v="200"/>
    <x v="0"/>
  </r>
  <r>
    <x v="219"/>
    <x v="6"/>
    <x v="0"/>
    <x v="1"/>
    <x v="7"/>
    <x v="8"/>
    <s v="Medical Claim"/>
    <x v="2"/>
    <x v="7"/>
    <x v="201"/>
    <x v="0"/>
  </r>
  <r>
    <x v="220"/>
    <x v="9"/>
    <x v="0"/>
    <x v="3"/>
    <x v="1"/>
    <x v="2"/>
    <s v="Lost Time"/>
    <x v="0"/>
    <x v="8"/>
    <x v="202"/>
    <x v="7"/>
  </r>
  <r>
    <x v="221"/>
    <x v="11"/>
    <x v="0"/>
    <x v="3"/>
    <x v="1"/>
    <x v="8"/>
    <s v="Lost Time"/>
    <x v="0"/>
    <x v="3"/>
    <x v="203"/>
    <x v="6"/>
  </r>
  <r>
    <x v="222"/>
    <x v="2"/>
    <x v="1"/>
    <x v="0"/>
    <x v="0"/>
    <x v="8"/>
    <s v="Near Miss"/>
    <x v="2"/>
    <x v="2"/>
    <x v="0"/>
    <x v="0"/>
  </r>
  <r>
    <x v="223"/>
    <x v="10"/>
    <x v="0"/>
    <x v="3"/>
    <x v="2"/>
    <x v="4"/>
    <s v="First Aid"/>
    <x v="2"/>
    <x v="4"/>
    <x v="204"/>
    <x v="0"/>
  </r>
  <r>
    <x v="224"/>
    <x v="3"/>
    <x v="0"/>
    <x v="1"/>
    <x v="4"/>
    <x v="1"/>
    <s v="Medical Claim"/>
    <x v="2"/>
    <x v="2"/>
    <x v="205"/>
    <x v="0"/>
  </r>
  <r>
    <x v="225"/>
    <x v="8"/>
    <x v="0"/>
    <x v="0"/>
    <x v="2"/>
    <x v="6"/>
    <s v="Medical Claim"/>
    <x v="1"/>
    <x v="4"/>
    <x v="206"/>
    <x v="0"/>
  </r>
  <r>
    <x v="225"/>
    <x v="1"/>
    <x v="0"/>
    <x v="3"/>
    <x v="5"/>
    <x v="0"/>
    <s v="First Aid"/>
    <x v="1"/>
    <x v="0"/>
    <x v="207"/>
    <x v="0"/>
  </r>
  <r>
    <x v="226"/>
    <x v="0"/>
    <x v="0"/>
    <x v="1"/>
    <x v="3"/>
    <x v="7"/>
    <s v="Lost Time"/>
    <x v="1"/>
    <x v="8"/>
    <x v="208"/>
    <x v="9"/>
  </r>
  <r>
    <x v="227"/>
    <x v="8"/>
    <x v="0"/>
    <x v="2"/>
    <x v="2"/>
    <x v="5"/>
    <s v="Lost Time"/>
    <x v="1"/>
    <x v="4"/>
    <x v="209"/>
    <x v="10"/>
  </r>
  <r>
    <x v="228"/>
    <x v="6"/>
    <x v="0"/>
    <x v="3"/>
    <x v="3"/>
    <x v="7"/>
    <s v="Near Miss"/>
    <x v="2"/>
    <x v="4"/>
    <x v="0"/>
    <x v="0"/>
  </r>
  <r>
    <x v="229"/>
    <x v="7"/>
    <x v="0"/>
    <x v="1"/>
    <x v="0"/>
    <x v="6"/>
    <s v="Medical Claim"/>
    <x v="0"/>
    <x v="0"/>
    <x v="210"/>
    <x v="0"/>
  </r>
  <r>
    <x v="230"/>
    <x v="3"/>
    <x v="0"/>
    <x v="0"/>
    <x v="6"/>
    <x v="1"/>
    <s v="Lost Time"/>
    <x v="1"/>
    <x v="4"/>
    <x v="211"/>
    <x v="10"/>
  </r>
  <r>
    <x v="231"/>
    <x v="0"/>
    <x v="0"/>
    <x v="0"/>
    <x v="0"/>
    <x v="0"/>
    <s v="Medical Claim"/>
    <x v="0"/>
    <x v="8"/>
    <x v="212"/>
    <x v="0"/>
  </r>
  <r>
    <x v="232"/>
    <x v="6"/>
    <x v="0"/>
    <x v="0"/>
    <x v="2"/>
    <x v="2"/>
    <s v="Lost Time"/>
    <x v="1"/>
    <x v="2"/>
    <x v="213"/>
    <x v="1"/>
  </r>
  <r>
    <x v="233"/>
    <x v="11"/>
    <x v="0"/>
    <x v="1"/>
    <x v="3"/>
    <x v="3"/>
    <s v="Near Miss"/>
    <x v="1"/>
    <x v="3"/>
    <x v="0"/>
    <x v="0"/>
  </r>
  <r>
    <x v="233"/>
    <x v="8"/>
    <x v="0"/>
    <x v="2"/>
    <x v="3"/>
    <x v="2"/>
    <s v="First Aid"/>
    <x v="2"/>
    <x v="5"/>
    <x v="214"/>
    <x v="0"/>
  </r>
  <r>
    <x v="234"/>
    <x v="6"/>
    <x v="0"/>
    <x v="0"/>
    <x v="2"/>
    <x v="7"/>
    <s v="Near Miss"/>
    <x v="0"/>
    <x v="8"/>
    <x v="0"/>
    <x v="0"/>
  </r>
  <r>
    <x v="235"/>
    <x v="0"/>
    <x v="0"/>
    <x v="0"/>
    <x v="1"/>
    <x v="3"/>
    <s v="Near Miss"/>
    <x v="0"/>
    <x v="4"/>
    <x v="0"/>
    <x v="0"/>
  </r>
  <r>
    <x v="236"/>
    <x v="5"/>
    <x v="1"/>
    <x v="2"/>
    <x v="7"/>
    <x v="7"/>
    <s v="Medical Claim"/>
    <x v="0"/>
    <x v="6"/>
    <x v="215"/>
    <x v="0"/>
  </r>
  <r>
    <x v="236"/>
    <x v="10"/>
    <x v="0"/>
    <x v="0"/>
    <x v="3"/>
    <x v="4"/>
    <s v="Near Miss"/>
    <x v="1"/>
    <x v="8"/>
    <x v="0"/>
    <x v="0"/>
  </r>
  <r>
    <x v="237"/>
    <x v="9"/>
    <x v="0"/>
    <x v="1"/>
    <x v="1"/>
    <x v="0"/>
    <s v="Near Miss"/>
    <x v="0"/>
    <x v="0"/>
    <x v="0"/>
    <x v="0"/>
  </r>
  <r>
    <x v="237"/>
    <x v="11"/>
    <x v="0"/>
    <x v="0"/>
    <x v="6"/>
    <x v="2"/>
    <s v="First Aid"/>
    <x v="2"/>
    <x v="2"/>
    <x v="216"/>
    <x v="0"/>
  </r>
  <r>
    <x v="238"/>
    <x v="9"/>
    <x v="1"/>
    <x v="3"/>
    <x v="0"/>
    <x v="7"/>
    <s v="Near Miss"/>
    <x v="0"/>
    <x v="2"/>
    <x v="0"/>
    <x v="0"/>
  </r>
  <r>
    <x v="239"/>
    <x v="5"/>
    <x v="0"/>
    <x v="2"/>
    <x v="6"/>
    <x v="7"/>
    <s v="Near Miss"/>
    <x v="0"/>
    <x v="0"/>
    <x v="0"/>
    <x v="0"/>
  </r>
  <r>
    <x v="239"/>
    <x v="5"/>
    <x v="0"/>
    <x v="3"/>
    <x v="2"/>
    <x v="3"/>
    <s v="Medical Claim"/>
    <x v="2"/>
    <x v="3"/>
    <x v="217"/>
    <x v="0"/>
  </r>
  <r>
    <x v="240"/>
    <x v="4"/>
    <x v="0"/>
    <x v="0"/>
    <x v="5"/>
    <x v="0"/>
    <s v="Lost Time"/>
    <x v="0"/>
    <x v="7"/>
    <x v="218"/>
    <x v="8"/>
  </r>
  <r>
    <x v="241"/>
    <x v="5"/>
    <x v="0"/>
    <x v="1"/>
    <x v="1"/>
    <x v="4"/>
    <s v="First Aid"/>
    <x v="0"/>
    <x v="8"/>
    <x v="219"/>
    <x v="0"/>
  </r>
  <r>
    <x v="242"/>
    <x v="11"/>
    <x v="0"/>
    <x v="3"/>
    <x v="2"/>
    <x v="2"/>
    <s v="Near Miss"/>
    <x v="1"/>
    <x v="3"/>
    <x v="0"/>
    <x v="0"/>
  </r>
  <r>
    <x v="242"/>
    <x v="4"/>
    <x v="0"/>
    <x v="0"/>
    <x v="1"/>
    <x v="3"/>
    <s v="Near Miss"/>
    <x v="1"/>
    <x v="1"/>
    <x v="0"/>
    <x v="0"/>
  </r>
  <r>
    <x v="243"/>
    <x v="8"/>
    <x v="0"/>
    <x v="0"/>
    <x v="6"/>
    <x v="5"/>
    <s v="Medical Claim"/>
    <x v="2"/>
    <x v="8"/>
    <x v="220"/>
    <x v="0"/>
  </r>
  <r>
    <x v="243"/>
    <x v="5"/>
    <x v="0"/>
    <x v="0"/>
    <x v="4"/>
    <x v="4"/>
    <s v="Near Miss"/>
    <x v="0"/>
    <x v="4"/>
    <x v="0"/>
    <x v="0"/>
  </r>
  <r>
    <x v="244"/>
    <x v="10"/>
    <x v="1"/>
    <x v="2"/>
    <x v="1"/>
    <x v="4"/>
    <s v="Lost Time"/>
    <x v="0"/>
    <x v="3"/>
    <x v="221"/>
    <x v="10"/>
  </r>
  <r>
    <x v="244"/>
    <x v="0"/>
    <x v="0"/>
    <x v="3"/>
    <x v="7"/>
    <x v="6"/>
    <s v="Lost Time"/>
    <x v="0"/>
    <x v="0"/>
    <x v="222"/>
    <x v="4"/>
  </r>
  <r>
    <x v="245"/>
    <x v="3"/>
    <x v="0"/>
    <x v="0"/>
    <x v="0"/>
    <x v="5"/>
    <s v="Medical Claim"/>
    <x v="1"/>
    <x v="0"/>
    <x v="223"/>
    <x v="0"/>
  </r>
  <r>
    <x v="246"/>
    <x v="2"/>
    <x v="0"/>
    <x v="3"/>
    <x v="6"/>
    <x v="8"/>
    <s v="First Aid"/>
    <x v="1"/>
    <x v="6"/>
    <x v="224"/>
    <x v="0"/>
  </r>
  <r>
    <x v="247"/>
    <x v="6"/>
    <x v="0"/>
    <x v="2"/>
    <x v="3"/>
    <x v="1"/>
    <s v="Near Miss"/>
    <x v="0"/>
    <x v="7"/>
    <x v="0"/>
    <x v="0"/>
  </r>
  <r>
    <x v="247"/>
    <x v="1"/>
    <x v="0"/>
    <x v="3"/>
    <x v="7"/>
    <x v="6"/>
    <s v="First Aid"/>
    <x v="2"/>
    <x v="0"/>
    <x v="214"/>
    <x v="0"/>
  </r>
  <r>
    <x v="248"/>
    <x v="7"/>
    <x v="0"/>
    <x v="1"/>
    <x v="0"/>
    <x v="6"/>
    <s v="Lost Time"/>
    <x v="2"/>
    <x v="4"/>
    <x v="225"/>
    <x v="4"/>
  </r>
  <r>
    <x v="248"/>
    <x v="9"/>
    <x v="0"/>
    <x v="2"/>
    <x v="2"/>
    <x v="6"/>
    <s v="First Aid"/>
    <x v="0"/>
    <x v="8"/>
    <x v="226"/>
    <x v="0"/>
  </r>
  <r>
    <x v="249"/>
    <x v="11"/>
    <x v="0"/>
    <x v="3"/>
    <x v="1"/>
    <x v="6"/>
    <s v="Near Miss"/>
    <x v="0"/>
    <x v="5"/>
    <x v="0"/>
    <x v="0"/>
  </r>
  <r>
    <x v="250"/>
    <x v="7"/>
    <x v="0"/>
    <x v="2"/>
    <x v="6"/>
    <x v="4"/>
    <s v="Lost Time"/>
    <x v="2"/>
    <x v="2"/>
    <x v="67"/>
    <x v="5"/>
  </r>
  <r>
    <x v="251"/>
    <x v="10"/>
    <x v="0"/>
    <x v="2"/>
    <x v="0"/>
    <x v="6"/>
    <s v="Medical Claim"/>
    <x v="2"/>
    <x v="8"/>
    <x v="227"/>
    <x v="0"/>
  </r>
  <r>
    <x v="252"/>
    <x v="2"/>
    <x v="0"/>
    <x v="1"/>
    <x v="2"/>
    <x v="6"/>
    <s v="Lost Time"/>
    <x v="0"/>
    <x v="5"/>
    <x v="228"/>
    <x v="3"/>
  </r>
  <r>
    <x v="252"/>
    <x v="0"/>
    <x v="0"/>
    <x v="0"/>
    <x v="0"/>
    <x v="7"/>
    <s v="Medical Claim"/>
    <x v="1"/>
    <x v="0"/>
    <x v="229"/>
    <x v="0"/>
  </r>
  <r>
    <x v="252"/>
    <x v="7"/>
    <x v="0"/>
    <x v="0"/>
    <x v="5"/>
    <x v="5"/>
    <s v="Lost Time"/>
    <x v="2"/>
    <x v="3"/>
    <x v="230"/>
    <x v="4"/>
  </r>
  <r>
    <x v="253"/>
    <x v="8"/>
    <x v="0"/>
    <x v="3"/>
    <x v="4"/>
    <x v="2"/>
    <s v="Medical Claim"/>
    <x v="2"/>
    <x v="5"/>
    <x v="231"/>
    <x v="0"/>
  </r>
  <r>
    <x v="254"/>
    <x v="3"/>
    <x v="0"/>
    <x v="1"/>
    <x v="3"/>
    <x v="2"/>
    <s v="Medical Claim"/>
    <x v="1"/>
    <x v="7"/>
    <x v="232"/>
    <x v="0"/>
  </r>
  <r>
    <x v="255"/>
    <x v="6"/>
    <x v="0"/>
    <x v="2"/>
    <x v="4"/>
    <x v="2"/>
    <s v="Near Miss"/>
    <x v="1"/>
    <x v="0"/>
    <x v="0"/>
    <x v="0"/>
  </r>
  <r>
    <x v="256"/>
    <x v="10"/>
    <x v="0"/>
    <x v="3"/>
    <x v="0"/>
    <x v="1"/>
    <s v="Near Miss"/>
    <x v="1"/>
    <x v="0"/>
    <x v="0"/>
    <x v="0"/>
  </r>
  <r>
    <x v="257"/>
    <x v="2"/>
    <x v="0"/>
    <x v="2"/>
    <x v="6"/>
    <x v="2"/>
    <s v="First Aid"/>
    <x v="2"/>
    <x v="7"/>
    <x v="233"/>
    <x v="0"/>
  </r>
  <r>
    <x v="258"/>
    <x v="2"/>
    <x v="0"/>
    <x v="0"/>
    <x v="3"/>
    <x v="2"/>
    <s v="Lost Time"/>
    <x v="1"/>
    <x v="6"/>
    <x v="234"/>
    <x v="4"/>
  </r>
  <r>
    <x v="259"/>
    <x v="9"/>
    <x v="0"/>
    <x v="1"/>
    <x v="1"/>
    <x v="3"/>
    <s v="First Aid"/>
    <x v="1"/>
    <x v="1"/>
    <x v="235"/>
    <x v="0"/>
  </r>
  <r>
    <x v="260"/>
    <x v="6"/>
    <x v="0"/>
    <x v="0"/>
    <x v="4"/>
    <x v="0"/>
    <s v="Near Miss"/>
    <x v="1"/>
    <x v="0"/>
    <x v="0"/>
    <x v="0"/>
  </r>
  <r>
    <x v="261"/>
    <x v="11"/>
    <x v="0"/>
    <x v="0"/>
    <x v="3"/>
    <x v="8"/>
    <s v="First Aid"/>
    <x v="2"/>
    <x v="2"/>
    <x v="107"/>
    <x v="0"/>
  </r>
  <r>
    <x v="262"/>
    <x v="9"/>
    <x v="0"/>
    <x v="2"/>
    <x v="6"/>
    <x v="1"/>
    <s v="First Aid"/>
    <x v="1"/>
    <x v="5"/>
    <x v="236"/>
    <x v="0"/>
  </r>
  <r>
    <x v="263"/>
    <x v="9"/>
    <x v="0"/>
    <x v="1"/>
    <x v="4"/>
    <x v="8"/>
    <s v="Medical Claim"/>
    <x v="1"/>
    <x v="6"/>
    <x v="237"/>
    <x v="0"/>
  </r>
  <r>
    <x v="264"/>
    <x v="10"/>
    <x v="0"/>
    <x v="3"/>
    <x v="5"/>
    <x v="3"/>
    <s v="Lost Time"/>
    <x v="0"/>
    <x v="5"/>
    <x v="238"/>
    <x v="4"/>
  </r>
  <r>
    <x v="264"/>
    <x v="7"/>
    <x v="0"/>
    <x v="0"/>
    <x v="6"/>
    <x v="7"/>
    <s v="Medical Claim"/>
    <x v="1"/>
    <x v="0"/>
    <x v="239"/>
    <x v="0"/>
  </r>
  <r>
    <x v="265"/>
    <x v="0"/>
    <x v="0"/>
    <x v="0"/>
    <x v="0"/>
    <x v="5"/>
    <s v="First Aid"/>
    <x v="2"/>
    <x v="5"/>
    <x v="240"/>
    <x v="0"/>
  </r>
  <r>
    <x v="266"/>
    <x v="10"/>
    <x v="0"/>
    <x v="2"/>
    <x v="0"/>
    <x v="2"/>
    <s v="Near Miss"/>
    <x v="1"/>
    <x v="0"/>
    <x v="0"/>
    <x v="0"/>
  </r>
  <r>
    <x v="267"/>
    <x v="11"/>
    <x v="0"/>
    <x v="1"/>
    <x v="1"/>
    <x v="4"/>
    <s v="Lost Time"/>
    <x v="2"/>
    <x v="7"/>
    <x v="241"/>
    <x v="2"/>
  </r>
  <r>
    <x v="268"/>
    <x v="5"/>
    <x v="0"/>
    <x v="3"/>
    <x v="3"/>
    <x v="7"/>
    <s v="Near Miss"/>
    <x v="0"/>
    <x v="2"/>
    <x v="0"/>
    <x v="0"/>
  </r>
  <r>
    <x v="269"/>
    <x v="7"/>
    <x v="0"/>
    <x v="2"/>
    <x v="5"/>
    <x v="7"/>
    <s v="Medical Claim"/>
    <x v="2"/>
    <x v="8"/>
    <x v="242"/>
    <x v="0"/>
  </r>
  <r>
    <x v="270"/>
    <x v="8"/>
    <x v="0"/>
    <x v="3"/>
    <x v="5"/>
    <x v="0"/>
    <s v="Lost Time"/>
    <x v="1"/>
    <x v="2"/>
    <x v="243"/>
    <x v="8"/>
  </r>
  <r>
    <x v="271"/>
    <x v="0"/>
    <x v="0"/>
    <x v="0"/>
    <x v="6"/>
    <x v="3"/>
    <s v="Medical Claim"/>
    <x v="0"/>
    <x v="8"/>
    <x v="244"/>
    <x v="0"/>
  </r>
  <r>
    <x v="272"/>
    <x v="8"/>
    <x v="0"/>
    <x v="0"/>
    <x v="7"/>
    <x v="1"/>
    <s v="Lost Time"/>
    <x v="1"/>
    <x v="3"/>
    <x v="245"/>
    <x v="3"/>
  </r>
  <r>
    <x v="272"/>
    <x v="9"/>
    <x v="0"/>
    <x v="0"/>
    <x v="4"/>
    <x v="3"/>
    <s v="Lost Time"/>
    <x v="2"/>
    <x v="1"/>
    <x v="246"/>
    <x v="8"/>
  </r>
  <r>
    <x v="273"/>
    <x v="10"/>
    <x v="0"/>
    <x v="1"/>
    <x v="7"/>
    <x v="2"/>
    <s v="First Aid"/>
    <x v="1"/>
    <x v="3"/>
    <x v="247"/>
    <x v="0"/>
  </r>
  <r>
    <x v="274"/>
    <x v="6"/>
    <x v="0"/>
    <x v="0"/>
    <x v="1"/>
    <x v="7"/>
    <s v="Medical Claim"/>
    <x v="1"/>
    <x v="5"/>
    <x v="248"/>
    <x v="0"/>
  </r>
  <r>
    <x v="275"/>
    <x v="10"/>
    <x v="0"/>
    <x v="0"/>
    <x v="8"/>
    <x v="7"/>
    <s v="Medical Claim"/>
    <x v="0"/>
    <x v="7"/>
    <x v="249"/>
    <x v="0"/>
  </r>
  <r>
    <x v="276"/>
    <x v="6"/>
    <x v="0"/>
    <x v="1"/>
    <x v="3"/>
    <x v="4"/>
    <s v="First Aid"/>
    <x v="0"/>
    <x v="8"/>
    <x v="250"/>
    <x v="0"/>
  </r>
  <r>
    <x v="276"/>
    <x v="4"/>
    <x v="0"/>
    <x v="0"/>
    <x v="3"/>
    <x v="3"/>
    <s v="Lost Time"/>
    <x v="0"/>
    <x v="1"/>
    <x v="251"/>
    <x v="10"/>
  </r>
  <r>
    <x v="277"/>
    <x v="1"/>
    <x v="0"/>
    <x v="3"/>
    <x v="2"/>
    <x v="5"/>
    <s v="Near Miss"/>
    <x v="1"/>
    <x v="2"/>
    <x v="0"/>
    <x v="0"/>
  </r>
  <r>
    <x v="278"/>
    <x v="11"/>
    <x v="0"/>
    <x v="2"/>
    <x v="3"/>
    <x v="3"/>
    <s v="Near Miss"/>
    <x v="2"/>
    <x v="1"/>
    <x v="0"/>
    <x v="0"/>
  </r>
  <r>
    <x v="279"/>
    <x v="10"/>
    <x v="0"/>
    <x v="2"/>
    <x v="7"/>
    <x v="3"/>
    <s v="First Aid"/>
    <x v="0"/>
    <x v="3"/>
    <x v="252"/>
    <x v="0"/>
  </r>
  <r>
    <x v="280"/>
    <x v="8"/>
    <x v="0"/>
    <x v="1"/>
    <x v="1"/>
    <x v="5"/>
    <s v="Lost Time"/>
    <x v="1"/>
    <x v="3"/>
    <x v="253"/>
    <x v="5"/>
  </r>
  <r>
    <x v="281"/>
    <x v="11"/>
    <x v="0"/>
    <x v="1"/>
    <x v="2"/>
    <x v="2"/>
    <s v="Lost Time"/>
    <x v="2"/>
    <x v="6"/>
    <x v="254"/>
    <x v="4"/>
  </r>
  <r>
    <x v="282"/>
    <x v="9"/>
    <x v="1"/>
    <x v="2"/>
    <x v="8"/>
    <x v="6"/>
    <s v="Near Miss"/>
    <x v="1"/>
    <x v="0"/>
    <x v="0"/>
    <x v="0"/>
  </r>
  <r>
    <x v="283"/>
    <x v="10"/>
    <x v="0"/>
    <x v="0"/>
    <x v="5"/>
    <x v="1"/>
    <s v="Lost Time"/>
    <x v="0"/>
    <x v="0"/>
    <x v="255"/>
    <x v="2"/>
  </r>
  <r>
    <x v="284"/>
    <x v="3"/>
    <x v="0"/>
    <x v="0"/>
    <x v="6"/>
    <x v="3"/>
    <s v="Near Miss"/>
    <x v="2"/>
    <x v="8"/>
    <x v="0"/>
    <x v="0"/>
  </r>
  <r>
    <x v="284"/>
    <x v="7"/>
    <x v="0"/>
    <x v="3"/>
    <x v="1"/>
    <x v="8"/>
    <s v="Lost Time"/>
    <x v="1"/>
    <x v="3"/>
    <x v="256"/>
    <x v="5"/>
  </r>
  <r>
    <x v="284"/>
    <x v="6"/>
    <x v="0"/>
    <x v="1"/>
    <x v="1"/>
    <x v="8"/>
    <s v="Near Miss"/>
    <x v="0"/>
    <x v="5"/>
    <x v="0"/>
    <x v="0"/>
  </r>
  <r>
    <x v="285"/>
    <x v="2"/>
    <x v="0"/>
    <x v="0"/>
    <x v="0"/>
    <x v="2"/>
    <s v="Lost Time"/>
    <x v="1"/>
    <x v="3"/>
    <x v="257"/>
    <x v="6"/>
  </r>
  <r>
    <x v="286"/>
    <x v="9"/>
    <x v="1"/>
    <x v="1"/>
    <x v="0"/>
    <x v="6"/>
    <s v="Near Miss"/>
    <x v="0"/>
    <x v="5"/>
    <x v="0"/>
    <x v="0"/>
  </r>
  <r>
    <x v="287"/>
    <x v="0"/>
    <x v="0"/>
    <x v="0"/>
    <x v="4"/>
    <x v="2"/>
    <s v="Near Miss"/>
    <x v="0"/>
    <x v="8"/>
    <x v="0"/>
    <x v="0"/>
  </r>
  <r>
    <x v="287"/>
    <x v="0"/>
    <x v="0"/>
    <x v="1"/>
    <x v="7"/>
    <x v="8"/>
    <s v="First Aid"/>
    <x v="0"/>
    <x v="7"/>
    <x v="258"/>
    <x v="0"/>
  </r>
  <r>
    <x v="288"/>
    <x v="6"/>
    <x v="0"/>
    <x v="2"/>
    <x v="2"/>
    <x v="3"/>
    <s v="First Aid"/>
    <x v="1"/>
    <x v="3"/>
    <x v="259"/>
    <x v="0"/>
  </r>
  <r>
    <x v="289"/>
    <x v="2"/>
    <x v="0"/>
    <x v="0"/>
    <x v="2"/>
    <x v="2"/>
    <s v="Medical Claim"/>
    <x v="0"/>
    <x v="6"/>
    <x v="260"/>
    <x v="0"/>
  </r>
  <r>
    <x v="289"/>
    <x v="0"/>
    <x v="0"/>
    <x v="0"/>
    <x v="3"/>
    <x v="0"/>
    <s v="Near Miss"/>
    <x v="1"/>
    <x v="1"/>
    <x v="0"/>
    <x v="0"/>
  </r>
  <r>
    <x v="290"/>
    <x v="3"/>
    <x v="1"/>
    <x v="3"/>
    <x v="3"/>
    <x v="6"/>
    <s v="Medical Claim"/>
    <x v="1"/>
    <x v="7"/>
    <x v="261"/>
    <x v="0"/>
  </r>
  <r>
    <x v="291"/>
    <x v="5"/>
    <x v="0"/>
    <x v="1"/>
    <x v="3"/>
    <x v="8"/>
    <s v="Near Miss"/>
    <x v="1"/>
    <x v="5"/>
    <x v="0"/>
    <x v="0"/>
  </r>
  <r>
    <x v="292"/>
    <x v="7"/>
    <x v="0"/>
    <x v="1"/>
    <x v="0"/>
    <x v="7"/>
    <s v="First Aid"/>
    <x v="0"/>
    <x v="7"/>
    <x v="262"/>
    <x v="0"/>
  </r>
  <r>
    <x v="293"/>
    <x v="2"/>
    <x v="0"/>
    <x v="2"/>
    <x v="7"/>
    <x v="8"/>
    <s v="Near Miss"/>
    <x v="2"/>
    <x v="3"/>
    <x v="0"/>
    <x v="0"/>
  </r>
  <r>
    <x v="294"/>
    <x v="3"/>
    <x v="0"/>
    <x v="3"/>
    <x v="5"/>
    <x v="2"/>
    <s v="Lost Time"/>
    <x v="2"/>
    <x v="4"/>
    <x v="263"/>
    <x v="7"/>
  </r>
  <r>
    <x v="295"/>
    <x v="11"/>
    <x v="0"/>
    <x v="2"/>
    <x v="8"/>
    <x v="2"/>
    <s v="Lost Time"/>
    <x v="1"/>
    <x v="6"/>
    <x v="264"/>
    <x v="2"/>
  </r>
  <r>
    <x v="296"/>
    <x v="9"/>
    <x v="0"/>
    <x v="2"/>
    <x v="4"/>
    <x v="2"/>
    <s v="Medical Claim"/>
    <x v="1"/>
    <x v="6"/>
    <x v="265"/>
    <x v="0"/>
  </r>
  <r>
    <x v="297"/>
    <x v="10"/>
    <x v="0"/>
    <x v="0"/>
    <x v="3"/>
    <x v="5"/>
    <s v="Near Miss"/>
    <x v="2"/>
    <x v="6"/>
    <x v="0"/>
    <x v="0"/>
  </r>
  <r>
    <x v="298"/>
    <x v="10"/>
    <x v="0"/>
    <x v="3"/>
    <x v="2"/>
    <x v="6"/>
    <s v="Medical Claim"/>
    <x v="1"/>
    <x v="6"/>
    <x v="266"/>
    <x v="0"/>
  </r>
  <r>
    <x v="299"/>
    <x v="8"/>
    <x v="1"/>
    <x v="3"/>
    <x v="2"/>
    <x v="4"/>
    <s v="First Aid"/>
    <x v="2"/>
    <x v="4"/>
    <x v="267"/>
    <x v="0"/>
  </r>
  <r>
    <x v="300"/>
    <x v="3"/>
    <x v="0"/>
    <x v="1"/>
    <x v="1"/>
    <x v="2"/>
    <s v="First Aid"/>
    <x v="0"/>
    <x v="4"/>
    <x v="268"/>
    <x v="0"/>
  </r>
  <r>
    <x v="301"/>
    <x v="11"/>
    <x v="0"/>
    <x v="0"/>
    <x v="3"/>
    <x v="1"/>
    <s v="Medical Claim"/>
    <x v="0"/>
    <x v="0"/>
    <x v="269"/>
    <x v="0"/>
  </r>
  <r>
    <x v="301"/>
    <x v="0"/>
    <x v="1"/>
    <x v="0"/>
    <x v="1"/>
    <x v="7"/>
    <s v="Near Miss"/>
    <x v="0"/>
    <x v="0"/>
    <x v="0"/>
    <x v="0"/>
  </r>
  <r>
    <x v="302"/>
    <x v="5"/>
    <x v="0"/>
    <x v="0"/>
    <x v="1"/>
    <x v="5"/>
    <s v="Lost Time"/>
    <x v="1"/>
    <x v="1"/>
    <x v="270"/>
    <x v="8"/>
  </r>
  <r>
    <x v="303"/>
    <x v="9"/>
    <x v="0"/>
    <x v="2"/>
    <x v="5"/>
    <x v="4"/>
    <s v="First Aid"/>
    <x v="0"/>
    <x v="4"/>
    <x v="86"/>
    <x v="0"/>
  </r>
  <r>
    <x v="304"/>
    <x v="5"/>
    <x v="0"/>
    <x v="2"/>
    <x v="3"/>
    <x v="5"/>
    <s v="Medical Claim"/>
    <x v="0"/>
    <x v="8"/>
    <x v="271"/>
    <x v="0"/>
  </r>
  <r>
    <x v="305"/>
    <x v="8"/>
    <x v="0"/>
    <x v="1"/>
    <x v="4"/>
    <x v="7"/>
    <s v="Near Miss"/>
    <x v="0"/>
    <x v="8"/>
    <x v="0"/>
    <x v="0"/>
  </r>
  <r>
    <x v="305"/>
    <x v="0"/>
    <x v="0"/>
    <x v="0"/>
    <x v="5"/>
    <x v="6"/>
    <s v="First Aid"/>
    <x v="1"/>
    <x v="8"/>
    <x v="272"/>
    <x v="0"/>
  </r>
  <r>
    <x v="306"/>
    <x v="1"/>
    <x v="1"/>
    <x v="3"/>
    <x v="7"/>
    <x v="6"/>
    <s v="Lost Time"/>
    <x v="0"/>
    <x v="0"/>
    <x v="273"/>
    <x v="7"/>
  </r>
  <r>
    <x v="307"/>
    <x v="11"/>
    <x v="0"/>
    <x v="1"/>
    <x v="1"/>
    <x v="4"/>
    <s v="Lost Time"/>
    <x v="1"/>
    <x v="8"/>
    <x v="274"/>
    <x v="2"/>
  </r>
  <r>
    <x v="308"/>
    <x v="3"/>
    <x v="0"/>
    <x v="1"/>
    <x v="2"/>
    <x v="7"/>
    <s v="Near Miss"/>
    <x v="0"/>
    <x v="3"/>
    <x v="0"/>
    <x v="0"/>
  </r>
  <r>
    <x v="309"/>
    <x v="3"/>
    <x v="0"/>
    <x v="0"/>
    <x v="6"/>
    <x v="7"/>
    <s v="First Aid"/>
    <x v="1"/>
    <x v="3"/>
    <x v="275"/>
    <x v="0"/>
  </r>
  <r>
    <x v="309"/>
    <x v="3"/>
    <x v="0"/>
    <x v="1"/>
    <x v="2"/>
    <x v="7"/>
    <s v="Medical Claim"/>
    <x v="2"/>
    <x v="6"/>
    <x v="276"/>
    <x v="0"/>
  </r>
  <r>
    <x v="310"/>
    <x v="4"/>
    <x v="0"/>
    <x v="0"/>
    <x v="4"/>
    <x v="0"/>
    <s v="First Aid"/>
    <x v="1"/>
    <x v="6"/>
    <x v="277"/>
    <x v="0"/>
  </r>
  <r>
    <x v="310"/>
    <x v="5"/>
    <x v="0"/>
    <x v="2"/>
    <x v="4"/>
    <x v="6"/>
    <s v="Medical Claim"/>
    <x v="1"/>
    <x v="7"/>
    <x v="278"/>
    <x v="0"/>
  </r>
  <r>
    <x v="311"/>
    <x v="0"/>
    <x v="0"/>
    <x v="1"/>
    <x v="6"/>
    <x v="4"/>
    <s v="Near Miss"/>
    <x v="1"/>
    <x v="6"/>
    <x v="0"/>
    <x v="0"/>
  </r>
  <r>
    <x v="312"/>
    <x v="11"/>
    <x v="0"/>
    <x v="1"/>
    <x v="4"/>
    <x v="8"/>
    <s v="First Aid"/>
    <x v="1"/>
    <x v="3"/>
    <x v="279"/>
    <x v="0"/>
  </r>
  <r>
    <x v="313"/>
    <x v="9"/>
    <x v="0"/>
    <x v="3"/>
    <x v="2"/>
    <x v="8"/>
    <s v="Near Miss"/>
    <x v="1"/>
    <x v="6"/>
    <x v="0"/>
    <x v="0"/>
  </r>
  <r>
    <x v="314"/>
    <x v="10"/>
    <x v="0"/>
    <x v="3"/>
    <x v="2"/>
    <x v="5"/>
    <s v="Near Miss"/>
    <x v="1"/>
    <x v="6"/>
    <x v="0"/>
    <x v="0"/>
  </r>
  <r>
    <x v="315"/>
    <x v="4"/>
    <x v="0"/>
    <x v="3"/>
    <x v="2"/>
    <x v="4"/>
    <s v="Medical Claim"/>
    <x v="2"/>
    <x v="6"/>
    <x v="280"/>
    <x v="0"/>
  </r>
  <r>
    <x v="316"/>
    <x v="8"/>
    <x v="0"/>
    <x v="1"/>
    <x v="8"/>
    <x v="0"/>
    <s v="Lost Time"/>
    <x v="2"/>
    <x v="8"/>
    <x v="281"/>
    <x v="10"/>
  </r>
  <r>
    <x v="317"/>
    <x v="5"/>
    <x v="0"/>
    <x v="3"/>
    <x v="7"/>
    <x v="4"/>
    <s v="Lost Time"/>
    <x v="1"/>
    <x v="2"/>
    <x v="282"/>
    <x v="7"/>
  </r>
  <r>
    <x v="318"/>
    <x v="9"/>
    <x v="0"/>
    <x v="2"/>
    <x v="1"/>
    <x v="8"/>
    <s v="Lost Time"/>
    <x v="0"/>
    <x v="8"/>
    <x v="283"/>
    <x v="6"/>
  </r>
  <r>
    <x v="319"/>
    <x v="8"/>
    <x v="1"/>
    <x v="1"/>
    <x v="2"/>
    <x v="4"/>
    <s v="Lost Time"/>
    <x v="0"/>
    <x v="0"/>
    <x v="284"/>
    <x v="1"/>
  </r>
  <r>
    <x v="320"/>
    <x v="7"/>
    <x v="0"/>
    <x v="0"/>
    <x v="8"/>
    <x v="5"/>
    <s v="First Aid"/>
    <x v="1"/>
    <x v="5"/>
    <x v="204"/>
    <x v="0"/>
  </r>
  <r>
    <x v="320"/>
    <x v="6"/>
    <x v="0"/>
    <x v="3"/>
    <x v="8"/>
    <x v="2"/>
    <s v="Medical Claim"/>
    <x v="2"/>
    <x v="0"/>
    <x v="285"/>
    <x v="0"/>
  </r>
  <r>
    <x v="321"/>
    <x v="8"/>
    <x v="0"/>
    <x v="0"/>
    <x v="5"/>
    <x v="0"/>
    <s v="Medical Claim"/>
    <x v="1"/>
    <x v="8"/>
    <x v="286"/>
    <x v="0"/>
  </r>
  <r>
    <x v="322"/>
    <x v="7"/>
    <x v="1"/>
    <x v="1"/>
    <x v="6"/>
    <x v="3"/>
    <s v="Near Miss"/>
    <x v="0"/>
    <x v="4"/>
    <x v="0"/>
    <x v="0"/>
  </r>
  <r>
    <x v="323"/>
    <x v="5"/>
    <x v="0"/>
    <x v="0"/>
    <x v="8"/>
    <x v="1"/>
    <s v="Medical Claim"/>
    <x v="1"/>
    <x v="1"/>
    <x v="287"/>
    <x v="0"/>
  </r>
  <r>
    <x v="324"/>
    <x v="1"/>
    <x v="0"/>
    <x v="0"/>
    <x v="1"/>
    <x v="2"/>
    <s v="Medical Claim"/>
    <x v="2"/>
    <x v="5"/>
    <x v="288"/>
    <x v="0"/>
  </r>
  <r>
    <x v="325"/>
    <x v="11"/>
    <x v="0"/>
    <x v="1"/>
    <x v="4"/>
    <x v="3"/>
    <s v="First Aid"/>
    <x v="0"/>
    <x v="6"/>
    <x v="289"/>
    <x v="0"/>
  </r>
  <r>
    <x v="326"/>
    <x v="0"/>
    <x v="0"/>
    <x v="2"/>
    <x v="3"/>
    <x v="1"/>
    <s v="Medical Claim"/>
    <x v="2"/>
    <x v="7"/>
    <x v="290"/>
    <x v="0"/>
  </r>
  <r>
    <x v="327"/>
    <x v="8"/>
    <x v="0"/>
    <x v="2"/>
    <x v="2"/>
    <x v="3"/>
    <s v="Near Miss"/>
    <x v="2"/>
    <x v="6"/>
    <x v="0"/>
    <x v="0"/>
  </r>
  <r>
    <x v="328"/>
    <x v="2"/>
    <x v="1"/>
    <x v="3"/>
    <x v="6"/>
    <x v="1"/>
    <s v="First Aid"/>
    <x v="1"/>
    <x v="2"/>
    <x v="291"/>
    <x v="0"/>
  </r>
  <r>
    <x v="329"/>
    <x v="0"/>
    <x v="0"/>
    <x v="2"/>
    <x v="8"/>
    <x v="5"/>
    <s v="Lost Time"/>
    <x v="2"/>
    <x v="2"/>
    <x v="111"/>
    <x v="3"/>
  </r>
  <r>
    <x v="330"/>
    <x v="5"/>
    <x v="1"/>
    <x v="0"/>
    <x v="4"/>
    <x v="5"/>
    <s v="Near Miss"/>
    <x v="1"/>
    <x v="4"/>
    <x v="0"/>
    <x v="0"/>
  </r>
  <r>
    <x v="331"/>
    <x v="6"/>
    <x v="0"/>
    <x v="3"/>
    <x v="6"/>
    <x v="7"/>
    <s v="Near Miss"/>
    <x v="2"/>
    <x v="8"/>
    <x v="0"/>
    <x v="0"/>
  </r>
  <r>
    <x v="332"/>
    <x v="9"/>
    <x v="0"/>
    <x v="0"/>
    <x v="4"/>
    <x v="4"/>
    <s v="Medical Claim"/>
    <x v="2"/>
    <x v="4"/>
    <x v="292"/>
    <x v="0"/>
  </r>
  <r>
    <x v="332"/>
    <x v="10"/>
    <x v="0"/>
    <x v="0"/>
    <x v="6"/>
    <x v="2"/>
    <s v="Lost Time"/>
    <x v="2"/>
    <x v="8"/>
    <x v="293"/>
    <x v="4"/>
  </r>
  <r>
    <x v="333"/>
    <x v="8"/>
    <x v="0"/>
    <x v="1"/>
    <x v="1"/>
    <x v="6"/>
    <s v="First Aid"/>
    <x v="0"/>
    <x v="0"/>
    <x v="294"/>
    <x v="0"/>
  </r>
  <r>
    <x v="334"/>
    <x v="5"/>
    <x v="0"/>
    <x v="1"/>
    <x v="2"/>
    <x v="1"/>
    <s v="First Aid"/>
    <x v="1"/>
    <x v="7"/>
    <x v="295"/>
    <x v="0"/>
  </r>
  <r>
    <x v="335"/>
    <x v="7"/>
    <x v="0"/>
    <x v="3"/>
    <x v="4"/>
    <x v="0"/>
    <s v="Medical Claim"/>
    <x v="1"/>
    <x v="4"/>
    <x v="296"/>
    <x v="0"/>
  </r>
  <r>
    <x v="336"/>
    <x v="3"/>
    <x v="0"/>
    <x v="0"/>
    <x v="4"/>
    <x v="5"/>
    <s v="Near Miss"/>
    <x v="1"/>
    <x v="2"/>
    <x v="0"/>
    <x v="0"/>
  </r>
  <r>
    <x v="337"/>
    <x v="9"/>
    <x v="0"/>
    <x v="1"/>
    <x v="7"/>
    <x v="4"/>
    <s v="Medical Claim"/>
    <x v="1"/>
    <x v="5"/>
    <x v="297"/>
    <x v="0"/>
  </r>
  <r>
    <x v="338"/>
    <x v="9"/>
    <x v="0"/>
    <x v="1"/>
    <x v="7"/>
    <x v="1"/>
    <s v="First Aid"/>
    <x v="2"/>
    <x v="0"/>
    <x v="298"/>
    <x v="0"/>
  </r>
  <r>
    <x v="339"/>
    <x v="1"/>
    <x v="0"/>
    <x v="3"/>
    <x v="2"/>
    <x v="8"/>
    <s v="Near Miss"/>
    <x v="2"/>
    <x v="7"/>
    <x v="0"/>
    <x v="0"/>
  </r>
  <r>
    <x v="340"/>
    <x v="0"/>
    <x v="0"/>
    <x v="3"/>
    <x v="7"/>
    <x v="5"/>
    <s v="Lost Time"/>
    <x v="0"/>
    <x v="5"/>
    <x v="299"/>
    <x v="8"/>
  </r>
  <r>
    <x v="341"/>
    <x v="9"/>
    <x v="0"/>
    <x v="1"/>
    <x v="6"/>
    <x v="4"/>
    <s v="Near Miss"/>
    <x v="2"/>
    <x v="3"/>
    <x v="0"/>
    <x v="0"/>
  </r>
  <r>
    <x v="342"/>
    <x v="8"/>
    <x v="0"/>
    <x v="0"/>
    <x v="8"/>
    <x v="0"/>
    <s v="Near Miss"/>
    <x v="0"/>
    <x v="0"/>
    <x v="0"/>
    <x v="0"/>
  </r>
  <r>
    <x v="342"/>
    <x v="1"/>
    <x v="0"/>
    <x v="0"/>
    <x v="5"/>
    <x v="0"/>
    <s v="Lost Time"/>
    <x v="2"/>
    <x v="1"/>
    <x v="167"/>
    <x v="3"/>
  </r>
  <r>
    <x v="343"/>
    <x v="1"/>
    <x v="0"/>
    <x v="0"/>
    <x v="2"/>
    <x v="6"/>
    <s v="First Aid"/>
    <x v="1"/>
    <x v="4"/>
    <x v="216"/>
    <x v="0"/>
  </r>
  <r>
    <x v="344"/>
    <x v="7"/>
    <x v="1"/>
    <x v="1"/>
    <x v="4"/>
    <x v="1"/>
    <s v="Lost Time"/>
    <x v="2"/>
    <x v="3"/>
    <x v="300"/>
    <x v="7"/>
  </r>
  <r>
    <x v="345"/>
    <x v="8"/>
    <x v="0"/>
    <x v="3"/>
    <x v="7"/>
    <x v="6"/>
    <s v="Near Miss"/>
    <x v="1"/>
    <x v="0"/>
    <x v="0"/>
    <x v="0"/>
  </r>
  <r>
    <x v="346"/>
    <x v="1"/>
    <x v="0"/>
    <x v="1"/>
    <x v="0"/>
    <x v="8"/>
    <s v="Near Miss"/>
    <x v="2"/>
    <x v="6"/>
    <x v="0"/>
    <x v="0"/>
  </r>
  <r>
    <x v="347"/>
    <x v="5"/>
    <x v="0"/>
    <x v="3"/>
    <x v="2"/>
    <x v="1"/>
    <s v="Medical Claim"/>
    <x v="1"/>
    <x v="3"/>
    <x v="301"/>
    <x v="0"/>
  </r>
  <r>
    <x v="348"/>
    <x v="5"/>
    <x v="0"/>
    <x v="3"/>
    <x v="8"/>
    <x v="8"/>
    <s v="First Aid"/>
    <x v="1"/>
    <x v="5"/>
    <x v="302"/>
    <x v="0"/>
  </r>
  <r>
    <x v="348"/>
    <x v="4"/>
    <x v="0"/>
    <x v="3"/>
    <x v="8"/>
    <x v="7"/>
    <s v="Near Miss"/>
    <x v="2"/>
    <x v="4"/>
    <x v="0"/>
    <x v="0"/>
  </r>
  <r>
    <x v="349"/>
    <x v="7"/>
    <x v="0"/>
    <x v="1"/>
    <x v="0"/>
    <x v="1"/>
    <s v="Lost Time"/>
    <x v="1"/>
    <x v="3"/>
    <x v="303"/>
    <x v="3"/>
  </r>
  <r>
    <x v="349"/>
    <x v="7"/>
    <x v="0"/>
    <x v="0"/>
    <x v="0"/>
    <x v="5"/>
    <s v="Lost Time"/>
    <x v="1"/>
    <x v="0"/>
    <x v="304"/>
    <x v="8"/>
  </r>
  <r>
    <x v="350"/>
    <x v="0"/>
    <x v="0"/>
    <x v="2"/>
    <x v="7"/>
    <x v="0"/>
    <s v="First Aid"/>
    <x v="2"/>
    <x v="2"/>
    <x v="305"/>
    <x v="0"/>
  </r>
  <r>
    <x v="351"/>
    <x v="2"/>
    <x v="0"/>
    <x v="2"/>
    <x v="0"/>
    <x v="1"/>
    <s v="Medical Claim"/>
    <x v="0"/>
    <x v="4"/>
    <x v="306"/>
    <x v="0"/>
  </r>
  <r>
    <x v="352"/>
    <x v="9"/>
    <x v="0"/>
    <x v="1"/>
    <x v="6"/>
    <x v="2"/>
    <s v="First Aid"/>
    <x v="0"/>
    <x v="4"/>
    <x v="307"/>
    <x v="0"/>
  </r>
  <r>
    <x v="353"/>
    <x v="8"/>
    <x v="0"/>
    <x v="0"/>
    <x v="3"/>
    <x v="3"/>
    <s v="Medical Claim"/>
    <x v="2"/>
    <x v="2"/>
    <x v="308"/>
    <x v="0"/>
  </r>
  <r>
    <x v="354"/>
    <x v="3"/>
    <x v="0"/>
    <x v="2"/>
    <x v="1"/>
    <x v="5"/>
    <s v="Near Miss"/>
    <x v="1"/>
    <x v="7"/>
    <x v="0"/>
    <x v="0"/>
  </r>
  <r>
    <x v="354"/>
    <x v="3"/>
    <x v="0"/>
    <x v="2"/>
    <x v="4"/>
    <x v="5"/>
    <s v="Lost Time"/>
    <x v="0"/>
    <x v="8"/>
    <x v="309"/>
    <x v="6"/>
  </r>
  <r>
    <x v="355"/>
    <x v="2"/>
    <x v="1"/>
    <x v="1"/>
    <x v="7"/>
    <x v="3"/>
    <s v="Lost Time"/>
    <x v="1"/>
    <x v="6"/>
    <x v="310"/>
    <x v="9"/>
  </r>
  <r>
    <x v="356"/>
    <x v="0"/>
    <x v="0"/>
    <x v="1"/>
    <x v="3"/>
    <x v="6"/>
    <s v="Near Miss"/>
    <x v="0"/>
    <x v="1"/>
    <x v="0"/>
    <x v="0"/>
  </r>
  <r>
    <x v="356"/>
    <x v="1"/>
    <x v="0"/>
    <x v="0"/>
    <x v="3"/>
    <x v="1"/>
    <s v="Lost Time"/>
    <x v="2"/>
    <x v="3"/>
    <x v="311"/>
    <x v="3"/>
  </r>
  <r>
    <x v="357"/>
    <x v="0"/>
    <x v="0"/>
    <x v="3"/>
    <x v="1"/>
    <x v="2"/>
    <s v="Medical Claim"/>
    <x v="0"/>
    <x v="3"/>
    <x v="271"/>
    <x v="0"/>
  </r>
  <r>
    <x v="358"/>
    <x v="10"/>
    <x v="0"/>
    <x v="2"/>
    <x v="1"/>
    <x v="2"/>
    <s v="First Aid"/>
    <x v="1"/>
    <x v="6"/>
    <x v="312"/>
    <x v="0"/>
  </r>
  <r>
    <x v="359"/>
    <x v="9"/>
    <x v="0"/>
    <x v="3"/>
    <x v="5"/>
    <x v="2"/>
    <s v="Near Miss"/>
    <x v="2"/>
    <x v="3"/>
    <x v="0"/>
    <x v="0"/>
  </r>
  <r>
    <x v="359"/>
    <x v="7"/>
    <x v="0"/>
    <x v="1"/>
    <x v="2"/>
    <x v="2"/>
    <s v="Lost Time"/>
    <x v="2"/>
    <x v="1"/>
    <x v="313"/>
    <x v="7"/>
  </r>
  <r>
    <x v="360"/>
    <x v="5"/>
    <x v="0"/>
    <x v="3"/>
    <x v="2"/>
    <x v="6"/>
    <s v="Lost Time"/>
    <x v="2"/>
    <x v="7"/>
    <x v="314"/>
    <x v="7"/>
  </r>
  <r>
    <x v="360"/>
    <x v="1"/>
    <x v="0"/>
    <x v="3"/>
    <x v="6"/>
    <x v="8"/>
    <s v="First Aid"/>
    <x v="2"/>
    <x v="3"/>
    <x v="315"/>
    <x v="0"/>
  </r>
  <r>
    <x v="361"/>
    <x v="0"/>
    <x v="0"/>
    <x v="0"/>
    <x v="4"/>
    <x v="0"/>
    <s v="Medical Claim"/>
    <x v="0"/>
    <x v="2"/>
    <x v="316"/>
    <x v="0"/>
  </r>
  <r>
    <x v="362"/>
    <x v="8"/>
    <x v="0"/>
    <x v="0"/>
    <x v="1"/>
    <x v="2"/>
    <s v="Near Miss"/>
    <x v="2"/>
    <x v="3"/>
    <x v="0"/>
    <x v="0"/>
  </r>
  <r>
    <x v="363"/>
    <x v="0"/>
    <x v="0"/>
    <x v="1"/>
    <x v="4"/>
    <x v="6"/>
    <s v="First Aid"/>
    <x v="2"/>
    <x v="1"/>
    <x v="317"/>
    <x v="0"/>
  </r>
  <r>
    <x v="363"/>
    <x v="0"/>
    <x v="0"/>
    <x v="3"/>
    <x v="3"/>
    <x v="7"/>
    <s v="Lost Time"/>
    <x v="0"/>
    <x v="0"/>
    <x v="318"/>
    <x v="4"/>
  </r>
  <r>
    <x v="364"/>
    <x v="11"/>
    <x v="0"/>
    <x v="1"/>
    <x v="8"/>
    <x v="0"/>
    <s v="Lost Time"/>
    <x v="2"/>
    <x v="0"/>
    <x v="319"/>
    <x v="2"/>
  </r>
  <r>
    <x v="365"/>
    <x v="0"/>
    <x v="0"/>
    <x v="0"/>
    <x v="1"/>
    <x v="1"/>
    <s v="Medical Claim"/>
    <x v="2"/>
    <x v="6"/>
    <x v="320"/>
    <x v="0"/>
  </r>
  <r>
    <x v="366"/>
    <x v="2"/>
    <x v="1"/>
    <x v="3"/>
    <x v="5"/>
    <x v="0"/>
    <s v="Lost Time"/>
    <x v="0"/>
    <x v="4"/>
    <x v="321"/>
    <x v="7"/>
  </r>
  <r>
    <x v="367"/>
    <x v="6"/>
    <x v="0"/>
    <x v="1"/>
    <x v="6"/>
    <x v="4"/>
    <s v="Lost Time"/>
    <x v="2"/>
    <x v="8"/>
    <x v="322"/>
    <x v="4"/>
  </r>
  <r>
    <x v="367"/>
    <x v="7"/>
    <x v="0"/>
    <x v="1"/>
    <x v="0"/>
    <x v="6"/>
    <s v="Near Miss"/>
    <x v="2"/>
    <x v="2"/>
    <x v="0"/>
    <x v="0"/>
  </r>
  <r>
    <x v="368"/>
    <x v="0"/>
    <x v="1"/>
    <x v="0"/>
    <x v="2"/>
    <x v="3"/>
    <s v="Medical Claim"/>
    <x v="2"/>
    <x v="4"/>
    <x v="323"/>
    <x v="0"/>
  </r>
  <r>
    <x v="369"/>
    <x v="0"/>
    <x v="0"/>
    <x v="1"/>
    <x v="4"/>
    <x v="8"/>
    <s v="First Aid"/>
    <x v="2"/>
    <x v="6"/>
    <x v="324"/>
    <x v="0"/>
  </r>
  <r>
    <x v="370"/>
    <x v="9"/>
    <x v="0"/>
    <x v="1"/>
    <x v="3"/>
    <x v="7"/>
    <s v="First Aid"/>
    <x v="2"/>
    <x v="3"/>
    <x v="325"/>
    <x v="0"/>
  </r>
  <r>
    <x v="371"/>
    <x v="4"/>
    <x v="0"/>
    <x v="1"/>
    <x v="1"/>
    <x v="6"/>
    <s v="Lost Time"/>
    <x v="0"/>
    <x v="7"/>
    <x v="326"/>
    <x v="2"/>
  </r>
  <r>
    <x v="372"/>
    <x v="8"/>
    <x v="0"/>
    <x v="3"/>
    <x v="1"/>
    <x v="8"/>
    <s v="Near Miss"/>
    <x v="0"/>
    <x v="3"/>
    <x v="0"/>
    <x v="0"/>
  </r>
  <r>
    <x v="372"/>
    <x v="5"/>
    <x v="0"/>
    <x v="2"/>
    <x v="7"/>
    <x v="1"/>
    <s v="Lost Time"/>
    <x v="0"/>
    <x v="6"/>
    <x v="327"/>
    <x v="7"/>
  </r>
  <r>
    <x v="373"/>
    <x v="3"/>
    <x v="0"/>
    <x v="0"/>
    <x v="5"/>
    <x v="6"/>
    <s v="Lost Time"/>
    <x v="1"/>
    <x v="5"/>
    <x v="328"/>
    <x v="3"/>
  </r>
  <r>
    <x v="374"/>
    <x v="7"/>
    <x v="0"/>
    <x v="3"/>
    <x v="2"/>
    <x v="8"/>
    <s v="First Aid"/>
    <x v="2"/>
    <x v="0"/>
    <x v="329"/>
    <x v="0"/>
  </r>
  <r>
    <x v="375"/>
    <x v="9"/>
    <x v="0"/>
    <x v="2"/>
    <x v="2"/>
    <x v="1"/>
    <s v="First Aid"/>
    <x v="0"/>
    <x v="7"/>
    <x v="330"/>
    <x v="0"/>
  </r>
  <r>
    <x v="375"/>
    <x v="9"/>
    <x v="0"/>
    <x v="0"/>
    <x v="8"/>
    <x v="4"/>
    <s v="Medical Claim"/>
    <x v="2"/>
    <x v="7"/>
    <x v="331"/>
    <x v="0"/>
  </r>
  <r>
    <x v="376"/>
    <x v="1"/>
    <x v="0"/>
    <x v="0"/>
    <x v="8"/>
    <x v="3"/>
    <s v="Lost Time"/>
    <x v="0"/>
    <x v="5"/>
    <x v="332"/>
    <x v="1"/>
  </r>
  <r>
    <x v="377"/>
    <x v="2"/>
    <x v="0"/>
    <x v="3"/>
    <x v="8"/>
    <x v="6"/>
    <s v="Medical Claim"/>
    <x v="1"/>
    <x v="6"/>
    <x v="333"/>
    <x v="0"/>
  </r>
  <r>
    <x v="378"/>
    <x v="2"/>
    <x v="0"/>
    <x v="3"/>
    <x v="6"/>
    <x v="7"/>
    <s v="First Aid"/>
    <x v="2"/>
    <x v="1"/>
    <x v="334"/>
    <x v="0"/>
  </r>
  <r>
    <x v="379"/>
    <x v="9"/>
    <x v="0"/>
    <x v="1"/>
    <x v="6"/>
    <x v="0"/>
    <s v="Lost Time"/>
    <x v="1"/>
    <x v="6"/>
    <x v="335"/>
    <x v="2"/>
  </r>
  <r>
    <x v="379"/>
    <x v="2"/>
    <x v="0"/>
    <x v="2"/>
    <x v="7"/>
    <x v="4"/>
    <s v="Medical Claim"/>
    <x v="2"/>
    <x v="0"/>
    <x v="336"/>
    <x v="0"/>
  </r>
  <r>
    <x v="380"/>
    <x v="3"/>
    <x v="0"/>
    <x v="0"/>
    <x v="7"/>
    <x v="7"/>
    <s v="Lost Time"/>
    <x v="2"/>
    <x v="3"/>
    <x v="337"/>
    <x v="2"/>
  </r>
  <r>
    <x v="381"/>
    <x v="7"/>
    <x v="0"/>
    <x v="2"/>
    <x v="4"/>
    <x v="5"/>
    <s v="Lost Time"/>
    <x v="1"/>
    <x v="5"/>
    <x v="338"/>
    <x v="5"/>
  </r>
  <r>
    <x v="382"/>
    <x v="7"/>
    <x v="0"/>
    <x v="3"/>
    <x v="6"/>
    <x v="7"/>
    <s v="First Aid"/>
    <x v="0"/>
    <x v="7"/>
    <x v="339"/>
    <x v="0"/>
  </r>
  <r>
    <x v="383"/>
    <x v="6"/>
    <x v="0"/>
    <x v="1"/>
    <x v="6"/>
    <x v="5"/>
    <s v="Medical Claim"/>
    <x v="1"/>
    <x v="7"/>
    <x v="340"/>
    <x v="0"/>
  </r>
  <r>
    <x v="383"/>
    <x v="3"/>
    <x v="0"/>
    <x v="1"/>
    <x v="7"/>
    <x v="5"/>
    <s v="Near Miss"/>
    <x v="2"/>
    <x v="4"/>
    <x v="0"/>
    <x v="0"/>
  </r>
  <r>
    <x v="384"/>
    <x v="6"/>
    <x v="0"/>
    <x v="2"/>
    <x v="4"/>
    <x v="7"/>
    <s v="Near Miss"/>
    <x v="0"/>
    <x v="5"/>
    <x v="0"/>
    <x v="0"/>
  </r>
  <r>
    <x v="384"/>
    <x v="6"/>
    <x v="0"/>
    <x v="2"/>
    <x v="8"/>
    <x v="3"/>
    <s v="Medical Claim"/>
    <x v="0"/>
    <x v="6"/>
    <x v="341"/>
    <x v="0"/>
  </r>
  <r>
    <x v="385"/>
    <x v="10"/>
    <x v="0"/>
    <x v="0"/>
    <x v="0"/>
    <x v="4"/>
    <s v="Lost Time"/>
    <x v="0"/>
    <x v="2"/>
    <x v="342"/>
    <x v="3"/>
  </r>
  <r>
    <x v="386"/>
    <x v="5"/>
    <x v="0"/>
    <x v="0"/>
    <x v="3"/>
    <x v="7"/>
    <s v="First Aid"/>
    <x v="1"/>
    <x v="8"/>
    <x v="7"/>
    <x v="0"/>
  </r>
  <r>
    <x v="387"/>
    <x v="6"/>
    <x v="0"/>
    <x v="1"/>
    <x v="1"/>
    <x v="2"/>
    <s v="Near Miss"/>
    <x v="2"/>
    <x v="5"/>
    <x v="0"/>
    <x v="0"/>
  </r>
  <r>
    <x v="388"/>
    <x v="10"/>
    <x v="0"/>
    <x v="0"/>
    <x v="5"/>
    <x v="1"/>
    <s v="Medical Claim"/>
    <x v="0"/>
    <x v="1"/>
    <x v="343"/>
    <x v="0"/>
  </r>
  <r>
    <x v="388"/>
    <x v="2"/>
    <x v="0"/>
    <x v="2"/>
    <x v="8"/>
    <x v="0"/>
    <s v="Near Miss"/>
    <x v="1"/>
    <x v="6"/>
    <x v="0"/>
    <x v="0"/>
  </r>
  <r>
    <x v="389"/>
    <x v="5"/>
    <x v="0"/>
    <x v="0"/>
    <x v="8"/>
    <x v="6"/>
    <s v="Medical Claim"/>
    <x v="1"/>
    <x v="2"/>
    <x v="344"/>
    <x v="0"/>
  </r>
  <r>
    <x v="389"/>
    <x v="1"/>
    <x v="0"/>
    <x v="3"/>
    <x v="6"/>
    <x v="6"/>
    <s v="First Aid"/>
    <x v="2"/>
    <x v="3"/>
    <x v="345"/>
    <x v="0"/>
  </r>
  <r>
    <x v="390"/>
    <x v="9"/>
    <x v="0"/>
    <x v="3"/>
    <x v="8"/>
    <x v="3"/>
    <s v="Near Miss"/>
    <x v="2"/>
    <x v="6"/>
    <x v="0"/>
    <x v="0"/>
  </r>
  <r>
    <x v="391"/>
    <x v="7"/>
    <x v="1"/>
    <x v="1"/>
    <x v="1"/>
    <x v="8"/>
    <s v="Medical Claim"/>
    <x v="0"/>
    <x v="2"/>
    <x v="346"/>
    <x v="0"/>
  </r>
  <r>
    <x v="392"/>
    <x v="9"/>
    <x v="0"/>
    <x v="2"/>
    <x v="0"/>
    <x v="7"/>
    <s v="Near Miss"/>
    <x v="1"/>
    <x v="1"/>
    <x v="0"/>
    <x v="0"/>
  </r>
  <r>
    <x v="393"/>
    <x v="8"/>
    <x v="0"/>
    <x v="3"/>
    <x v="1"/>
    <x v="1"/>
    <s v="Near Miss"/>
    <x v="0"/>
    <x v="8"/>
    <x v="0"/>
    <x v="0"/>
  </r>
  <r>
    <x v="394"/>
    <x v="2"/>
    <x v="0"/>
    <x v="0"/>
    <x v="8"/>
    <x v="7"/>
    <s v="First Aid"/>
    <x v="1"/>
    <x v="6"/>
    <x v="347"/>
    <x v="0"/>
  </r>
  <r>
    <x v="395"/>
    <x v="2"/>
    <x v="0"/>
    <x v="3"/>
    <x v="6"/>
    <x v="0"/>
    <s v="First Aid"/>
    <x v="0"/>
    <x v="3"/>
    <x v="181"/>
    <x v="0"/>
  </r>
  <r>
    <x v="396"/>
    <x v="9"/>
    <x v="0"/>
    <x v="0"/>
    <x v="3"/>
    <x v="5"/>
    <s v="Lost Time"/>
    <x v="2"/>
    <x v="5"/>
    <x v="348"/>
    <x v="6"/>
  </r>
  <r>
    <x v="397"/>
    <x v="9"/>
    <x v="0"/>
    <x v="1"/>
    <x v="7"/>
    <x v="7"/>
    <s v="First Aid"/>
    <x v="0"/>
    <x v="2"/>
    <x v="12"/>
    <x v="0"/>
  </r>
  <r>
    <x v="398"/>
    <x v="5"/>
    <x v="0"/>
    <x v="3"/>
    <x v="2"/>
    <x v="2"/>
    <s v="Near Miss"/>
    <x v="1"/>
    <x v="7"/>
    <x v="0"/>
    <x v="0"/>
  </r>
  <r>
    <x v="399"/>
    <x v="1"/>
    <x v="0"/>
    <x v="2"/>
    <x v="0"/>
    <x v="5"/>
    <s v="Medical Claim"/>
    <x v="1"/>
    <x v="8"/>
    <x v="349"/>
    <x v="0"/>
  </r>
  <r>
    <x v="400"/>
    <x v="0"/>
    <x v="0"/>
    <x v="1"/>
    <x v="2"/>
    <x v="5"/>
    <s v="Medical Claim"/>
    <x v="2"/>
    <x v="1"/>
    <x v="350"/>
    <x v="0"/>
  </r>
  <r>
    <x v="401"/>
    <x v="2"/>
    <x v="0"/>
    <x v="2"/>
    <x v="7"/>
    <x v="2"/>
    <s v="First Aid"/>
    <x v="0"/>
    <x v="2"/>
    <x v="149"/>
    <x v="0"/>
  </r>
  <r>
    <x v="402"/>
    <x v="5"/>
    <x v="0"/>
    <x v="2"/>
    <x v="0"/>
    <x v="8"/>
    <s v="Lost Time"/>
    <x v="2"/>
    <x v="0"/>
    <x v="351"/>
    <x v="8"/>
  </r>
  <r>
    <x v="403"/>
    <x v="5"/>
    <x v="0"/>
    <x v="0"/>
    <x v="6"/>
    <x v="4"/>
    <s v="Medical Claim"/>
    <x v="0"/>
    <x v="0"/>
    <x v="352"/>
    <x v="0"/>
  </r>
  <r>
    <x v="404"/>
    <x v="7"/>
    <x v="0"/>
    <x v="3"/>
    <x v="4"/>
    <x v="1"/>
    <s v="Near Miss"/>
    <x v="0"/>
    <x v="5"/>
    <x v="0"/>
    <x v="0"/>
  </r>
  <r>
    <x v="404"/>
    <x v="11"/>
    <x v="0"/>
    <x v="2"/>
    <x v="7"/>
    <x v="4"/>
    <s v="First Aid"/>
    <x v="1"/>
    <x v="5"/>
    <x v="178"/>
    <x v="0"/>
  </r>
  <r>
    <x v="404"/>
    <x v="3"/>
    <x v="0"/>
    <x v="3"/>
    <x v="0"/>
    <x v="2"/>
    <s v="Medical Claim"/>
    <x v="0"/>
    <x v="7"/>
    <x v="353"/>
    <x v="0"/>
  </r>
  <r>
    <x v="405"/>
    <x v="7"/>
    <x v="0"/>
    <x v="0"/>
    <x v="8"/>
    <x v="0"/>
    <s v="Near Miss"/>
    <x v="1"/>
    <x v="4"/>
    <x v="0"/>
    <x v="0"/>
  </r>
  <r>
    <x v="406"/>
    <x v="10"/>
    <x v="0"/>
    <x v="0"/>
    <x v="5"/>
    <x v="4"/>
    <s v="Near Miss"/>
    <x v="1"/>
    <x v="6"/>
    <x v="0"/>
    <x v="0"/>
  </r>
  <r>
    <x v="407"/>
    <x v="0"/>
    <x v="1"/>
    <x v="3"/>
    <x v="8"/>
    <x v="5"/>
    <s v="Medical Claim"/>
    <x v="1"/>
    <x v="2"/>
    <x v="354"/>
    <x v="0"/>
  </r>
  <r>
    <x v="408"/>
    <x v="5"/>
    <x v="0"/>
    <x v="3"/>
    <x v="0"/>
    <x v="0"/>
    <s v="Medical Claim"/>
    <x v="1"/>
    <x v="4"/>
    <x v="355"/>
    <x v="0"/>
  </r>
  <r>
    <x v="409"/>
    <x v="9"/>
    <x v="1"/>
    <x v="0"/>
    <x v="5"/>
    <x v="4"/>
    <s v="First Aid"/>
    <x v="2"/>
    <x v="2"/>
    <x v="11"/>
    <x v="0"/>
  </r>
  <r>
    <x v="410"/>
    <x v="8"/>
    <x v="0"/>
    <x v="0"/>
    <x v="4"/>
    <x v="5"/>
    <s v="Near Miss"/>
    <x v="0"/>
    <x v="8"/>
    <x v="0"/>
    <x v="0"/>
  </r>
  <r>
    <x v="411"/>
    <x v="8"/>
    <x v="0"/>
    <x v="0"/>
    <x v="2"/>
    <x v="5"/>
    <s v="Near Miss"/>
    <x v="0"/>
    <x v="4"/>
    <x v="0"/>
    <x v="0"/>
  </r>
  <r>
    <x v="411"/>
    <x v="11"/>
    <x v="0"/>
    <x v="3"/>
    <x v="3"/>
    <x v="5"/>
    <s v="Medical Claim"/>
    <x v="2"/>
    <x v="2"/>
    <x v="194"/>
    <x v="0"/>
  </r>
  <r>
    <x v="411"/>
    <x v="8"/>
    <x v="0"/>
    <x v="2"/>
    <x v="1"/>
    <x v="6"/>
    <s v="Medical Claim"/>
    <x v="0"/>
    <x v="8"/>
    <x v="356"/>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d v="2020-01-01T00:00:00"/>
    <n v="0"/>
    <x v="0"/>
    <x v="0"/>
  </r>
  <r>
    <d v="2020-01-03T00:00:00"/>
    <n v="3367"/>
    <x v="0"/>
    <x v="0"/>
  </r>
  <r>
    <d v="2020-01-03T00:00:00"/>
    <n v="0"/>
    <x v="0"/>
    <x v="0"/>
  </r>
  <r>
    <d v="2020-01-04T00:00:00"/>
    <n v="0"/>
    <x v="0"/>
    <x v="0"/>
  </r>
  <r>
    <d v="2020-01-07T00:00:00"/>
    <n v="0"/>
    <x v="1"/>
    <x v="0"/>
  </r>
  <r>
    <d v="2020-01-11T00:00:00"/>
    <n v="132"/>
    <x v="1"/>
    <x v="0"/>
  </r>
  <r>
    <d v="2020-01-11T00:00:00"/>
    <n v="4872"/>
    <x v="1"/>
    <x v="0"/>
  </r>
  <r>
    <d v="2020-01-12T00:00:00"/>
    <n v="1248"/>
    <x v="2"/>
    <x v="0"/>
  </r>
  <r>
    <d v="2020-01-15T00:00:00"/>
    <n v="29"/>
    <x v="2"/>
    <x v="0"/>
  </r>
  <r>
    <d v="2020-01-16T00:00:00"/>
    <n v="2525"/>
    <x v="2"/>
    <x v="0"/>
  </r>
  <r>
    <d v="2020-01-18T00:00:00"/>
    <n v="59"/>
    <x v="2"/>
    <x v="0"/>
  </r>
  <r>
    <d v="2020-01-23T00:00:00"/>
    <n v="1947"/>
    <x v="3"/>
    <x v="0"/>
  </r>
  <r>
    <d v="2020-01-26T00:00:00"/>
    <n v="2268"/>
    <x v="4"/>
    <x v="0"/>
  </r>
  <r>
    <d v="2020-01-27T00:00:00"/>
    <n v="628"/>
    <x v="4"/>
    <x v="0"/>
  </r>
  <r>
    <d v="2020-01-27T00:00:00"/>
    <n v="77"/>
    <x v="4"/>
    <x v="0"/>
  </r>
  <r>
    <d v="2020-01-27T00:00:00"/>
    <n v="341"/>
    <x v="4"/>
    <x v="0"/>
  </r>
  <r>
    <d v="2020-01-30T00:00:00"/>
    <n v="0"/>
    <x v="4"/>
    <x v="0"/>
  </r>
  <r>
    <d v="2020-01-30T00:00:00"/>
    <n v="2007"/>
    <x v="4"/>
    <x v="0"/>
  </r>
  <r>
    <d v="2020-02-01T00:00:00"/>
    <n v="338"/>
    <x v="4"/>
    <x v="0"/>
  </r>
  <r>
    <d v="2020-02-17T00:00:00"/>
    <n v="2544"/>
    <x v="5"/>
    <x v="0"/>
  </r>
  <r>
    <d v="2020-02-04T00:00:00"/>
    <n v="0"/>
    <x v="6"/>
    <x v="0"/>
  </r>
  <r>
    <d v="2020-02-09T00:00:00"/>
    <n v="180"/>
    <x v="7"/>
    <x v="0"/>
  </r>
  <r>
    <d v="2020-02-09T00:00:00"/>
    <n v="3784"/>
    <x v="7"/>
    <x v="0"/>
  </r>
  <r>
    <d v="2020-02-10T00:00:00"/>
    <n v="4414"/>
    <x v="7"/>
    <x v="0"/>
  </r>
  <r>
    <d v="2020-02-10T00:00:00"/>
    <n v="2790"/>
    <x v="7"/>
    <x v="0"/>
  </r>
  <r>
    <d v="2020-02-11T00:00:00"/>
    <n v="394"/>
    <x v="7"/>
    <x v="0"/>
  </r>
  <r>
    <d v="2020-02-12T00:00:00"/>
    <n v="4743"/>
    <x v="7"/>
    <x v="0"/>
  </r>
  <r>
    <d v="2020-02-13T00:00:00"/>
    <n v="3417"/>
    <x v="7"/>
    <x v="0"/>
  </r>
  <r>
    <d v="2020-02-13T00:00:00"/>
    <n v="2337"/>
    <x v="7"/>
    <x v="0"/>
  </r>
  <r>
    <d v="2020-02-14T00:00:00"/>
    <n v="0"/>
    <x v="7"/>
    <x v="0"/>
  </r>
  <r>
    <d v="2020-02-16T00:00:00"/>
    <n v="207"/>
    <x v="5"/>
    <x v="0"/>
  </r>
  <r>
    <d v="2020-12-04T00:00:00"/>
    <n v="2877"/>
    <x v="8"/>
    <x v="0"/>
  </r>
  <r>
    <d v="2020-02-19T00:00:00"/>
    <n v="3411"/>
    <x v="5"/>
    <x v="0"/>
  </r>
  <r>
    <d v="2020-02-20T00:00:00"/>
    <n v="0"/>
    <x v="5"/>
    <x v="0"/>
  </r>
  <r>
    <d v="2020-02-22T00:00:00"/>
    <n v="4800"/>
    <x v="5"/>
    <x v="0"/>
  </r>
  <r>
    <d v="2020-02-27T00:00:00"/>
    <n v="3339"/>
    <x v="9"/>
    <x v="0"/>
  </r>
  <r>
    <d v="2020-02-28T00:00:00"/>
    <n v="4969"/>
    <x v="9"/>
    <x v="0"/>
  </r>
  <r>
    <d v="2020-03-01T00:00:00"/>
    <n v="360"/>
    <x v="10"/>
    <x v="0"/>
  </r>
  <r>
    <d v="2020-03-03T00:00:00"/>
    <n v="0"/>
    <x v="10"/>
    <x v="0"/>
  </r>
  <r>
    <d v="2021-03-17T00:00:00"/>
    <n v="4373"/>
    <x v="11"/>
    <x v="1"/>
  </r>
  <r>
    <d v="2020-03-06T00:00:00"/>
    <n v="0"/>
    <x v="10"/>
    <x v="0"/>
  </r>
  <r>
    <d v="2020-03-06T00:00:00"/>
    <n v="456"/>
    <x v="10"/>
    <x v="0"/>
  </r>
  <r>
    <d v="2020-03-07T00:00:00"/>
    <n v="307"/>
    <x v="10"/>
    <x v="0"/>
  </r>
  <r>
    <d v="2020-03-11T00:00:00"/>
    <n v="0"/>
    <x v="12"/>
    <x v="0"/>
  </r>
  <r>
    <d v="2020-03-12T00:00:00"/>
    <n v="4933"/>
    <x v="12"/>
    <x v="0"/>
  </r>
  <r>
    <d v="2020-03-17T00:00:00"/>
    <n v="3146"/>
    <x v="11"/>
    <x v="0"/>
  </r>
  <r>
    <d v="2020-03-20T00:00:00"/>
    <n v="0"/>
    <x v="11"/>
    <x v="0"/>
  </r>
  <r>
    <d v="2020-03-21T00:00:00"/>
    <n v="3084"/>
    <x v="11"/>
    <x v="0"/>
  </r>
  <r>
    <d v="2020-03-23T00:00:00"/>
    <n v="0"/>
    <x v="13"/>
    <x v="0"/>
  </r>
  <r>
    <d v="2020-04-03T00:00:00"/>
    <n v="260"/>
    <x v="14"/>
    <x v="0"/>
  </r>
  <r>
    <d v="2020-04-04T00:00:00"/>
    <n v="40"/>
    <x v="14"/>
    <x v="0"/>
  </r>
  <r>
    <d v="2020-04-04T00:00:00"/>
    <n v="2615"/>
    <x v="14"/>
    <x v="0"/>
  </r>
  <r>
    <d v="2020-04-04T00:00:00"/>
    <n v="450"/>
    <x v="14"/>
    <x v="0"/>
  </r>
  <r>
    <d v="2020-04-06T00:00:00"/>
    <n v="4462"/>
    <x v="15"/>
    <x v="0"/>
  </r>
  <r>
    <d v="2020-04-07T00:00:00"/>
    <n v="76"/>
    <x v="15"/>
    <x v="0"/>
  </r>
  <r>
    <d v="2020-04-12T00:00:00"/>
    <n v="297"/>
    <x v="16"/>
    <x v="0"/>
  </r>
  <r>
    <d v="2020-04-13T00:00:00"/>
    <n v="1152"/>
    <x v="16"/>
    <x v="0"/>
  </r>
  <r>
    <d v="2020-04-13T00:00:00"/>
    <n v="0"/>
    <x v="16"/>
    <x v="0"/>
  </r>
  <r>
    <d v="2020-04-14T00:00:00"/>
    <n v="173"/>
    <x v="16"/>
    <x v="0"/>
  </r>
  <r>
    <d v="2020-04-14T00:00:00"/>
    <n v="0"/>
    <x v="16"/>
    <x v="0"/>
  </r>
  <r>
    <d v="2020-04-15T00:00:00"/>
    <n v="4731"/>
    <x v="16"/>
    <x v="0"/>
  </r>
  <r>
    <d v="2020-04-16T00:00:00"/>
    <n v="155"/>
    <x v="16"/>
    <x v="0"/>
  </r>
  <r>
    <d v="2020-04-17T00:00:00"/>
    <n v="3425"/>
    <x v="16"/>
    <x v="0"/>
  </r>
  <r>
    <d v="2020-04-18T00:00:00"/>
    <n v="0"/>
    <x v="16"/>
    <x v="0"/>
  </r>
  <r>
    <d v="2020-04-21T00:00:00"/>
    <n v="2627"/>
    <x v="17"/>
    <x v="0"/>
  </r>
  <r>
    <d v="2020-04-21T00:00:00"/>
    <n v="3680"/>
    <x v="17"/>
    <x v="0"/>
  </r>
  <r>
    <d v="2020-04-22T00:00:00"/>
    <n v="281"/>
    <x v="17"/>
    <x v="0"/>
  </r>
  <r>
    <d v="2020-04-22T00:00:00"/>
    <n v="0"/>
    <x v="17"/>
    <x v="0"/>
  </r>
  <r>
    <d v="2020-02-03T00:00:00"/>
    <n v="1196"/>
    <x v="6"/>
    <x v="0"/>
  </r>
  <r>
    <d v="2020-04-25T00:00:00"/>
    <n v="0"/>
    <x v="17"/>
    <x v="0"/>
  </r>
  <r>
    <d v="2020-04-27T00:00:00"/>
    <n v="0"/>
    <x v="18"/>
    <x v="0"/>
  </r>
  <r>
    <d v="2020-05-02T00:00:00"/>
    <n v="2461"/>
    <x v="18"/>
    <x v="0"/>
  </r>
  <r>
    <d v="2020-05-04T00:00:00"/>
    <n v="3851"/>
    <x v="19"/>
    <x v="0"/>
  </r>
  <r>
    <d v="2020-05-05T00:00:00"/>
    <n v="224"/>
    <x v="19"/>
    <x v="0"/>
  </r>
  <r>
    <d v="2020-05-07T00:00:00"/>
    <n v="3969"/>
    <x v="19"/>
    <x v="0"/>
  </r>
  <r>
    <d v="2020-05-08T00:00:00"/>
    <n v="434"/>
    <x v="19"/>
    <x v="0"/>
  </r>
  <r>
    <d v="2020-05-08T00:00:00"/>
    <n v="1173"/>
    <x v="19"/>
    <x v="0"/>
  </r>
  <r>
    <d v="2020-05-09T00:00:00"/>
    <n v="236"/>
    <x v="19"/>
    <x v="0"/>
  </r>
  <r>
    <d v="2020-05-10T00:00:00"/>
    <n v="0"/>
    <x v="20"/>
    <x v="0"/>
  </r>
  <r>
    <d v="2020-03-03T00:00:00"/>
    <n v="4718"/>
    <x v="10"/>
    <x v="0"/>
  </r>
  <r>
    <d v="2020-05-11T00:00:00"/>
    <n v="0"/>
    <x v="20"/>
    <x v="0"/>
  </r>
  <r>
    <d v="2020-05-13T00:00:00"/>
    <n v="0"/>
    <x v="20"/>
    <x v="0"/>
  </r>
  <r>
    <d v="2020-05-13T00:00:00"/>
    <n v="457"/>
    <x v="20"/>
    <x v="0"/>
  </r>
  <r>
    <d v="2020-05-17T00:00:00"/>
    <n v="0"/>
    <x v="21"/>
    <x v="0"/>
  </r>
  <r>
    <d v="2020-05-17T00:00:00"/>
    <n v="247"/>
    <x v="21"/>
    <x v="0"/>
  </r>
  <r>
    <d v="2020-05-19T00:00:00"/>
    <n v="457"/>
    <x v="21"/>
    <x v="0"/>
  </r>
  <r>
    <d v="2020-05-21T00:00:00"/>
    <n v="0"/>
    <x v="21"/>
    <x v="0"/>
  </r>
  <r>
    <d v="2020-05-22T00:00:00"/>
    <n v="305"/>
    <x v="21"/>
    <x v="0"/>
  </r>
  <r>
    <d v="2020-05-23T00:00:00"/>
    <n v="0"/>
    <x v="21"/>
    <x v="0"/>
  </r>
  <r>
    <d v="2020-05-25T00:00:00"/>
    <n v="2468"/>
    <x v="22"/>
    <x v="0"/>
  </r>
  <r>
    <d v="2020-05-26T00:00:00"/>
    <n v="786"/>
    <x v="22"/>
    <x v="0"/>
  </r>
  <r>
    <d v="2020-05-26T00:00:00"/>
    <n v="2481"/>
    <x v="22"/>
    <x v="0"/>
  </r>
  <r>
    <d v="2020-05-29T00:00:00"/>
    <n v="674"/>
    <x v="22"/>
    <x v="0"/>
  </r>
  <r>
    <d v="2020-05-31T00:00:00"/>
    <n v="0"/>
    <x v="23"/>
    <x v="0"/>
  </r>
  <r>
    <d v="2020-05-31T00:00:00"/>
    <n v="0"/>
    <x v="23"/>
    <x v="0"/>
  </r>
  <r>
    <d v="2020-06-02T00:00:00"/>
    <n v="0"/>
    <x v="23"/>
    <x v="0"/>
  </r>
  <r>
    <d v="2020-06-07T00:00:00"/>
    <n v="0"/>
    <x v="24"/>
    <x v="0"/>
  </r>
  <r>
    <d v="2020-06-10T00:00:00"/>
    <n v="2370"/>
    <x v="24"/>
    <x v="0"/>
  </r>
  <r>
    <d v="2020-06-11T00:00:00"/>
    <n v="1121"/>
    <x v="24"/>
    <x v="0"/>
  </r>
  <r>
    <d v="2020-06-12T00:00:00"/>
    <n v="3269"/>
    <x v="24"/>
    <x v="0"/>
  </r>
  <r>
    <d v="2020-06-15T00:00:00"/>
    <n v="249"/>
    <x v="25"/>
    <x v="0"/>
  </r>
  <r>
    <d v="2020-06-15T00:00:00"/>
    <n v="423"/>
    <x v="25"/>
    <x v="0"/>
  </r>
  <r>
    <d v="2020-06-16T00:00:00"/>
    <n v="3397"/>
    <x v="25"/>
    <x v="0"/>
  </r>
  <r>
    <d v="2020-06-19T00:00:00"/>
    <n v="4016"/>
    <x v="25"/>
    <x v="0"/>
  </r>
  <r>
    <d v="2020-06-23T00:00:00"/>
    <n v="2387"/>
    <x v="26"/>
    <x v="0"/>
  </r>
  <r>
    <d v="2020-06-26T00:00:00"/>
    <n v="0"/>
    <x v="26"/>
    <x v="0"/>
  </r>
  <r>
    <d v="2020-06-27T00:00:00"/>
    <n v="4292"/>
    <x v="26"/>
    <x v="0"/>
  </r>
  <r>
    <d v="2020-06-28T00:00:00"/>
    <n v="1635"/>
    <x v="27"/>
    <x v="0"/>
  </r>
  <r>
    <d v="2020-06-30T00:00:00"/>
    <n v="0"/>
    <x v="27"/>
    <x v="0"/>
  </r>
  <r>
    <d v="2020-06-30T00:00:00"/>
    <n v="603"/>
    <x v="27"/>
    <x v="0"/>
  </r>
  <r>
    <d v="2020-07-01T00:00:00"/>
    <n v="1335"/>
    <x v="27"/>
    <x v="0"/>
  </r>
  <r>
    <d v="2020-07-06T00:00:00"/>
    <n v="250"/>
    <x v="28"/>
    <x v="0"/>
  </r>
  <r>
    <d v="2020-07-06T00:00:00"/>
    <n v="3203"/>
    <x v="28"/>
    <x v="0"/>
  </r>
  <r>
    <d v="2020-07-07T00:00:00"/>
    <n v="4246"/>
    <x v="28"/>
    <x v="0"/>
  </r>
  <r>
    <d v="2020-07-10T00:00:00"/>
    <n v="4229"/>
    <x v="28"/>
    <x v="0"/>
  </r>
  <r>
    <d v="2020-07-11T00:00:00"/>
    <n v="3256"/>
    <x v="28"/>
    <x v="0"/>
  </r>
  <r>
    <d v="2020-07-12T00:00:00"/>
    <n v="2861"/>
    <x v="29"/>
    <x v="0"/>
  </r>
  <r>
    <d v="2020-07-12T00:00:00"/>
    <n v="118"/>
    <x v="29"/>
    <x v="0"/>
  </r>
  <r>
    <d v="2020-04-24T00:00:00"/>
    <n v="3954"/>
    <x v="17"/>
    <x v="0"/>
  </r>
  <r>
    <d v="2020-07-14T00:00:00"/>
    <n v="0"/>
    <x v="29"/>
    <x v="0"/>
  </r>
  <r>
    <d v="2020-07-16T00:00:00"/>
    <n v="0"/>
    <x v="29"/>
    <x v="0"/>
  </r>
  <r>
    <d v="2020-07-18T00:00:00"/>
    <n v="532"/>
    <x v="29"/>
    <x v="0"/>
  </r>
  <r>
    <d v="2020-07-19T00:00:00"/>
    <n v="0"/>
    <x v="30"/>
    <x v="0"/>
  </r>
  <r>
    <d v="2020-07-22T00:00:00"/>
    <n v="0"/>
    <x v="30"/>
    <x v="0"/>
  </r>
  <r>
    <d v="2020-07-26T00:00:00"/>
    <n v="4281"/>
    <x v="31"/>
    <x v="0"/>
  </r>
  <r>
    <d v="2020-07-27T00:00:00"/>
    <n v="4455"/>
    <x v="31"/>
    <x v="0"/>
  </r>
  <r>
    <d v="2020-07-28T00:00:00"/>
    <n v="4444"/>
    <x v="31"/>
    <x v="0"/>
  </r>
  <r>
    <d v="2020-07-28T00:00:00"/>
    <n v="2777"/>
    <x v="31"/>
    <x v="0"/>
  </r>
  <r>
    <d v="2020-07-30T00:00:00"/>
    <n v="4940"/>
    <x v="31"/>
    <x v="0"/>
  </r>
  <r>
    <d v="2020-07-30T00:00:00"/>
    <n v="0"/>
    <x v="31"/>
    <x v="0"/>
  </r>
  <r>
    <d v="2020-08-01T00:00:00"/>
    <n v="0"/>
    <x v="31"/>
    <x v="0"/>
  </r>
  <r>
    <d v="2020-08-03T00:00:00"/>
    <n v="2521"/>
    <x v="32"/>
    <x v="0"/>
  </r>
  <r>
    <d v="2020-08-04T00:00:00"/>
    <n v="1430"/>
    <x v="32"/>
    <x v="0"/>
  </r>
  <r>
    <d v="2020-08-07T00:00:00"/>
    <n v="1505"/>
    <x v="32"/>
    <x v="0"/>
  </r>
  <r>
    <d v="2020-08-09T00:00:00"/>
    <n v="921"/>
    <x v="33"/>
    <x v="0"/>
  </r>
  <r>
    <d v="2020-08-09T00:00:00"/>
    <n v="206"/>
    <x v="33"/>
    <x v="0"/>
  </r>
  <r>
    <d v="2020-08-10T00:00:00"/>
    <n v="0"/>
    <x v="33"/>
    <x v="0"/>
  </r>
  <r>
    <d v="2020-08-11T00:00:00"/>
    <n v="0"/>
    <x v="33"/>
    <x v="0"/>
  </r>
  <r>
    <d v="2020-08-12T00:00:00"/>
    <n v="1835"/>
    <x v="33"/>
    <x v="0"/>
  </r>
  <r>
    <d v="2020-08-13T00:00:00"/>
    <n v="2333"/>
    <x v="33"/>
    <x v="0"/>
  </r>
  <r>
    <d v="2020-08-13T00:00:00"/>
    <n v="0"/>
    <x v="33"/>
    <x v="0"/>
  </r>
  <r>
    <d v="2020-08-13T00:00:00"/>
    <n v="1890"/>
    <x v="33"/>
    <x v="0"/>
  </r>
  <r>
    <d v="2020-08-15T00:00:00"/>
    <n v="1951"/>
    <x v="33"/>
    <x v="0"/>
  </r>
  <r>
    <d v="2020-08-21T00:00:00"/>
    <n v="3692"/>
    <x v="34"/>
    <x v="0"/>
  </r>
  <r>
    <d v="2020-08-21T00:00:00"/>
    <n v="242"/>
    <x v="34"/>
    <x v="0"/>
  </r>
  <r>
    <d v="2020-08-23T00:00:00"/>
    <n v="0"/>
    <x v="35"/>
    <x v="0"/>
  </r>
  <r>
    <d v="2020-08-25T00:00:00"/>
    <n v="0"/>
    <x v="35"/>
    <x v="0"/>
  </r>
  <r>
    <d v="2020-08-26T00:00:00"/>
    <n v="845"/>
    <x v="35"/>
    <x v="0"/>
  </r>
  <r>
    <d v="2020-08-27T00:00:00"/>
    <n v="395"/>
    <x v="35"/>
    <x v="0"/>
  </r>
  <r>
    <d v="2020-08-27T00:00:00"/>
    <n v="88"/>
    <x v="35"/>
    <x v="0"/>
  </r>
  <r>
    <d v="2020-08-30T00:00:00"/>
    <n v="0"/>
    <x v="36"/>
    <x v="0"/>
  </r>
  <r>
    <d v="2020-08-31T00:00:00"/>
    <n v="3488"/>
    <x v="36"/>
    <x v="0"/>
  </r>
  <r>
    <d v="2020-09-05T00:00:00"/>
    <n v="351"/>
    <x v="36"/>
    <x v="0"/>
  </r>
  <r>
    <d v="2020-09-06T00:00:00"/>
    <n v="430"/>
    <x v="37"/>
    <x v="0"/>
  </r>
  <r>
    <d v="2020-09-07T00:00:00"/>
    <n v="4871"/>
    <x v="37"/>
    <x v="0"/>
  </r>
  <r>
    <d v="2020-09-11T00:00:00"/>
    <n v="1230"/>
    <x v="37"/>
    <x v="0"/>
  </r>
  <r>
    <d v="2020-09-13T00:00:00"/>
    <n v="0"/>
    <x v="38"/>
    <x v="0"/>
  </r>
  <r>
    <d v="2020-09-14T00:00:00"/>
    <n v="1136"/>
    <x v="38"/>
    <x v="0"/>
  </r>
  <r>
    <d v="2020-09-16T00:00:00"/>
    <n v="1819"/>
    <x v="38"/>
    <x v="0"/>
  </r>
  <r>
    <d v="2020-09-22T00:00:00"/>
    <n v="709"/>
    <x v="39"/>
    <x v="0"/>
  </r>
  <r>
    <d v="2020-09-23T00:00:00"/>
    <n v="366"/>
    <x v="39"/>
    <x v="0"/>
  </r>
  <r>
    <d v="2020-09-25T00:00:00"/>
    <n v="133"/>
    <x v="39"/>
    <x v="0"/>
  </r>
  <r>
    <d v="2020-09-27T00:00:00"/>
    <n v="470"/>
    <x v="40"/>
    <x v="0"/>
  </r>
  <r>
    <d v="2020-09-30T00:00:00"/>
    <n v="0"/>
    <x v="40"/>
    <x v="0"/>
  </r>
  <r>
    <d v="2020-10-04T00:00:00"/>
    <n v="2237"/>
    <x v="41"/>
    <x v="0"/>
  </r>
  <r>
    <d v="2020-10-09T00:00:00"/>
    <n v="58"/>
    <x v="41"/>
    <x v="0"/>
  </r>
  <r>
    <d v="2020-10-11T00:00:00"/>
    <n v="3299"/>
    <x v="42"/>
    <x v="0"/>
  </r>
  <r>
    <d v="2020-10-12T00:00:00"/>
    <n v="369"/>
    <x v="42"/>
    <x v="0"/>
  </r>
  <r>
    <d v="2020-10-12T00:00:00"/>
    <n v="229"/>
    <x v="42"/>
    <x v="0"/>
  </r>
  <r>
    <d v="2020-10-13T00:00:00"/>
    <n v="1731"/>
    <x v="42"/>
    <x v="0"/>
  </r>
  <r>
    <d v="2020-10-13T00:00:00"/>
    <n v="4823"/>
    <x v="42"/>
    <x v="0"/>
  </r>
  <r>
    <d v="2020-10-14T00:00:00"/>
    <n v="57"/>
    <x v="42"/>
    <x v="0"/>
  </r>
  <r>
    <d v="2020-10-16T00:00:00"/>
    <n v="466"/>
    <x v="42"/>
    <x v="0"/>
  </r>
  <r>
    <d v="2020-10-16T00:00:00"/>
    <n v="0"/>
    <x v="42"/>
    <x v="0"/>
  </r>
  <r>
    <d v="2020-10-17T00:00:00"/>
    <n v="0"/>
    <x v="42"/>
    <x v="0"/>
  </r>
  <r>
    <d v="2020-10-19T00:00:00"/>
    <n v="0"/>
    <x v="43"/>
    <x v="0"/>
  </r>
  <r>
    <d v="2020-10-22T00:00:00"/>
    <n v="3549"/>
    <x v="43"/>
    <x v="0"/>
  </r>
  <r>
    <d v="2020-10-24T00:00:00"/>
    <n v="2476"/>
    <x v="43"/>
    <x v="0"/>
  </r>
  <r>
    <d v="2020-05-10T00:00:00"/>
    <n v="1592"/>
    <x v="20"/>
    <x v="0"/>
  </r>
  <r>
    <d v="2020-10-27T00:00:00"/>
    <n v="143"/>
    <x v="44"/>
    <x v="0"/>
  </r>
  <r>
    <d v="2020-10-27T00:00:00"/>
    <n v="2397"/>
    <x v="44"/>
    <x v="0"/>
  </r>
  <r>
    <d v="2020-10-30T00:00:00"/>
    <n v="4618"/>
    <x v="44"/>
    <x v="0"/>
  </r>
  <r>
    <d v="2020-11-07T00:00:00"/>
    <n v="3849"/>
    <x v="45"/>
    <x v="0"/>
  </r>
  <r>
    <d v="2020-11-11T00:00:00"/>
    <n v="588"/>
    <x v="46"/>
    <x v="0"/>
  </r>
  <r>
    <d v="2020-11-12T00:00:00"/>
    <n v="0"/>
    <x v="46"/>
    <x v="0"/>
  </r>
  <r>
    <d v="2020-11-15T00:00:00"/>
    <n v="4411"/>
    <x v="47"/>
    <x v="0"/>
  </r>
  <r>
    <d v="2020-11-16T00:00:00"/>
    <n v="0"/>
    <x v="47"/>
    <x v="0"/>
  </r>
  <r>
    <d v="2020-11-18T00:00:00"/>
    <n v="0"/>
    <x v="47"/>
    <x v="0"/>
  </r>
  <r>
    <d v="2020-11-19T00:00:00"/>
    <n v="282"/>
    <x v="47"/>
    <x v="0"/>
  </r>
  <r>
    <d v="2020-11-20T00:00:00"/>
    <n v="244"/>
    <x v="47"/>
    <x v="0"/>
  </r>
  <r>
    <d v="2020-11-22T00:00:00"/>
    <n v="278"/>
    <x v="48"/>
    <x v="0"/>
  </r>
  <r>
    <d v="2020-11-22T00:00:00"/>
    <n v="4879"/>
    <x v="48"/>
    <x v="0"/>
  </r>
  <r>
    <d v="2020-11-24T00:00:00"/>
    <n v="414"/>
    <x v="48"/>
    <x v="0"/>
  </r>
  <r>
    <d v="2020-11-25T00:00:00"/>
    <n v="2569"/>
    <x v="48"/>
    <x v="0"/>
  </r>
  <r>
    <d v="2020-11-29T00:00:00"/>
    <n v="0"/>
    <x v="8"/>
    <x v="0"/>
  </r>
  <r>
    <d v="2020-11-30T00:00:00"/>
    <n v="4685"/>
    <x v="8"/>
    <x v="0"/>
  </r>
  <r>
    <d v="2020-11-30T00:00:00"/>
    <n v="1222"/>
    <x v="8"/>
    <x v="0"/>
  </r>
  <r>
    <d v="2020-12-01T00:00:00"/>
    <n v="1806"/>
    <x v="8"/>
    <x v="0"/>
  </r>
  <r>
    <d v="2020-12-03T00:00:00"/>
    <n v="0"/>
    <x v="8"/>
    <x v="0"/>
  </r>
  <r>
    <d v="2020-07-13T00:00:00"/>
    <n v="3716"/>
    <x v="29"/>
    <x v="0"/>
  </r>
  <r>
    <d v="2020-12-04T00:00:00"/>
    <n v="1710"/>
    <x v="8"/>
    <x v="0"/>
  </r>
  <r>
    <d v="2020-12-04T00:00:00"/>
    <n v="0"/>
    <x v="8"/>
    <x v="0"/>
  </r>
  <r>
    <d v="2020-12-06T00:00:00"/>
    <n v="903"/>
    <x v="49"/>
    <x v="0"/>
  </r>
  <r>
    <d v="2020-12-08T00:00:00"/>
    <n v="115"/>
    <x v="49"/>
    <x v="0"/>
  </r>
  <r>
    <d v="2020-12-08T00:00:00"/>
    <n v="1168"/>
    <x v="49"/>
    <x v="0"/>
  </r>
  <r>
    <d v="2020-12-09T00:00:00"/>
    <n v="2479"/>
    <x v="49"/>
    <x v="0"/>
  </r>
  <r>
    <d v="2020-12-10T00:00:00"/>
    <n v="0"/>
    <x v="49"/>
    <x v="0"/>
  </r>
  <r>
    <d v="2020-12-11T00:00:00"/>
    <n v="361"/>
    <x v="49"/>
    <x v="0"/>
  </r>
  <r>
    <d v="2020-12-12T00:00:00"/>
    <n v="4176"/>
    <x v="49"/>
    <x v="0"/>
  </r>
  <r>
    <d v="2020-12-16T00:00:00"/>
    <n v="3846"/>
    <x v="50"/>
    <x v="0"/>
  </r>
  <r>
    <d v="2020-12-18T00:00:00"/>
    <n v="4288"/>
    <x v="50"/>
    <x v="0"/>
  </r>
  <r>
    <d v="2020-12-23T00:00:00"/>
    <n v="3734"/>
    <x v="51"/>
    <x v="0"/>
  </r>
  <r>
    <d v="2020-12-23T00:00:00"/>
    <n v="0"/>
    <x v="51"/>
    <x v="0"/>
  </r>
  <r>
    <d v="2020-12-24T00:00:00"/>
    <n v="0"/>
    <x v="51"/>
    <x v="0"/>
  </r>
  <r>
    <d v="2020-12-25T00:00:00"/>
    <n v="1486"/>
    <x v="51"/>
    <x v="0"/>
  </r>
  <r>
    <d v="2020-12-25T00:00:00"/>
    <n v="0"/>
    <x v="51"/>
    <x v="0"/>
  </r>
  <r>
    <d v="2020-12-27T00:00:00"/>
    <n v="733"/>
    <x v="52"/>
    <x v="0"/>
  </r>
  <r>
    <d v="2020-12-27T00:00:00"/>
    <n v="265"/>
    <x v="52"/>
    <x v="0"/>
  </r>
  <r>
    <d v="2020-12-30T00:00:00"/>
    <n v="5000"/>
    <x v="52"/>
    <x v="0"/>
  </r>
  <r>
    <d v="2020-12-30T00:00:00"/>
    <n v="4366"/>
    <x v="52"/>
    <x v="0"/>
  </r>
  <r>
    <d v="2020-12-31T00:00:00"/>
    <n v="3060"/>
    <x v="52"/>
    <x v="0"/>
  </r>
  <r>
    <d v="2021-01-03T00:00:00"/>
    <n v="503"/>
    <x v="1"/>
    <x v="1"/>
  </r>
  <r>
    <d v="2021-01-03T00:00:00"/>
    <n v="3846"/>
    <x v="1"/>
    <x v="1"/>
  </r>
  <r>
    <d v="2021-01-06T00:00:00"/>
    <n v="1690"/>
    <x v="1"/>
    <x v="1"/>
  </r>
  <r>
    <d v="2021-01-07T00:00:00"/>
    <n v="1010"/>
    <x v="1"/>
    <x v="1"/>
  </r>
  <r>
    <d v="2021-01-08T00:00:00"/>
    <n v="0"/>
    <x v="1"/>
    <x v="1"/>
  </r>
  <r>
    <d v="2021-01-08T00:00:00"/>
    <n v="0"/>
    <x v="1"/>
    <x v="1"/>
  </r>
  <r>
    <d v="2021-01-08T00:00:00"/>
    <n v="1190"/>
    <x v="1"/>
    <x v="1"/>
  </r>
  <r>
    <d v="2021-01-11T00:00:00"/>
    <n v="2459"/>
    <x v="2"/>
    <x v="1"/>
  </r>
  <r>
    <d v="2021-01-13T00:00:00"/>
    <n v="995"/>
    <x v="2"/>
    <x v="1"/>
  </r>
  <r>
    <d v="2021-01-16T00:00:00"/>
    <n v="2593"/>
    <x v="2"/>
    <x v="1"/>
  </r>
  <r>
    <d v="2021-01-19T00:00:00"/>
    <n v="0"/>
    <x v="3"/>
    <x v="1"/>
  </r>
  <r>
    <d v="2021-01-23T00:00:00"/>
    <n v="8"/>
    <x v="3"/>
    <x v="1"/>
  </r>
  <r>
    <d v="2021-01-25T00:00:00"/>
    <n v="4259"/>
    <x v="4"/>
    <x v="1"/>
  </r>
  <r>
    <d v="2021-01-26T00:00:00"/>
    <n v="2582"/>
    <x v="4"/>
    <x v="1"/>
  </r>
  <r>
    <d v="2021-01-27T00:00:00"/>
    <n v="66"/>
    <x v="4"/>
    <x v="1"/>
  </r>
  <r>
    <d v="2021-02-02T00:00:00"/>
    <n v="2437"/>
    <x v="6"/>
    <x v="1"/>
  </r>
  <r>
    <d v="2021-02-02T00:00:00"/>
    <n v="0"/>
    <x v="6"/>
    <x v="1"/>
  </r>
  <r>
    <d v="2021-02-03T00:00:00"/>
    <n v="2359"/>
    <x v="6"/>
    <x v="1"/>
  </r>
  <r>
    <d v="2021-02-07T00:00:00"/>
    <n v="653"/>
    <x v="7"/>
    <x v="1"/>
  </r>
  <r>
    <d v="2021-02-11T00:00:00"/>
    <n v="3487"/>
    <x v="7"/>
    <x v="1"/>
  </r>
  <r>
    <d v="2021-02-11T00:00:00"/>
    <n v="67"/>
    <x v="7"/>
    <x v="1"/>
  </r>
  <r>
    <d v="2021-02-13T00:00:00"/>
    <n v="1922"/>
    <x v="7"/>
    <x v="1"/>
  </r>
  <r>
    <d v="2021-02-14T00:00:00"/>
    <n v="4247"/>
    <x v="5"/>
    <x v="1"/>
  </r>
  <r>
    <d v="2021-02-15T00:00:00"/>
    <n v="0"/>
    <x v="5"/>
    <x v="1"/>
  </r>
  <r>
    <d v="2021-02-18T00:00:00"/>
    <n v="0"/>
    <x v="5"/>
    <x v="1"/>
  </r>
  <r>
    <d v="2021-02-18T00:00:00"/>
    <n v="0"/>
    <x v="5"/>
    <x v="1"/>
  </r>
  <r>
    <d v="2021-02-19T00:00:00"/>
    <n v="189"/>
    <x v="5"/>
    <x v="1"/>
  </r>
  <r>
    <d v="2021-02-21T00:00:00"/>
    <n v="0"/>
    <x v="9"/>
    <x v="1"/>
  </r>
  <r>
    <d v="2021-02-24T00:00:00"/>
    <n v="0"/>
    <x v="9"/>
    <x v="1"/>
  </r>
  <r>
    <d v="2021-02-26T00:00:00"/>
    <n v="2801"/>
    <x v="9"/>
    <x v="1"/>
  </r>
  <r>
    <d v="2021-02-28T00:00:00"/>
    <n v="0"/>
    <x v="10"/>
    <x v="1"/>
  </r>
  <r>
    <d v="2021-03-01T00:00:00"/>
    <n v="0"/>
    <x v="10"/>
    <x v="1"/>
  </r>
  <r>
    <d v="2021-03-02T00:00:00"/>
    <n v="0"/>
    <x v="10"/>
    <x v="1"/>
  </r>
  <r>
    <d v="2021-03-04T00:00:00"/>
    <n v="382"/>
    <x v="10"/>
    <x v="1"/>
  </r>
  <r>
    <d v="2021-03-05T00:00:00"/>
    <n v="1177"/>
    <x v="10"/>
    <x v="1"/>
  </r>
  <r>
    <d v="2021-03-05T00:00:00"/>
    <n v="308"/>
    <x v="10"/>
    <x v="1"/>
  </r>
  <r>
    <d v="2021-03-11T00:00:00"/>
    <n v="84"/>
    <x v="12"/>
    <x v="1"/>
  </r>
  <r>
    <d v="2021-03-12T00:00:00"/>
    <n v="501"/>
    <x v="12"/>
    <x v="1"/>
  </r>
  <r>
    <d v="2021-03-14T00:00:00"/>
    <n v="4587"/>
    <x v="11"/>
    <x v="1"/>
  </r>
  <r>
    <d v="2021-03-14T00:00:00"/>
    <n v="0"/>
    <x v="11"/>
    <x v="1"/>
  </r>
  <r>
    <d v="2021-03-15T00:00:00"/>
    <n v="3871"/>
    <x v="11"/>
    <x v="1"/>
  </r>
  <r>
    <d v="2020-10-26T00:00:00"/>
    <n v="1935"/>
    <x v="44"/>
    <x v="0"/>
  </r>
  <r>
    <d v="2021-03-17T00:00:00"/>
    <n v="4781"/>
    <x v="11"/>
    <x v="1"/>
  </r>
  <r>
    <d v="2021-03-18T00:00:00"/>
    <n v="2854"/>
    <x v="11"/>
    <x v="1"/>
  </r>
  <r>
    <d v="2021-03-19T00:00:00"/>
    <n v="217"/>
    <x v="11"/>
    <x v="1"/>
  </r>
  <r>
    <d v="2021-03-22T00:00:00"/>
    <n v="804"/>
    <x v="13"/>
    <x v="1"/>
  </r>
  <r>
    <d v="2021-03-23T00:00:00"/>
    <n v="668"/>
    <x v="13"/>
    <x v="1"/>
  </r>
  <r>
    <d v="2021-03-31T00:00:00"/>
    <n v="0"/>
    <x v="14"/>
    <x v="1"/>
  </r>
  <r>
    <d v="2021-03-31T00:00:00"/>
    <n v="1993"/>
    <x v="14"/>
    <x v="1"/>
  </r>
  <r>
    <d v="2021-04-01T00:00:00"/>
    <n v="4836"/>
    <x v="14"/>
    <x v="1"/>
  </r>
  <r>
    <d v="2021-04-01T00:00:00"/>
    <n v="0"/>
    <x v="14"/>
    <x v="1"/>
  </r>
  <r>
    <d v="2021-04-02T00:00:00"/>
    <n v="342"/>
    <x v="14"/>
    <x v="1"/>
  </r>
  <r>
    <d v="2021-04-06T00:00:00"/>
    <n v="2468"/>
    <x v="15"/>
    <x v="1"/>
  </r>
  <r>
    <d v="2021-04-08T00:00:00"/>
    <n v="2990"/>
    <x v="15"/>
    <x v="1"/>
  </r>
  <r>
    <d v="2021-04-09T00:00:00"/>
    <n v="4570"/>
    <x v="15"/>
    <x v="1"/>
  </r>
  <r>
    <d v="2021-04-11T00:00:00"/>
    <n v="2022"/>
    <x v="16"/>
    <x v="1"/>
  </r>
  <r>
    <d v="2021-04-13T00:00:00"/>
    <n v="2705"/>
    <x v="16"/>
    <x v="1"/>
  </r>
  <r>
    <d v="2021-04-14T00:00:00"/>
    <n v="819"/>
    <x v="16"/>
    <x v="1"/>
  </r>
  <r>
    <d v="2021-04-15T00:00:00"/>
    <n v="0"/>
    <x v="16"/>
    <x v="1"/>
  </r>
  <r>
    <d v="2021-04-16T00:00:00"/>
    <n v="37"/>
    <x v="16"/>
    <x v="1"/>
  </r>
  <r>
    <d v="2021-04-17T00:00:00"/>
    <n v="4741"/>
    <x v="16"/>
    <x v="1"/>
  </r>
  <r>
    <d v="2021-04-20T00:00:00"/>
    <n v="2063"/>
    <x v="17"/>
    <x v="1"/>
  </r>
  <r>
    <d v="2021-04-20T00:00:00"/>
    <n v="359"/>
    <x v="17"/>
    <x v="1"/>
  </r>
  <r>
    <d v="2021-04-21T00:00:00"/>
    <n v="1119"/>
    <x v="17"/>
    <x v="1"/>
  </r>
  <r>
    <d v="2021-04-24T00:00:00"/>
    <n v="2851"/>
    <x v="17"/>
    <x v="1"/>
  </r>
  <r>
    <d v="2021-04-25T00:00:00"/>
    <n v="0"/>
    <x v="18"/>
    <x v="1"/>
  </r>
  <r>
    <d v="2021-05-01T00:00:00"/>
    <n v="1872"/>
    <x v="18"/>
    <x v="1"/>
  </r>
  <r>
    <d v="2021-05-04T00:00:00"/>
    <n v="4303"/>
    <x v="19"/>
    <x v="1"/>
  </r>
  <r>
    <d v="2021-05-06T00:00:00"/>
    <n v="1884"/>
    <x v="19"/>
    <x v="1"/>
  </r>
  <r>
    <d v="2021-05-07T00:00:00"/>
    <n v="1084"/>
    <x v="19"/>
    <x v="1"/>
  </r>
  <r>
    <d v="2021-05-08T00:00:00"/>
    <n v="0"/>
    <x v="19"/>
    <x v="1"/>
  </r>
  <r>
    <d v="2021-05-08T00:00:00"/>
    <n v="152"/>
    <x v="19"/>
    <x v="1"/>
  </r>
  <r>
    <d v="2021-05-10T00:00:00"/>
    <n v="0"/>
    <x v="20"/>
    <x v="1"/>
  </r>
  <r>
    <d v="2021-05-12T00:00:00"/>
    <n v="0"/>
    <x v="20"/>
    <x v="1"/>
  </r>
  <r>
    <d v="2021-05-19T00:00:00"/>
    <n v="3286"/>
    <x v="21"/>
    <x v="1"/>
  </r>
  <r>
    <d v="2021-05-19T00:00:00"/>
    <n v="0"/>
    <x v="21"/>
    <x v="1"/>
  </r>
  <r>
    <d v="2021-05-20T00:00:00"/>
    <n v="0"/>
    <x v="21"/>
    <x v="1"/>
  </r>
  <r>
    <d v="2021-05-20T00:00:00"/>
    <n v="60"/>
    <x v="21"/>
    <x v="1"/>
  </r>
  <r>
    <d v="2021-05-24T00:00:00"/>
    <n v="0"/>
    <x v="22"/>
    <x v="1"/>
  </r>
  <r>
    <d v="2021-05-26T00:00:00"/>
    <n v="0"/>
    <x v="22"/>
    <x v="1"/>
  </r>
  <r>
    <d v="2021-05-26T00:00:00"/>
    <n v="4213"/>
    <x v="22"/>
    <x v="1"/>
  </r>
  <r>
    <d v="2021-05-29T00:00:00"/>
    <n v="3657"/>
    <x v="22"/>
    <x v="1"/>
  </r>
  <r>
    <d v="2021-05-30T00:00:00"/>
    <n v="442"/>
    <x v="23"/>
    <x v="1"/>
  </r>
  <r>
    <d v="2021-06-01T00:00:00"/>
    <n v="0"/>
    <x v="23"/>
    <x v="1"/>
  </r>
  <r>
    <d v="2021-06-01T00:00:00"/>
    <n v="0"/>
    <x v="23"/>
    <x v="1"/>
  </r>
  <r>
    <d v="2021-06-02T00:00:00"/>
    <n v="882"/>
    <x v="23"/>
    <x v="1"/>
  </r>
  <r>
    <d v="2021-06-02T00:00:00"/>
    <n v="0"/>
    <x v="23"/>
    <x v="1"/>
  </r>
  <r>
    <d v="2021-06-03T00:00:00"/>
    <n v="498"/>
    <x v="23"/>
    <x v="1"/>
  </r>
  <r>
    <d v="2021-06-03T00:00:00"/>
    <n v="3170"/>
    <x v="23"/>
    <x v="1"/>
  </r>
  <r>
    <d v="2021-06-06T00:00:00"/>
    <n v="4260"/>
    <x v="24"/>
    <x v="1"/>
  </r>
  <r>
    <d v="2021-06-07T00:00:00"/>
    <n v="107"/>
    <x v="24"/>
    <x v="1"/>
  </r>
  <r>
    <d v="2021-06-08T00:00:00"/>
    <n v="0"/>
    <x v="24"/>
    <x v="1"/>
  </r>
  <r>
    <d v="2021-06-08T00:00:00"/>
    <n v="152"/>
    <x v="24"/>
    <x v="1"/>
  </r>
  <r>
    <d v="2021-06-12T00:00:00"/>
    <n v="2651"/>
    <x v="24"/>
    <x v="1"/>
  </r>
  <r>
    <d v="2021-06-12T00:00:00"/>
    <n v="491"/>
    <x v="24"/>
    <x v="1"/>
  </r>
  <r>
    <d v="2021-06-13T00:00:00"/>
    <n v="0"/>
    <x v="25"/>
    <x v="1"/>
  </r>
  <r>
    <d v="2021-06-15T00:00:00"/>
    <n v="674"/>
    <x v="25"/>
    <x v="1"/>
  </r>
  <r>
    <d v="2021-06-17T00:00:00"/>
    <n v="718"/>
    <x v="25"/>
    <x v="1"/>
  </r>
  <r>
    <d v="2021-06-18T00:00:00"/>
    <n v="1698"/>
    <x v="25"/>
    <x v="1"/>
  </r>
  <r>
    <d v="2021-06-18T00:00:00"/>
    <n v="4664"/>
    <x v="25"/>
    <x v="1"/>
  </r>
  <r>
    <d v="2021-06-18T00:00:00"/>
    <n v="1694"/>
    <x v="25"/>
    <x v="1"/>
  </r>
  <r>
    <d v="2021-06-19T00:00:00"/>
    <n v="522"/>
    <x v="25"/>
    <x v="1"/>
  </r>
  <r>
    <d v="2021-06-21T00:00:00"/>
    <n v="3221"/>
    <x v="26"/>
    <x v="1"/>
  </r>
  <r>
    <d v="2021-06-23T00:00:00"/>
    <n v="0"/>
    <x v="26"/>
    <x v="1"/>
  </r>
  <r>
    <d v="2021-06-25T00:00:00"/>
    <n v="0"/>
    <x v="26"/>
    <x v="1"/>
  </r>
  <r>
    <d v="2021-06-26T00:00:00"/>
    <n v="383"/>
    <x v="26"/>
    <x v="1"/>
  </r>
  <r>
    <d v="2021-06-27T00:00:00"/>
    <n v="3588"/>
    <x v="27"/>
    <x v="1"/>
  </r>
  <r>
    <d v="2021-06-28T00:00:00"/>
    <n v="119"/>
    <x v="27"/>
    <x v="1"/>
  </r>
  <r>
    <d v="2021-06-29T00:00:00"/>
    <n v="0"/>
    <x v="27"/>
    <x v="1"/>
  </r>
  <r>
    <d v="2021-07-04T00:00:00"/>
    <n v="88"/>
    <x v="28"/>
    <x v="1"/>
  </r>
  <r>
    <d v="2021-07-06T00:00:00"/>
    <n v="373"/>
    <x v="28"/>
    <x v="1"/>
  </r>
  <r>
    <d v="2021-07-07T00:00:00"/>
    <n v="4905"/>
    <x v="28"/>
    <x v="1"/>
  </r>
  <r>
    <d v="2021-07-08T00:00:00"/>
    <n v="738"/>
    <x v="28"/>
    <x v="1"/>
  </r>
  <r>
    <d v="2021-07-08T00:00:00"/>
    <n v="2450"/>
    <x v="28"/>
    <x v="1"/>
  </r>
  <r>
    <d v="2021-07-11T00:00:00"/>
    <n v="321"/>
    <x v="29"/>
    <x v="1"/>
  </r>
  <r>
    <d v="2021-07-12T00:00:00"/>
    <n v="0"/>
    <x v="29"/>
    <x v="1"/>
  </r>
  <r>
    <d v="2021-07-13T00:00:00"/>
    <n v="2466"/>
    <x v="29"/>
    <x v="1"/>
  </r>
  <r>
    <d v="2021-07-19T00:00:00"/>
    <n v="0"/>
    <x v="30"/>
    <x v="1"/>
  </r>
  <r>
    <d v="2021-07-20T00:00:00"/>
    <n v="2514"/>
    <x v="30"/>
    <x v="1"/>
  </r>
  <r>
    <d v="2021-07-21T00:00:00"/>
    <n v="3959"/>
    <x v="30"/>
    <x v="1"/>
  </r>
  <r>
    <d v="2021-07-22T00:00:00"/>
    <n v="4530"/>
    <x v="30"/>
    <x v="1"/>
  </r>
  <r>
    <d v="2021-07-25T00:00:00"/>
    <n v="1241"/>
    <x v="31"/>
    <x v="1"/>
  </r>
  <r>
    <d v="2021-07-25T00:00:00"/>
    <n v="1301"/>
    <x v="31"/>
    <x v="1"/>
  </r>
  <r>
    <d v="2021-07-31T00:00:00"/>
    <n v="140"/>
    <x v="31"/>
    <x v="1"/>
  </r>
  <r>
    <d v="2021-08-02T00:00:00"/>
    <n v="634"/>
    <x v="32"/>
    <x v="1"/>
  </r>
  <r>
    <d v="2021-08-03T00:00:00"/>
    <n v="3204"/>
    <x v="32"/>
    <x v="1"/>
  </r>
  <r>
    <d v="2021-08-07T00:00:00"/>
    <n v="453"/>
    <x v="32"/>
    <x v="1"/>
  </r>
  <r>
    <d v="2021-08-07T00:00:00"/>
    <n v="2937"/>
    <x v="32"/>
    <x v="1"/>
  </r>
  <r>
    <d v="2021-08-10T00:00:00"/>
    <n v="0"/>
    <x v="33"/>
    <x v="1"/>
  </r>
  <r>
    <d v="2021-08-12T00:00:00"/>
    <n v="0"/>
    <x v="33"/>
    <x v="1"/>
  </r>
  <r>
    <d v="2021-08-13T00:00:00"/>
    <n v="53"/>
    <x v="33"/>
    <x v="1"/>
  </r>
  <r>
    <d v="2021-08-16T00:00:00"/>
    <n v="4160"/>
    <x v="34"/>
    <x v="1"/>
  </r>
  <r>
    <d v="2021-08-18T00:00:00"/>
    <n v="2988"/>
    <x v="34"/>
    <x v="1"/>
  </r>
  <r>
    <d v="2021-08-19T00:00:00"/>
    <n v="0"/>
    <x v="34"/>
    <x v="1"/>
  </r>
  <r>
    <d v="2021-08-21T00:00:00"/>
    <n v="1155"/>
    <x v="34"/>
    <x v="1"/>
  </r>
  <r>
    <d v="2021-08-22T00:00:00"/>
    <n v="0"/>
    <x v="35"/>
    <x v="1"/>
  </r>
  <r>
    <d v="2021-08-22T00:00:00"/>
    <n v="1902"/>
    <x v="35"/>
    <x v="1"/>
  </r>
  <r>
    <d v="2021-08-22T00:00:00"/>
    <n v="0"/>
    <x v="35"/>
    <x v="1"/>
  </r>
  <r>
    <d v="2021-08-23T00:00:00"/>
    <n v="3817"/>
    <x v="35"/>
    <x v="1"/>
  </r>
  <r>
    <d v="2021-08-24T00:00:00"/>
    <n v="0"/>
    <x v="35"/>
    <x v="1"/>
  </r>
  <r>
    <d v="2021-08-29T00:00:00"/>
    <n v="0"/>
    <x v="36"/>
    <x v="1"/>
  </r>
  <r>
    <d v="2021-08-29T00:00:00"/>
    <n v="302"/>
    <x v="36"/>
    <x v="1"/>
  </r>
  <r>
    <d v="2021-09-01T00:00:00"/>
    <n v="95"/>
    <x v="36"/>
    <x v="1"/>
  </r>
  <r>
    <d v="2021-09-03T00:00:00"/>
    <n v="4834"/>
    <x v="36"/>
    <x v="1"/>
  </r>
  <r>
    <d v="2021-09-03T00:00:00"/>
    <n v="0"/>
    <x v="36"/>
    <x v="1"/>
  </r>
  <r>
    <d v="2021-09-06T00:00:00"/>
    <n v="1433"/>
    <x v="37"/>
    <x v="1"/>
  </r>
  <r>
    <d v="2021-09-10T00:00:00"/>
    <n v="0"/>
    <x v="37"/>
    <x v="1"/>
  </r>
  <r>
    <d v="2021-09-11T00:00:00"/>
    <n v="159"/>
    <x v="37"/>
    <x v="1"/>
  </r>
  <r>
    <d v="2021-09-15T00:00:00"/>
    <n v="0"/>
    <x v="38"/>
    <x v="1"/>
  </r>
  <r>
    <d v="2021-09-17T00:00:00"/>
    <n v="4771"/>
    <x v="38"/>
    <x v="1"/>
  </r>
  <r>
    <d v="2021-09-18T00:00:00"/>
    <n v="3378"/>
    <x v="38"/>
    <x v="1"/>
  </r>
  <r>
    <d v="2021-09-19T00:00:00"/>
    <n v="3713"/>
    <x v="39"/>
    <x v="1"/>
  </r>
  <r>
    <d v="2021-09-20T00:00:00"/>
    <n v="0"/>
    <x v="39"/>
    <x v="1"/>
  </r>
  <r>
    <d v="2021-09-24T00:00:00"/>
    <n v="4994"/>
    <x v="39"/>
    <x v="1"/>
  </r>
  <r>
    <d v="2021-09-28T00:00:00"/>
    <n v="238"/>
    <x v="40"/>
    <x v="1"/>
  </r>
  <r>
    <d v="2021-09-29T00:00:00"/>
    <n v="209"/>
    <x v="40"/>
    <x v="1"/>
  </r>
  <r>
    <d v="2021-10-01T00:00:00"/>
    <n v="2120"/>
    <x v="40"/>
    <x v="1"/>
  </r>
  <r>
    <d v="2021-10-01T00:00:00"/>
    <n v="0"/>
    <x v="40"/>
    <x v="1"/>
  </r>
  <r>
    <d v="2021-10-05T00:00:00"/>
    <n v="2245"/>
    <x v="41"/>
    <x v="1"/>
  </r>
  <r>
    <d v="2021-10-10T00:00:00"/>
    <n v="118"/>
    <x v="42"/>
    <x v="1"/>
  </r>
  <r>
    <d v="2021-10-13T00:00:00"/>
    <n v="534"/>
    <x v="42"/>
    <x v="1"/>
  </r>
  <r>
    <d v="2021-10-14T00:00:00"/>
    <n v="0"/>
    <x v="42"/>
    <x v="1"/>
  </r>
  <r>
    <d v="2021-10-14T00:00:00"/>
    <n v="420"/>
    <x v="42"/>
    <x v="1"/>
  </r>
  <r>
    <d v="2021-10-15T00:00:00"/>
    <n v="2622"/>
    <x v="42"/>
    <x v="1"/>
  </r>
  <r>
    <d v="2021-10-16T00:00:00"/>
    <n v="1213"/>
    <x v="42"/>
    <x v="1"/>
  </r>
  <r>
    <d v="2021-10-17T00:00:00"/>
    <n v="0"/>
    <x v="43"/>
    <x v="1"/>
  </r>
  <r>
    <d v="2021-10-19T00:00:00"/>
    <n v="65"/>
    <x v="43"/>
    <x v="1"/>
  </r>
  <r>
    <d v="2021-10-19T00:00:00"/>
    <n v="2860"/>
    <x v="43"/>
    <x v="1"/>
  </r>
  <r>
    <d v="2021-10-23T00:00:00"/>
    <n v="129"/>
    <x v="43"/>
    <x v="1"/>
  </r>
  <r>
    <d v="2021-10-23T00:00:00"/>
    <n v="4698"/>
    <x v="43"/>
    <x v="1"/>
  </r>
  <r>
    <d v="2021-10-26T00:00:00"/>
    <n v="0"/>
    <x v="44"/>
    <x v="1"/>
  </r>
  <r>
    <d v="2021-10-28T00:00:00"/>
    <n v="36"/>
    <x v="44"/>
    <x v="1"/>
  </r>
  <r>
    <d v="2021-10-30T00:00:00"/>
    <n v="0"/>
    <x v="44"/>
    <x v="1"/>
  </r>
  <r>
    <d v="2021-11-02T00:00:00"/>
    <n v="0"/>
    <x v="45"/>
    <x v="1"/>
  </r>
  <r>
    <d v="2021-11-06T00:00:00"/>
    <n v="1585"/>
    <x v="45"/>
    <x v="1"/>
  </r>
  <r>
    <d v="2021-11-09T00:00:00"/>
    <n v="2015"/>
    <x v="46"/>
    <x v="1"/>
  </r>
  <r>
    <d v="2021-11-10T00:00:00"/>
    <n v="1793"/>
    <x v="46"/>
    <x v="1"/>
  </r>
  <r>
    <d v="2021-11-12T00:00:00"/>
    <n v="807"/>
    <x v="46"/>
    <x v="1"/>
  </r>
  <r>
    <d v="2021-11-14T00:00:00"/>
    <n v="920"/>
    <x v="47"/>
    <x v="1"/>
  </r>
  <r>
    <d v="2021-11-15T00:00:00"/>
    <n v="37"/>
    <x v="47"/>
    <x v="1"/>
  </r>
  <r>
    <d v="2021-11-15T00:00:00"/>
    <n v="4791"/>
    <x v="47"/>
    <x v="1"/>
  </r>
  <r>
    <d v="2021-11-16T00:00:00"/>
    <n v="2124"/>
    <x v="47"/>
    <x v="1"/>
  </r>
  <r>
    <d v="2021-11-17T00:00:00"/>
    <n v="0"/>
    <x v="47"/>
    <x v="1"/>
  </r>
  <r>
    <d v="2021-11-21T00:00:00"/>
    <n v="1636"/>
    <x v="48"/>
    <x v="1"/>
  </r>
  <r>
    <d v="2021-11-22T00:00:00"/>
    <n v="4069"/>
    <x v="48"/>
    <x v="1"/>
  </r>
  <r>
    <d v="2021-11-23T00:00:00"/>
    <n v="493"/>
    <x v="48"/>
    <x v="1"/>
  </r>
  <r>
    <d v="2021-11-24T00:00:00"/>
    <n v="1493"/>
    <x v="48"/>
    <x v="1"/>
  </r>
  <r>
    <d v="2021-11-26T00:00:00"/>
    <n v="0"/>
    <x v="48"/>
    <x v="1"/>
  </r>
  <r>
    <d v="2021-11-28T00:00:00"/>
    <n v="449"/>
    <x v="8"/>
    <x v="1"/>
  </r>
  <r>
    <d v="2021-11-30T00:00:00"/>
    <n v="4871"/>
    <x v="8"/>
    <x v="1"/>
  </r>
  <r>
    <d v="2021-12-03T00:00:00"/>
    <n v="0"/>
    <x v="8"/>
    <x v="1"/>
  </r>
  <r>
    <d v="2021-12-04T00:00:00"/>
    <n v="0"/>
    <x v="8"/>
    <x v="1"/>
  </r>
  <r>
    <d v="2021-12-06T00:00:00"/>
    <n v="4021"/>
    <x v="49"/>
    <x v="1"/>
  </r>
  <r>
    <d v="2021-12-06T00:00:00"/>
    <n v="4399"/>
    <x v="49"/>
    <x v="1"/>
  </r>
  <r>
    <d v="2021-12-08T00:00:00"/>
    <n v="324"/>
    <x v="49"/>
    <x v="1"/>
  </r>
  <r>
    <d v="2021-12-17T00:00:00"/>
    <n v="125"/>
    <x v="50"/>
    <x v="1"/>
  </r>
  <r>
    <d v="2021-12-20T00:00:00"/>
    <n v="2351"/>
    <x v="51"/>
    <x v="1"/>
  </r>
  <r>
    <d v="2021-12-22T00:00:00"/>
    <n v="0"/>
    <x v="51"/>
    <x v="1"/>
  </r>
  <r>
    <d v="2021-12-23T00:00:00"/>
    <n v="2699"/>
    <x v="51"/>
    <x v="1"/>
  </r>
  <r>
    <d v="2021-12-28T00:00:00"/>
    <n v="422"/>
    <x v="52"/>
    <x v="1"/>
  </r>
  <r>
    <d v="2021-12-29T00:00:00"/>
    <n v="0"/>
    <x v="52"/>
    <x v="1"/>
  </r>
  <r>
    <d v="2022-01-02T00:00:00"/>
    <n v="3582"/>
    <x v="1"/>
    <x v="2"/>
  </r>
  <r>
    <d v="2022-01-03T00:00:00"/>
    <n v="0"/>
    <x v="1"/>
    <x v="2"/>
  </r>
  <r>
    <d v="2022-01-04T00:00:00"/>
    <n v="0"/>
    <x v="1"/>
    <x v="2"/>
  </r>
  <r>
    <d v="2022-01-04T00:00:00"/>
    <n v="2459"/>
    <x v="1"/>
    <x v="2"/>
  </r>
  <r>
    <d v="2022-01-08T00:00:00"/>
    <n v="60"/>
    <x v="1"/>
    <x v="2"/>
  </r>
  <r>
    <d v="2022-01-09T00:00:00"/>
    <n v="736"/>
    <x v="2"/>
    <x v="2"/>
  </r>
  <r>
    <d v="2022-01-12T00:00:00"/>
    <n v="0"/>
    <x v="2"/>
    <x v="2"/>
  </r>
  <r>
    <d v="2022-01-14T00:00:00"/>
    <n v="0"/>
    <x v="2"/>
    <x v="2"/>
  </r>
  <r>
    <d v="2022-01-15T00:00:00"/>
    <n v="1045"/>
    <x v="2"/>
    <x v="2"/>
  </r>
  <r>
    <d v="2022-01-16T00:00:00"/>
    <n v="83"/>
    <x v="3"/>
    <x v="2"/>
  </r>
  <r>
    <d v="2022-01-16T00:00:00"/>
    <n v="0"/>
    <x v="3"/>
    <x v="2"/>
  </r>
  <r>
    <d v="2022-01-19T00:00:00"/>
    <n v="998"/>
    <x v="3"/>
    <x v="2"/>
  </r>
  <r>
    <d v="2022-01-19T00:00:00"/>
    <n v="2170"/>
    <x v="3"/>
    <x v="2"/>
  </r>
  <r>
    <d v="2022-01-20T00:00:00"/>
    <n v="385"/>
    <x v="3"/>
    <x v="2"/>
  </r>
  <r>
    <d v="2022-01-21T00:00:00"/>
    <n v="1277"/>
    <x v="3"/>
    <x v="2"/>
  </r>
  <r>
    <d v="2022-01-22T00:00:00"/>
    <n v="350"/>
    <x v="3"/>
    <x v="2"/>
  </r>
  <r>
    <d v="2022-01-27T00:00:00"/>
    <n v="2321"/>
    <x v="4"/>
    <x v="2"/>
  </r>
  <r>
    <d v="2022-01-28T00:00:00"/>
    <n v="0"/>
    <x v="4"/>
    <x v="2"/>
  </r>
  <r>
    <d v="2022-01-28T00:00:00"/>
    <n v="4947"/>
    <x v="4"/>
    <x v="2"/>
  </r>
  <r>
    <d v="2022-01-30T00:00:00"/>
    <n v="1919"/>
    <x v="6"/>
    <x v="2"/>
  </r>
  <r>
    <d v="2022-02-02T00:00:00"/>
    <n v="0"/>
    <x v="6"/>
    <x v="2"/>
  </r>
  <r>
    <d v="2022-02-02T00:00:00"/>
    <n v="2381"/>
    <x v="6"/>
    <x v="2"/>
  </r>
  <r>
    <d v="2022-02-06T00:00:00"/>
    <n v="534"/>
    <x v="7"/>
    <x v="2"/>
  </r>
  <r>
    <d v="2022-02-07T00:00:00"/>
    <n v="461"/>
    <x v="7"/>
    <x v="2"/>
  </r>
  <r>
    <d v="2022-02-08T00:00:00"/>
    <n v="0"/>
    <x v="7"/>
    <x v="2"/>
  </r>
  <r>
    <d v="2022-02-08T00:00:00"/>
    <n v="1392"/>
    <x v="7"/>
    <x v="2"/>
  </r>
  <r>
    <d v="2022-02-09T00:00:00"/>
    <n v="540"/>
    <x v="7"/>
    <x v="2"/>
  </r>
  <r>
    <d v="2022-02-09T00:00:00"/>
    <n v="41"/>
    <x v="7"/>
    <x v="2"/>
  </r>
  <r>
    <d v="2022-02-10T00:00:00"/>
    <n v="719"/>
    <x v="7"/>
    <x v="2"/>
  </r>
  <r>
    <d v="2022-02-11T00:00:00"/>
    <n v="0"/>
    <x v="7"/>
    <x v="2"/>
  </r>
  <r>
    <d v="2022-02-14T00:00:00"/>
    <n v="330"/>
    <x v="5"/>
    <x v="2"/>
  </r>
  <r>
    <d v="2022-02-14T00:00:00"/>
    <n v="855"/>
    <x v="5"/>
    <x v="2"/>
  </r>
  <r>
    <d v="2022-02-15T00:00:00"/>
    <n v="3824"/>
    <x v="5"/>
    <x v="2"/>
  </r>
  <r>
    <d v="2022-02-22T00:00:00"/>
    <n v="3419"/>
    <x v="9"/>
    <x v="2"/>
  </r>
  <r>
    <d v="2022-02-23T00:00:00"/>
    <n v="1594"/>
    <x v="9"/>
    <x v="2"/>
  </r>
  <r>
    <d v="2022-02-24T00:00:00"/>
    <n v="585"/>
    <x v="9"/>
    <x v="2"/>
  </r>
  <r>
    <d v="2022-02-24T00:00:00"/>
    <n v="0"/>
    <x v="9"/>
    <x v="2"/>
  </r>
  <r>
    <d v="2022-02-26T00:00:00"/>
    <n v="2793"/>
    <x v="9"/>
    <x v="2"/>
  </r>
  <r>
    <d v="2022-02-27T00:00:00"/>
    <n v="326"/>
    <x v="10"/>
    <x v="2"/>
  </r>
  <r>
    <d v="2022-02-28T00:00:00"/>
    <n v="314"/>
    <x v="10"/>
    <x v="2"/>
  </r>
  <r>
    <d v="2022-03-03T00:00:00"/>
    <n v="1769"/>
    <x v="10"/>
    <x v="2"/>
  </r>
  <r>
    <d v="2022-03-12T00:00:00"/>
    <n v="0"/>
    <x v="12"/>
    <x v="2"/>
  </r>
  <r>
    <d v="2022-03-12T00:00:00"/>
    <n v="3498"/>
    <x v="12"/>
    <x v="2"/>
  </r>
  <r>
    <d v="2022-03-15T00:00:00"/>
    <n v="2336"/>
    <x v="11"/>
    <x v="2"/>
  </r>
  <r>
    <d v="2022-03-17T00:00:00"/>
    <n v="114"/>
    <x v="11"/>
    <x v="2"/>
  </r>
  <r>
    <d v="2022-03-22T00:00:00"/>
    <n v="174"/>
    <x v="13"/>
    <x v="2"/>
  </r>
  <r>
    <d v="2022-03-22T00:00:00"/>
    <n v="3379"/>
    <x v="13"/>
    <x v="2"/>
  </r>
  <r>
    <d v="2022-03-25T00:00:00"/>
    <n v="4145"/>
    <x v="13"/>
    <x v="2"/>
  </r>
  <r>
    <d v="2022-03-26T00:00:00"/>
    <n v="4150"/>
    <x v="13"/>
    <x v="2"/>
  </r>
  <r>
    <d v="2022-03-28T00:00:00"/>
    <n v="259"/>
    <x v="14"/>
    <x v="2"/>
  </r>
  <r>
    <d v="2022-04-01T00:00:00"/>
    <n v="3134"/>
    <x v="14"/>
    <x v="2"/>
  </r>
  <r>
    <d v="2022-04-01T00:00:00"/>
    <n v="4130"/>
    <x v="14"/>
    <x v="2"/>
  </r>
  <r>
    <d v="2022-04-03T00:00:00"/>
    <n v="1424"/>
    <x v="15"/>
    <x v="2"/>
  </r>
  <r>
    <d v="2022-04-04T00:00:00"/>
    <n v="4908"/>
    <x v="15"/>
    <x v="2"/>
  </r>
  <r>
    <d v="2022-04-06T00:00:00"/>
    <n v="162"/>
    <x v="15"/>
    <x v="2"/>
  </r>
  <r>
    <d v="2022-04-07T00:00:00"/>
    <n v="4149"/>
    <x v="15"/>
    <x v="2"/>
  </r>
  <r>
    <d v="2022-04-07T00:00:00"/>
    <n v="0"/>
    <x v="15"/>
    <x v="2"/>
  </r>
  <r>
    <d v="2022-04-08T00:00:00"/>
    <n v="0"/>
    <x v="15"/>
    <x v="2"/>
  </r>
  <r>
    <d v="2022-04-08T00:00:00"/>
    <n v="1174"/>
    <x v="15"/>
    <x v="2"/>
  </r>
  <r>
    <d v="2022-04-12T00:00:00"/>
    <n v="1777"/>
    <x v="16"/>
    <x v="2"/>
  </r>
  <r>
    <d v="2022-04-17T00:00:00"/>
    <n v="59"/>
    <x v="17"/>
    <x v="2"/>
  </r>
  <r>
    <d v="2022-04-20T00:00:00"/>
    <n v="0"/>
    <x v="17"/>
    <x v="2"/>
  </r>
  <r>
    <d v="2022-04-24T00:00:00"/>
    <n v="1848"/>
    <x v="18"/>
    <x v="2"/>
  </r>
  <r>
    <d v="2022-04-24T00:00:00"/>
    <n v="0"/>
    <x v="18"/>
    <x v="2"/>
  </r>
  <r>
    <d v="2022-04-27T00:00:00"/>
    <n v="1696"/>
    <x v="18"/>
    <x v="2"/>
  </r>
  <r>
    <d v="2022-04-27T00:00:00"/>
    <n v="5"/>
    <x v="18"/>
    <x v="2"/>
  </r>
  <r>
    <d v="2022-04-29T00:00:00"/>
    <n v="0"/>
    <x v="18"/>
    <x v="2"/>
  </r>
  <r>
    <d v="2022-05-03T00:00:00"/>
    <n v="2795"/>
    <x v="19"/>
    <x v="2"/>
  </r>
  <r>
    <d v="2022-05-06T00:00:00"/>
    <n v="0"/>
    <x v="19"/>
    <x v="2"/>
  </r>
  <r>
    <d v="2022-05-07T00:00:00"/>
    <n v="0"/>
    <x v="19"/>
    <x v="2"/>
  </r>
  <r>
    <d v="2022-05-08T00:00:00"/>
    <n v="277"/>
    <x v="20"/>
    <x v="2"/>
  </r>
  <r>
    <d v="2022-05-11T00:00:00"/>
    <n v="189"/>
    <x v="20"/>
    <x v="2"/>
  </r>
  <r>
    <d v="2022-05-16T00:00:00"/>
    <n v="4563"/>
    <x v="21"/>
    <x v="2"/>
  </r>
  <r>
    <d v="2022-05-17T00:00:00"/>
    <n v="341"/>
    <x v="21"/>
    <x v="2"/>
  </r>
  <r>
    <d v="2022-05-19T00:00:00"/>
    <n v="0"/>
    <x v="21"/>
    <x v="2"/>
  </r>
  <r>
    <d v="2022-05-23T00:00:00"/>
    <n v="1824"/>
    <x v="22"/>
    <x v="2"/>
  </r>
  <r>
    <d v="2022-05-26T00:00:00"/>
    <n v="1643"/>
    <x v="22"/>
    <x v="2"/>
  </r>
  <r>
    <d v="2022-05-27T00:00:00"/>
    <n v="115"/>
    <x v="22"/>
    <x v="2"/>
  </r>
  <r>
    <d v="2022-05-30T00:00:00"/>
    <n v="1449"/>
    <x v="23"/>
    <x v="2"/>
  </r>
  <r>
    <d v="2022-05-31T00:00:00"/>
    <n v="2764"/>
    <x v="23"/>
    <x v="2"/>
  </r>
  <r>
    <d v="2022-06-03T00:00:00"/>
    <n v="0"/>
    <x v="23"/>
    <x v="2"/>
  </r>
  <r>
    <d v="2022-06-03T00:00:00"/>
    <n v="67"/>
    <x v="23"/>
    <x v="2"/>
  </r>
  <r>
    <d v="2022-06-03T00:00:00"/>
    <n v="4639"/>
    <x v="23"/>
    <x v="2"/>
  </r>
  <r>
    <d v="2022-06-05T00:00:00"/>
    <n v="0"/>
    <x v="24"/>
    <x v="2"/>
  </r>
  <r>
    <d v="2022-06-07T00:00:00"/>
    <n v="0"/>
    <x v="24"/>
    <x v="2"/>
  </r>
  <r>
    <d v="2022-06-10T00:00:00"/>
    <n v="2356"/>
    <x v="24"/>
    <x v="2"/>
  </r>
  <r>
    <d v="2022-06-25T00:00:00"/>
    <n v="2184"/>
    <x v="26"/>
    <x v="2"/>
  </r>
  <r>
    <d v="2022-06-26T00:00:00"/>
    <n v="77"/>
    <x v="27"/>
    <x v="2"/>
  </r>
  <r>
    <d v="2022-06-27T00:00:00"/>
    <n v="0"/>
    <x v="27"/>
    <x v="2"/>
  </r>
  <r>
    <d v="2022-06-28T00:00:00"/>
    <n v="0"/>
    <x v="27"/>
    <x v="2"/>
  </r>
  <r>
    <d v="2022-06-28T00:00:00"/>
    <n v="804"/>
    <x v="27"/>
    <x v="2"/>
  </r>
  <r>
    <d v="2022-06-28T00:00:00"/>
    <n v="706"/>
    <x v="2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1D1F1-8423-403B-9B19-D984B831F6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O26" firstHeaderRow="1" firstDataRow="2" firstDataCol="1" rowPageCount="1" colPageCount="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showAll="0"/>
    <pivotField dataField="1" showAll="0"/>
    <pivotField axis="axisRow" showAll="0">
      <items count="10">
        <item x="1"/>
        <item x="4"/>
        <item x="5"/>
        <item x="2"/>
        <item x="8"/>
        <item x="0"/>
        <item x="7"/>
        <item x="3"/>
        <item x="6"/>
        <item t="default"/>
      </items>
    </pivotField>
    <pivotField showAll="0"/>
    <pivotField showAll="0"/>
    <pivotField showAll="0"/>
    <pivotField axis="axisPage" numFmtId="168" multipleItemSelectionAllowed="1" showAll="0">
      <items count="358">
        <item h="1" x="0"/>
        <item h="1" x="345"/>
        <item h="1" x="170"/>
        <item h="1" x="5"/>
        <item h="1" x="279"/>
        <item h="1" x="204"/>
        <item h="1" x="38"/>
        <item h="1" x="315"/>
        <item h="1" x="252"/>
        <item h="1" x="126"/>
        <item h="1" x="120"/>
        <item h="1" x="7"/>
        <item h="1" x="216"/>
        <item h="1" x="275"/>
        <item h="1" x="173"/>
        <item h="1" x="178"/>
        <item h="1" x="42"/>
        <item h="1" x="11"/>
        <item h="1" x="302"/>
        <item h="1" x="186"/>
        <item h="1" x="107"/>
        <item h="1"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pivotField>
    <pivotField numFmtId="2" showAll="0"/>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10">
    <i>
      <x/>
    </i>
    <i>
      <x v="1"/>
    </i>
    <i>
      <x v="2"/>
    </i>
    <i>
      <x v="3"/>
    </i>
    <i>
      <x v="4"/>
    </i>
    <i>
      <x v="5"/>
    </i>
    <i>
      <x v="6"/>
    </i>
    <i>
      <x v="7"/>
    </i>
    <i>
      <x v="8"/>
    </i>
    <i t="grand">
      <x/>
    </i>
  </rowItems>
  <colFields count="1">
    <field x="11"/>
  </colFields>
  <colItems count="13">
    <i>
      <x v="1"/>
    </i>
    <i>
      <x v="2"/>
    </i>
    <i>
      <x v="3"/>
    </i>
    <i>
      <x v="4"/>
    </i>
    <i>
      <x v="5"/>
    </i>
    <i>
      <x v="6"/>
    </i>
    <i>
      <x v="7"/>
    </i>
    <i>
      <x v="8"/>
    </i>
    <i>
      <x v="9"/>
    </i>
    <i>
      <x v="10"/>
    </i>
    <i>
      <x v="11"/>
    </i>
    <i>
      <x v="12"/>
    </i>
    <i t="grand">
      <x/>
    </i>
  </colItems>
  <pageFields count="1">
    <pageField fld="9" hier="-1"/>
  </pageFields>
  <dataFields count="1">
    <dataField name="Count of Incident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A8DCE6-2D9E-4945-BC81-C13AB9AD4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L10" firstHeaderRow="1" firstDataRow="2" firstDataCol="1" rowPageCount="1" colPageCount="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axis="axisCol" dataField="1" showAll="0">
      <items count="10">
        <item x="0"/>
        <item x="5"/>
        <item x="2"/>
        <item x="7"/>
        <item x="6"/>
        <item x="3"/>
        <item x="4"/>
        <item x="8"/>
        <item x="1"/>
        <item t="default"/>
      </items>
    </pivotField>
    <pivotField showAll="0"/>
    <pivotField showAll="0"/>
    <pivotField showAll="0"/>
    <pivotField showAll="0"/>
    <pivotField axis="axisPage" numFmtId="168" multipleItemSelectionAllowed="1" showAll="0">
      <items count="358">
        <item h="1" x="0"/>
        <item h="1" x="345"/>
        <item h="1" x="170"/>
        <item h="1" x="5"/>
        <item h="1" x="279"/>
        <item h="1" x="204"/>
        <item h="1" x="38"/>
        <item h="1" x="315"/>
        <item h="1" x="252"/>
        <item h="1" x="126"/>
        <item h="1" x="120"/>
        <item h="1" x="7"/>
        <item h="1" x="216"/>
        <item h="1" x="275"/>
        <item h="1" x="173"/>
        <item h="1" x="178"/>
        <item h="1" x="42"/>
        <item h="1" x="11"/>
        <item h="1" x="302"/>
        <item h="1" x="186"/>
        <item h="1" x="107"/>
        <item h="1"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pivotField>
    <pivotField numFmtId="2" showAll="0"/>
    <pivotField showAll="0" defaultSubtotal="0"/>
    <pivotField showAll="0" defaultSubtotal="0"/>
    <pivotField showAll="0" defaultSubtotal="0">
      <items count="5">
        <item x="0"/>
        <item x="1"/>
        <item x="2"/>
        <item x="3"/>
        <item x="4"/>
      </items>
    </pivotField>
  </pivotFields>
  <rowFields count="1">
    <field x="3"/>
  </rowFields>
  <rowItems count="5">
    <i>
      <x v="1"/>
    </i>
    <i>
      <x v="2"/>
    </i>
    <i>
      <x v="3"/>
    </i>
    <i>
      <x/>
    </i>
    <i t="grand">
      <x/>
    </i>
  </rowItems>
  <colFields count="1">
    <field x="4"/>
  </colFields>
  <colItems count="10">
    <i>
      <x/>
    </i>
    <i>
      <x v="1"/>
    </i>
    <i>
      <x v="2"/>
    </i>
    <i>
      <x v="3"/>
    </i>
    <i>
      <x v="4"/>
    </i>
    <i>
      <x v="5"/>
    </i>
    <i>
      <x v="6"/>
    </i>
    <i>
      <x v="7"/>
    </i>
    <i>
      <x v="8"/>
    </i>
    <i t="grand">
      <x/>
    </i>
  </colItems>
  <pageFields count="1">
    <pageField fld="9" hier="-1"/>
  </pageFields>
  <dataFields count="1">
    <dataField name="Count of Incident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8F4C3-A072-4F41-8798-1F881436D9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F22" firstHeaderRow="1" firstDataRow="1" firstDataCol="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showAll="0"/>
    <pivotField showAll="0"/>
    <pivotField showAll="0"/>
    <pivotField showAll="0"/>
    <pivotField showAll="0"/>
    <pivotField axis="axisRow" showAll="0" sortType="de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dataField="1" numFmtId="168" showAll="0"/>
    <pivotField numFmtId="2" showAll="0"/>
    <pivotField showAll="0" defaultSubtotal="0"/>
    <pivotField showAll="0" defaultSubtotal="0"/>
    <pivotField showAll="0" defaultSubtotal="0">
      <items count="5">
        <item x="0"/>
        <item x="1"/>
        <item x="2"/>
        <item x="3"/>
        <item x="4"/>
      </items>
    </pivotField>
  </pivotFields>
  <rowFields count="1">
    <field x="8"/>
  </rowFields>
  <rowItems count="10">
    <i>
      <x v="3"/>
    </i>
    <i>
      <x v="8"/>
    </i>
    <i>
      <x v="1"/>
    </i>
    <i>
      <x v="2"/>
    </i>
    <i>
      <x/>
    </i>
    <i>
      <x v="4"/>
    </i>
    <i>
      <x v="5"/>
    </i>
    <i>
      <x v="7"/>
    </i>
    <i>
      <x v="6"/>
    </i>
    <i t="grand">
      <x/>
    </i>
  </rowItems>
  <colItems count="1">
    <i/>
  </colItems>
  <dataFields count="1">
    <dataField name="Sum of Incident Cost" fld="9"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16123-049D-40DC-AC2B-F477AB792F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22" firstHeaderRow="1" firstDataRow="1" firstDataCol="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showAll="0"/>
    <pivotField showAll="0"/>
    <pivotField showAll="0"/>
    <pivotField showAll="0"/>
    <pivotField showAll="0"/>
    <pivotField axis="axisRow" showAll="0" sortType="de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dataField="1" numFmtId="168" showAll="0"/>
    <pivotField numFmtId="2" showAll="0"/>
    <pivotField showAll="0" defaultSubtotal="0"/>
    <pivotField showAll="0" defaultSubtotal="0"/>
    <pivotField showAll="0" defaultSubtotal="0">
      <items count="5">
        <item x="0"/>
        <item x="1"/>
        <item x="2"/>
        <item x="3"/>
        <item x="4"/>
      </items>
    </pivotField>
  </pivotFields>
  <rowFields count="1">
    <field x="8"/>
  </rowFields>
  <rowItems count="10">
    <i>
      <x v="3"/>
    </i>
    <i>
      <x v="8"/>
    </i>
    <i>
      <x v="1"/>
    </i>
    <i>
      <x v="2"/>
    </i>
    <i>
      <x/>
    </i>
    <i>
      <x v="4"/>
    </i>
    <i>
      <x v="5"/>
    </i>
    <i>
      <x v="7"/>
    </i>
    <i>
      <x v="6"/>
    </i>
    <i t="grand">
      <x/>
    </i>
  </rowItems>
  <colItems count="1">
    <i/>
  </colItems>
  <dataFields count="1">
    <dataField name="Sum of Incident Cost" fld="9" baseField="0" baseItem="0" numFmtId="168"/>
  </dataFields>
  <formats count="2">
    <format dxfId="1">
      <pivotArea collapsedLevelsAreSubtotals="1" fieldPosition="0">
        <references count="1">
          <reference field="8" count="3">
            <x v="1"/>
            <x v="3"/>
            <x v="8"/>
          </reference>
        </references>
      </pivotArea>
    </format>
    <format dxfId="0">
      <pivotArea dataOnly="0" labelOnly="1" fieldPosition="0">
        <references count="1">
          <reference field="8" count="3">
            <x v="1"/>
            <x v="3"/>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AE276-AA79-4DD5-95D4-056DBC855D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29" firstHeaderRow="1" firstDataRow="1" firstDataCol="1" rowPageCount="1" colPageCount="1"/>
  <pivotFields count="4">
    <pivotField numFmtId="167" showAll="0"/>
    <pivotField dataField="1" numFmtId="168" showAll="0"/>
    <pivotField axis="axisRow" showAll="0">
      <items count="54">
        <item x="0"/>
        <item x="1"/>
        <item x="2"/>
        <item x="3"/>
        <item x="4"/>
        <item x="6"/>
        <item x="7"/>
        <item x="5"/>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8"/>
        <item x="49"/>
        <item x="50"/>
        <item x="51"/>
        <item x="52"/>
        <item t="default"/>
      </items>
    </pivotField>
    <pivotField axis="axisPage" showAll="0">
      <items count="4">
        <item x="0"/>
        <item x="1"/>
        <item x="2"/>
        <item t="default"/>
      </items>
    </pivotField>
  </pivotFields>
  <rowFields count="1">
    <field x="2"/>
  </rowFields>
  <rowItems count="26">
    <i>
      <x v="1"/>
    </i>
    <i>
      <x v="2"/>
    </i>
    <i>
      <x v="3"/>
    </i>
    <i>
      <x v="4"/>
    </i>
    <i>
      <x v="5"/>
    </i>
    <i>
      <x v="6"/>
    </i>
    <i>
      <x v="7"/>
    </i>
    <i>
      <x v="8"/>
    </i>
    <i>
      <x v="9"/>
    </i>
    <i>
      <x v="10"/>
    </i>
    <i>
      <x v="11"/>
    </i>
    <i>
      <x v="12"/>
    </i>
    <i>
      <x v="13"/>
    </i>
    <i>
      <x v="14"/>
    </i>
    <i>
      <x v="15"/>
    </i>
    <i>
      <x v="16"/>
    </i>
    <i>
      <x v="17"/>
    </i>
    <i>
      <x v="18"/>
    </i>
    <i>
      <x v="19"/>
    </i>
    <i>
      <x v="20"/>
    </i>
    <i>
      <x v="21"/>
    </i>
    <i>
      <x v="22"/>
    </i>
    <i>
      <x v="23"/>
    </i>
    <i>
      <x v="25"/>
    </i>
    <i>
      <x v="26"/>
    </i>
    <i t="grand">
      <x/>
    </i>
  </rowItems>
  <colItems count="1">
    <i/>
  </colItems>
  <pageFields count="1">
    <pageField fld="3" item="2" hier="-1"/>
  </pageFields>
  <dataFields count="1">
    <dataField name="Sum of Incident Cost" fld="1" baseField="0" baseItem="0" numFmtId="16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A5A0B-F698-4F5D-82DB-3928B8E8DC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J15" firstHeaderRow="1" firstDataRow="2" firstDataCol="1" rowPageCount="1" colPageCount="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axis="axisCol" showAll="0">
      <items count="3">
        <item x="1"/>
        <item x="0"/>
        <item t="default"/>
      </items>
    </pivotField>
    <pivotField showAll="0"/>
    <pivotField dataField="1" showAll="0">
      <items count="10">
        <item x="0"/>
        <item x="5"/>
        <item x="2"/>
        <item x="7"/>
        <item x="6"/>
        <item x="3"/>
        <item x="4"/>
        <item x="8"/>
        <item x="1"/>
        <item t="default"/>
      </items>
    </pivotField>
    <pivotField showAll="0"/>
    <pivotField showAll="0"/>
    <pivotField showAll="0"/>
    <pivotField axis="axisRow" showAll="0">
      <items count="10">
        <item x="2"/>
        <item x="1"/>
        <item x="7"/>
        <item x="5"/>
        <item x="8"/>
        <item x="0"/>
        <item x="4"/>
        <item x="3"/>
        <item x="6"/>
        <item t="default"/>
      </items>
    </pivotField>
    <pivotField numFmtId="168"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pivotField>
    <pivotField axis="axisPage" numFmtId="2" multipleItemSelectionAllowed="1" showAll="0">
      <items count="12">
        <item h="1" x="0"/>
        <item h="1" x="1"/>
        <item x="8"/>
        <item x="3"/>
        <item x="5"/>
        <item x="6"/>
        <item x="10"/>
        <item x="2"/>
        <item x="7"/>
        <item x="4"/>
        <item x="9"/>
        <item t="default"/>
      </items>
    </pivotField>
    <pivotField showAll="0" defaultSubtotal="0"/>
    <pivotField showAll="0" defaultSubtotal="0"/>
    <pivotField showAll="0" defaultSubtotal="0">
      <items count="5">
        <item x="0"/>
        <item x="1"/>
        <item x="2"/>
        <item x="3"/>
        <item x="4"/>
      </items>
    </pivotField>
  </pivotFields>
  <rowFields count="1">
    <field x="8"/>
  </rowFields>
  <rowItems count="10">
    <i>
      <x/>
    </i>
    <i>
      <x v="1"/>
    </i>
    <i>
      <x v="2"/>
    </i>
    <i>
      <x v="3"/>
    </i>
    <i>
      <x v="4"/>
    </i>
    <i>
      <x v="5"/>
    </i>
    <i>
      <x v="6"/>
    </i>
    <i>
      <x v="7"/>
    </i>
    <i>
      <x v="8"/>
    </i>
    <i t="grand">
      <x/>
    </i>
  </rowItems>
  <colFields count="1">
    <field x="2"/>
  </colFields>
  <colItems count="3">
    <i>
      <x/>
    </i>
    <i>
      <x v="1"/>
    </i>
    <i t="grand">
      <x/>
    </i>
  </colItems>
  <pageFields count="1">
    <pageField fld="10" hier="-1"/>
  </pageFields>
  <dataFields count="1">
    <dataField name="Count of Incident Type" fld="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61F690-E8C3-4BD5-BEC6-B383097C42F3}"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4:D25" firstHeaderRow="1" firstDataRow="1" firstDataCol="2"/>
  <pivotFields count="14">
    <pivotField compact="0" numFmtId="167" outline="0" subtotalTop="0"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5">
        <item x="2"/>
        <item x="0"/>
        <item x="1"/>
        <item x="3"/>
        <item t="default"/>
      </items>
      <extLst>
        <ext xmlns:x14="http://schemas.microsoft.com/office/spreadsheetml/2009/9/main" uri="{2946ED86-A175-432a-8AC1-64E0C546D7DE}">
          <x14:pivotField fillDownLabels="1"/>
        </ext>
      </extLst>
    </pivotField>
    <pivotField axis="axisRow" compact="0" outline="0" subtotalTop="0" showAll="0" measureFilter="1" sortType="de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numFmtId="168" outline="0" subtotalTop="0"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extLst>
        <ext xmlns:x14="http://schemas.microsoft.com/office/spreadsheetml/2009/9/main" uri="{2946ED86-A175-432a-8AC1-64E0C546D7DE}">
          <x14:pivotField fillDownLabels="1"/>
        </ext>
      </extLst>
    </pivotField>
    <pivotField compact="0" numFmtId="2"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items count="6">
        <item x="0"/>
        <item x="1"/>
        <item x="2"/>
        <item x="3"/>
        <item x="4"/>
        <item t="default"/>
      </items>
      <extLst>
        <ext xmlns:x14="http://schemas.microsoft.com/office/spreadsheetml/2009/9/main" uri="{2946ED86-A175-432a-8AC1-64E0C546D7DE}">
          <x14:pivotField fillDownLabels="1"/>
        </ext>
      </extLst>
    </pivotField>
  </pivotFields>
  <rowFields count="2">
    <field x="3"/>
    <field x="4"/>
  </rowFields>
  <rowItems count="21">
    <i>
      <x/>
      <x v="6"/>
    </i>
    <i r="1">
      <x v="7"/>
    </i>
    <i r="1">
      <x v="3"/>
    </i>
    <i t="default">
      <x/>
    </i>
    <i>
      <x v="1"/>
      <x/>
    </i>
    <i r="1">
      <x v="1"/>
    </i>
    <i r="1">
      <x v="7"/>
    </i>
    <i r="1">
      <x v="5"/>
    </i>
    <i r="1">
      <x v="4"/>
    </i>
    <i r="1">
      <x v="2"/>
    </i>
    <i r="1">
      <x v="8"/>
    </i>
    <i t="default">
      <x v="1"/>
    </i>
    <i>
      <x v="2"/>
      <x v="5"/>
    </i>
    <i r="1">
      <x/>
    </i>
    <i r="1">
      <x v="6"/>
    </i>
    <i r="1">
      <x v="8"/>
    </i>
    <i t="default">
      <x v="2"/>
    </i>
    <i>
      <x v="3"/>
      <x v="3"/>
    </i>
    <i r="1">
      <x v="1"/>
    </i>
    <i t="default">
      <x v="3"/>
    </i>
    <i t="grand">
      <x/>
    </i>
  </rowItems>
  <colItems count="1">
    <i/>
  </colItems>
  <dataFields count="1">
    <dataField name="Sum of Incident Cost" fld="9" baseField="0" baseItem="0" numFmtId="168"/>
  </dataField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2000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900052-26B5-4927-8F0B-E4233C4539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O86" firstHeaderRow="1" firstDataRow="1" firstDataCol="2"/>
  <pivotFields count="14">
    <pivotField numFmtId="167" showAll="0" defaultSubtotal="0">
      <items count="412">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s>
    </pivotField>
    <pivotField showAll="0" defaultSubtotal="0"/>
    <pivotField showAll="0" defaultSubtotal="0"/>
    <pivotField showAll="0" defaultSubtotal="0"/>
    <pivotField axis="axisRow" compact="0" outline="0" subtotalTop="0" showAll="0" defaultSubtotal="0">
      <items count="9">
        <item x="0"/>
        <item x="5"/>
        <item x="2"/>
        <item x="7"/>
        <item x="6"/>
        <item x="3"/>
        <item x="4"/>
        <item x="8"/>
        <item x="1"/>
      </items>
      <extLst>
        <ext xmlns:x14="http://schemas.microsoft.com/office/spreadsheetml/2009/9/main" uri="{2946ED86-A175-432a-8AC1-64E0C546D7DE}">
          <x14:pivotField fillDownLabels="1"/>
        </ext>
      </extLst>
    </pivotField>
    <pivotField axis="axisRow" outline="0" showAll="0" defaultSubtotal="0">
      <items count="9">
        <item x="1"/>
        <item x="4"/>
        <item x="5"/>
        <item x="2"/>
        <item x="8"/>
        <item x="0"/>
        <item x="7"/>
        <item x="3"/>
        <item x="6"/>
      </items>
      <extLst>
        <ext xmlns:x14="http://schemas.microsoft.com/office/spreadsheetml/2009/9/main" uri="{2946ED86-A175-432a-8AC1-64E0C546D7DE}">
          <x14:pivotField fillDownLabels="1"/>
        </ext>
      </extLst>
    </pivotField>
    <pivotField showAll="0" defaultSubtotal="0"/>
    <pivotField showAll="0" defaultSubtotal="0"/>
    <pivotField showAll="0" defaultSubtotal="0"/>
    <pivotField dataField="1" numFmtId="168" showAll="0" defaultSubtotal="0">
      <items count="357">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s>
    </pivotField>
    <pivotField numFmtId="2" showAll="0" defaultSubtotal="0"/>
    <pivotField showAll="0" defaultSubtotal="0"/>
    <pivotField showAll="0" defaultSubtotal="0"/>
    <pivotField showAll="0" defaultSubtotal="0">
      <items count="5">
        <item x="0"/>
        <item x="1"/>
        <item x="2"/>
        <item x="3"/>
        <item x="4"/>
      </items>
    </pivotField>
  </pivotFields>
  <rowFields count="2">
    <field x="4"/>
    <field x="5"/>
  </rowFields>
  <rowItems count="82">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i>
      <x v="3"/>
      <x/>
    </i>
    <i r="1">
      <x v="1"/>
    </i>
    <i r="1">
      <x v="2"/>
    </i>
    <i r="1">
      <x v="3"/>
    </i>
    <i r="1">
      <x v="4"/>
    </i>
    <i r="1">
      <x v="5"/>
    </i>
    <i r="1">
      <x v="6"/>
    </i>
    <i r="1">
      <x v="7"/>
    </i>
    <i r="1">
      <x v="8"/>
    </i>
    <i>
      <x v="4"/>
      <x/>
    </i>
    <i r="1">
      <x v="1"/>
    </i>
    <i r="1">
      <x v="2"/>
    </i>
    <i r="1">
      <x v="3"/>
    </i>
    <i r="1">
      <x v="4"/>
    </i>
    <i r="1">
      <x v="5"/>
    </i>
    <i r="1">
      <x v="6"/>
    </i>
    <i r="1">
      <x v="7"/>
    </i>
    <i r="1">
      <x v="8"/>
    </i>
    <i>
      <x v="5"/>
      <x/>
    </i>
    <i r="1">
      <x v="1"/>
    </i>
    <i r="1">
      <x v="2"/>
    </i>
    <i r="1">
      <x v="3"/>
    </i>
    <i r="1">
      <x v="4"/>
    </i>
    <i r="1">
      <x v="5"/>
    </i>
    <i r="1">
      <x v="6"/>
    </i>
    <i r="1">
      <x v="7"/>
    </i>
    <i r="1">
      <x v="8"/>
    </i>
    <i>
      <x v="6"/>
      <x/>
    </i>
    <i r="1">
      <x v="1"/>
    </i>
    <i r="1">
      <x v="2"/>
    </i>
    <i r="1">
      <x v="3"/>
    </i>
    <i r="1">
      <x v="4"/>
    </i>
    <i r="1">
      <x v="5"/>
    </i>
    <i r="1">
      <x v="6"/>
    </i>
    <i r="1">
      <x v="7"/>
    </i>
    <i r="1">
      <x v="8"/>
    </i>
    <i>
      <x v="7"/>
      <x/>
    </i>
    <i r="1">
      <x v="1"/>
    </i>
    <i r="1">
      <x v="2"/>
    </i>
    <i r="1">
      <x v="3"/>
    </i>
    <i r="1">
      <x v="4"/>
    </i>
    <i r="1">
      <x v="5"/>
    </i>
    <i r="1">
      <x v="6"/>
    </i>
    <i r="1">
      <x v="7"/>
    </i>
    <i r="1">
      <x v="8"/>
    </i>
    <i>
      <x v="8"/>
      <x/>
    </i>
    <i r="1">
      <x v="1"/>
    </i>
    <i r="1">
      <x v="2"/>
    </i>
    <i r="1">
      <x v="3"/>
    </i>
    <i r="1">
      <x v="4"/>
    </i>
    <i r="1">
      <x v="5"/>
    </i>
    <i r="1">
      <x v="6"/>
    </i>
    <i r="1">
      <x v="7"/>
    </i>
    <i r="1">
      <x v="8"/>
    </i>
    <i t="grand">
      <x/>
    </i>
  </rowItems>
  <colItems count="1">
    <i/>
  </colItems>
  <dataFields count="1">
    <dataField name="Sum of Incident Cost" fld="9"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5348C8-7C57-4C65-983A-95BC79AC01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L37" firstHeaderRow="1" firstDataRow="2" firstDataCol="1" rowPageCount="1" colPageCount="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sortType="descending">
      <items count="13">
        <item x="10"/>
        <item x="6"/>
        <item x="7"/>
        <item x="2"/>
        <item x="5"/>
        <item x="8"/>
        <item x="9"/>
        <item x="3"/>
        <item x="0"/>
        <item x="1"/>
        <item x="4"/>
        <item x="11"/>
        <item t="default"/>
      </items>
      <autoSortScope>
        <pivotArea dataOnly="0" outline="0" fieldPosition="0">
          <references count="1">
            <reference field="4294967294" count="1" selected="0">
              <x v="0"/>
            </reference>
          </references>
        </pivotArea>
      </autoSortScope>
    </pivotField>
    <pivotField showAll="0"/>
    <pivotField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sortType="de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axis="axisRow" showAll="0">
      <items count="10">
        <item x="2"/>
        <item x="1"/>
        <item x="7"/>
        <item x="5"/>
        <item x="8"/>
        <item x="0"/>
        <item x="4"/>
        <item x="3"/>
        <item x="6"/>
        <item t="default"/>
      </items>
    </pivotField>
    <pivotField axis="axisPage" dataField="1" numFmtId="168" multipleItemSelectionAllowed="1" showAll="0">
      <items count="358">
        <item h="1" x="0"/>
        <item h="1" x="345"/>
        <item h="1" x="170"/>
        <item h="1" x="5"/>
        <item h="1" x="279"/>
        <item h="1" x="204"/>
        <item h="1" x="38"/>
        <item h="1" x="315"/>
        <item h="1" x="252"/>
        <item h="1" x="126"/>
        <item h="1" x="120"/>
        <item h="1" x="7"/>
        <item h="1" x="216"/>
        <item h="1" x="275"/>
        <item h="1" x="173"/>
        <item h="1" x="178"/>
        <item h="1" x="42"/>
        <item h="1" x="11"/>
        <item h="1" x="302"/>
        <item h="1" x="186"/>
        <item h="1" x="107"/>
        <item h="1"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pivotField>
    <pivotField axis="axisCol" numFmtId="2" showAll="0">
      <items count="12">
        <item h="1" x="0"/>
        <item h="1" x="1"/>
        <item x="8"/>
        <item x="3"/>
        <item x="5"/>
        <item x="6"/>
        <item x="10"/>
        <item x="2"/>
        <item x="7"/>
        <item x="4"/>
        <item x="9"/>
        <item t="default"/>
      </items>
    </pivotField>
    <pivotField showAll="0" defaultSubtotal="0"/>
    <pivotField showAll="0" defaultSubtotal="0"/>
    <pivotField showAll="0" defaultSubtotal="0">
      <items count="5">
        <item x="0"/>
        <item x="1"/>
        <item x="2"/>
        <item x="3"/>
        <item x="4"/>
      </items>
    </pivotField>
  </pivotFields>
  <rowFields count="1">
    <field x="8"/>
  </rowFields>
  <rowItems count="10">
    <i>
      <x/>
    </i>
    <i>
      <x v="1"/>
    </i>
    <i>
      <x v="2"/>
    </i>
    <i>
      <x v="3"/>
    </i>
    <i>
      <x v="4"/>
    </i>
    <i>
      <x v="5"/>
    </i>
    <i>
      <x v="6"/>
    </i>
    <i>
      <x v="7"/>
    </i>
    <i>
      <x v="8"/>
    </i>
    <i t="grand">
      <x/>
    </i>
  </rowItems>
  <colFields count="1">
    <field x="10"/>
  </colFields>
  <colItems count="10">
    <i>
      <x v="2"/>
    </i>
    <i>
      <x v="3"/>
    </i>
    <i>
      <x v="4"/>
    </i>
    <i>
      <x v="5"/>
    </i>
    <i>
      <x v="6"/>
    </i>
    <i>
      <x v="7"/>
    </i>
    <i>
      <x v="8"/>
    </i>
    <i>
      <x v="9"/>
    </i>
    <i>
      <x v="10"/>
    </i>
    <i t="grand">
      <x/>
    </i>
  </colItems>
  <pageFields count="1">
    <pageField fld="9" hier="-1"/>
  </pageFields>
  <dataFields count="1">
    <dataField name="Sum of Incident Cost" fld="9"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CAC6F-D2DC-498D-8659-8905B91B48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L20" firstHeaderRow="1" firstDataRow="2" firstDataCol="1" rowPageCount="1" colPageCount="1"/>
  <pivotFields count="14">
    <pivotField numFmtId="167" showAll="0">
      <items count="413">
        <item x="0"/>
        <item x="1"/>
        <item x="2"/>
        <item x="3"/>
        <item x="4"/>
        <item x="5"/>
        <item x="6"/>
        <item x="7"/>
        <item x="8"/>
        <item x="9"/>
        <item x="10"/>
        <item x="11"/>
        <item x="12"/>
        <item x="13"/>
        <item x="53"/>
        <item x="15"/>
        <item x="16"/>
        <item x="17"/>
        <item x="18"/>
        <item x="19"/>
        <item x="20"/>
        <item x="21"/>
        <item x="22"/>
        <item x="14"/>
        <item x="24"/>
        <item x="25"/>
        <item x="26"/>
        <item x="27"/>
        <item x="28"/>
        <item x="29"/>
        <item x="30"/>
        <item x="32"/>
        <item x="33"/>
        <item x="34"/>
        <item x="35"/>
        <item x="36"/>
        <item x="37"/>
        <item x="38"/>
        <item x="39"/>
        <item x="40"/>
        <item x="41"/>
        <item x="42"/>
        <item x="43"/>
        <item x="44"/>
        <item x="45"/>
        <item x="46"/>
        <item x="47"/>
        <item x="48"/>
        <item x="49"/>
        <item x="50"/>
        <item x="51"/>
        <item x="52"/>
        <item x="9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60"/>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208"/>
        <item x="143"/>
        <item x="144"/>
        <item x="145"/>
        <item x="146"/>
        <item x="147"/>
        <item x="148"/>
        <item x="149"/>
        <item x="150"/>
        <item x="151"/>
        <item x="152"/>
        <item x="153"/>
        <item x="154"/>
        <item x="155"/>
        <item x="156"/>
        <item x="157"/>
        <item x="158"/>
        <item x="159"/>
        <item x="23"/>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31"/>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pivotField showAll="0"/>
    <pivotField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10">
        <item x="0"/>
        <item x="5"/>
        <item x="2"/>
        <item x="7"/>
        <item x="6"/>
        <item x="3"/>
        <item x="4"/>
        <item x="8"/>
        <item x="1"/>
        <item t="default"/>
      </items>
    </pivotField>
    <pivotField showAll="0"/>
    <pivotField showAll="0"/>
    <pivotField axis="axisRow" showAll="0">
      <items count="4">
        <item x="0"/>
        <item x="1"/>
        <item x="2"/>
        <item t="default"/>
      </items>
    </pivotField>
    <pivotField axis="axisCol" showAll="0">
      <items count="10">
        <item x="2"/>
        <item x="1"/>
        <item x="7"/>
        <item x="5"/>
        <item x="8"/>
        <item x="0"/>
        <item x="4"/>
        <item x="3"/>
        <item x="6"/>
        <item t="default"/>
      </items>
    </pivotField>
    <pivotField axis="axisPage" dataField="1" numFmtId="168" multipleItemSelectionAllowed="1" showAll="0">
      <items count="358">
        <item h="1" x="0"/>
        <item h="1" x="345"/>
        <item h="1" x="170"/>
        <item h="1" x="5"/>
        <item h="1" x="279"/>
        <item h="1" x="204"/>
        <item h="1" x="38"/>
        <item h="1" x="315"/>
        <item h="1" x="252"/>
        <item h="1" x="126"/>
        <item h="1" x="120"/>
        <item h="1" x="7"/>
        <item h="1" x="216"/>
        <item h="1" x="275"/>
        <item h="1" x="173"/>
        <item h="1" x="178"/>
        <item h="1" x="42"/>
        <item h="1" x="11"/>
        <item h="1" x="302"/>
        <item h="1" x="186"/>
        <item h="1" x="107"/>
        <item h="1"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t="default"/>
      </items>
    </pivotField>
    <pivotField numFmtId="2" showAll="0"/>
    <pivotField showAll="0" defaultSubtotal="0"/>
    <pivotField showAll="0" defaultSubtotal="0"/>
    <pivotField showAll="0" defaultSubtotal="0">
      <items count="5">
        <item x="0"/>
        <item x="1"/>
        <item x="2"/>
        <item x="3"/>
        <item x="4"/>
      </items>
    </pivotField>
  </pivotFields>
  <rowFields count="1">
    <field x="7"/>
  </rowFields>
  <rowItems count="4">
    <i>
      <x/>
    </i>
    <i>
      <x v="1"/>
    </i>
    <i>
      <x v="2"/>
    </i>
    <i t="grand">
      <x/>
    </i>
  </rowItems>
  <colFields count="1">
    <field x="8"/>
  </colFields>
  <colItems count="10">
    <i>
      <x/>
    </i>
    <i>
      <x v="1"/>
    </i>
    <i>
      <x v="2"/>
    </i>
    <i>
      <x v="3"/>
    </i>
    <i>
      <x v="4"/>
    </i>
    <i>
      <x v="5"/>
    </i>
    <i>
      <x v="6"/>
    </i>
    <i>
      <x v="7"/>
    </i>
    <i>
      <x v="8"/>
    </i>
    <i t="grand">
      <x/>
    </i>
  </colItems>
  <pageFields count="1">
    <pageField fld="9" hier="-1"/>
  </pageFields>
  <dataFields count="1">
    <dataField name="Sum of Incident Cost" fld="9"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EC54-1ED0-4B32-A7D2-D7695C9B3927}">
  <dimension ref="B2:B21"/>
  <sheetViews>
    <sheetView tabSelected="1" workbookViewId="0">
      <selection activeCell="L9" sqref="L9"/>
    </sheetView>
  </sheetViews>
  <sheetFormatPr defaultColWidth="9.08984375" defaultRowHeight="14.5" x14ac:dyDescent="0.35"/>
  <cols>
    <col min="1" max="16384" width="9.08984375" style="1"/>
  </cols>
  <sheetData>
    <row r="2" spans="2:2" ht="21" x14ac:dyDescent="0.5">
      <c r="B2" s="3" t="s">
        <v>64</v>
      </c>
    </row>
    <row r="3" spans="2:2" ht="21" x14ac:dyDescent="0.5">
      <c r="B3" s="3"/>
    </row>
    <row r="4" spans="2:2" ht="18.5" x14ac:dyDescent="0.45">
      <c r="B4" s="5" t="s">
        <v>65</v>
      </c>
    </row>
    <row r="5" spans="2:2" x14ac:dyDescent="0.35">
      <c r="B5" s="1" t="s">
        <v>79</v>
      </c>
    </row>
    <row r="6" spans="2:2" x14ac:dyDescent="0.35">
      <c r="B6" s="1" t="s">
        <v>81</v>
      </c>
    </row>
    <row r="7" spans="2:2" x14ac:dyDescent="0.35">
      <c r="B7" s="1" t="s">
        <v>82</v>
      </c>
    </row>
    <row r="8" spans="2:2" x14ac:dyDescent="0.35">
      <c r="B8" s="1" t="s">
        <v>83</v>
      </c>
    </row>
    <row r="10" spans="2:2" ht="18.5" x14ac:dyDescent="0.45">
      <c r="B10" s="5" t="s">
        <v>84</v>
      </c>
    </row>
    <row r="11" spans="2:2" x14ac:dyDescent="0.35">
      <c r="B11" s="1" t="s">
        <v>85</v>
      </c>
    </row>
    <row r="13" spans="2:2" ht="18.5" x14ac:dyDescent="0.45">
      <c r="B13" s="5" t="s">
        <v>86</v>
      </c>
    </row>
    <row r="14" spans="2:2" x14ac:dyDescent="0.35">
      <c r="B14" s="1" t="s">
        <v>87</v>
      </c>
    </row>
    <row r="15" spans="2:2" x14ac:dyDescent="0.35">
      <c r="B15" s="18" t="s">
        <v>90</v>
      </c>
    </row>
    <row r="16" spans="2:2" x14ac:dyDescent="0.35">
      <c r="B16" s="18" t="s">
        <v>88</v>
      </c>
    </row>
    <row r="17" spans="2:2" x14ac:dyDescent="0.35">
      <c r="B17" s="18" t="s">
        <v>89</v>
      </c>
    </row>
    <row r="18" spans="2:2" x14ac:dyDescent="0.35">
      <c r="B18" s="21" t="s">
        <v>91</v>
      </c>
    </row>
    <row r="20" spans="2:2" ht="18.5" x14ac:dyDescent="0.45">
      <c r="B20" s="5" t="s">
        <v>92</v>
      </c>
    </row>
    <row r="21" spans="2:2" x14ac:dyDescent="0.35">
      <c r="B21" s="1"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9"/>
  <sheetViews>
    <sheetView workbookViewId="0">
      <pane ySplit="1" topLeftCell="A2" activePane="bottomLeft" state="frozen"/>
      <selection pane="bottomLeft" activeCell="J1" sqref="J1"/>
    </sheetView>
  </sheetViews>
  <sheetFormatPr defaultColWidth="9.08984375" defaultRowHeight="15.5" x14ac:dyDescent="0.35"/>
  <cols>
    <col min="1" max="1" width="11" style="14" bestFit="1" customWidth="1"/>
    <col min="2" max="2" width="20.36328125" style="15" bestFit="1" customWidth="1"/>
    <col min="3" max="3" width="12.7265625" style="15" bestFit="1" customWidth="1"/>
    <col min="4" max="4" width="16" style="15" bestFit="1" customWidth="1"/>
    <col min="5" max="5" width="19" style="15" bestFit="1" customWidth="1"/>
    <col min="6" max="6" width="10.7265625" style="15" bestFit="1" customWidth="1"/>
    <col min="7" max="7" width="17.7265625" style="15" bestFit="1" customWidth="1"/>
    <col min="8" max="8" width="10.08984375" style="15" bestFit="1" customWidth="1"/>
    <col min="9" max="9" width="17.36328125" style="15" bestFit="1" customWidth="1"/>
    <col min="10" max="10" width="18.36328125" style="15" bestFit="1" customWidth="1"/>
    <col min="11" max="11" width="14.7265625" style="16" bestFit="1" customWidth="1"/>
    <col min="12" max="16384" width="9.08984375" style="10"/>
  </cols>
  <sheetData>
    <row r="1" spans="1:11" x14ac:dyDescent="0.35">
      <c r="A1" s="9" t="s">
        <v>0</v>
      </c>
      <c r="B1" s="9" t="s">
        <v>1</v>
      </c>
      <c r="C1" s="9" t="s">
        <v>2</v>
      </c>
      <c r="D1" s="9" t="s">
        <v>3</v>
      </c>
      <c r="E1" s="9" t="s">
        <v>4</v>
      </c>
      <c r="F1" s="9" t="s">
        <v>6</v>
      </c>
      <c r="G1" s="9" t="s">
        <v>7</v>
      </c>
      <c r="H1" s="9" t="s">
        <v>8</v>
      </c>
      <c r="I1" s="9" t="s">
        <v>9</v>
      </c>
      <c r="J1" s="9" t="s">
        <v>10</v>
      </c>
      <c r="K1" s="9" t="s">
        <v>5</v>
      </c>
    </row>
    <row r="2" spans="1:11" x14ac:dyDescent="0.35">
      <c r="A2" s="11">
        <v>43831</v>
      </c>
      <c r="B2" s="4" t="s">
        <v>11</v>
      </c>
      <c r="C2" s="4" t="s">
        <v>12</v>
      </c>
      <c r="D2" s="4" t="s">
        <v>13</v>
      </c>
      <c r="E2" s="4" t="s">
        <v>14</v>
      </c>
      <c r="F2" s="4" t="s">
        <v>15</v>
      </c>
      <c r="G2" s="4" t="s">
        <v>16</v>
      </c>
      <c r="H2" s="4" t="s">
        <v>17</v>
      </c>
      <c r="I2" s="4" t="s">
        <v>18</v>
      </c>
      <c r="J2" s="12">
        <v>0</v>
      </c>
      <c r="K2" s="13">
        <v>0</v>
      </c>
    </row>
    <row r="3" spans="1:11" x14ac:dyDescent="0.35">
      <c r="A3" s="11">
        <v>43833</v>
      </c>
      <c r="B3" s="4" t="s">
        <v>19</v>
      </c>
      <c r="C3" s="4" t="s">
        <v>12</v>
      </c>
      <c r="D3" s="4" t="s">
        <v>20</v>
      </c>
      <c r="E3" s="4" t="s">
        <v>21</v>
      </c>
      <c r="F3" s="4" t="s">
        <v>22</v>
      </c>
      <c r="G3" s="4" t="s">
        <v>23</v>
      </c>
      <c r="H3" s="4" t="s">
        <v>24</v>
      </c>
      <c r="I3" s="4" t="s">
        <v>25</v>
      </c>
      <c r="J3" s="12">
        <v>3367</v>
      </c>
      <c r="K3" s="13">
        <v>0.5</v>
      </c>
    </row>
    <row r="4" spans="1:11" x14ac:dyDescent="0.35">
      <c r="A4" s="11">
        <v>43833</v>
      </c>
      <c r="B4" s="4" t="s">
        <v>26</v>
      </c>
      <c r="C4" s="4" t="s">
        <v>12</v>
      </c>
      <c r="D4" s="4" t="s">
        <v>27</v>
      </c>
      <c r="E4" s="4" t="s">
        <v>28</v>
      </c>
      <c r="F4" s="4" t="s">
        <v>29</v>
      </c>
      <c r="G4" s="4" t="s">
        <v>16</v>
      </c>
      <c r="H4" s="4" t="s">
        <v>24</v>
      </c>
      <c r="I4" s="4" t="s">
        <v>30</v>
      </c>
      <c r="J4" s="12">
        <v>0</v>
      </c>
      <c r="K4" s="13">
        <v>0</v>
      </c>
    </row>
    <row r="5" spans="1:11" x14ac:dyDescent="0.35">
      <c r="A5" s="11">
        <v>43834</v>
      </c>
      <c r="B5" s="4" t="s">
        <v>31</v>
      </c>
      <c r="C5" s="4" t="s">
        <v>32</v>
      </c>
      <c r="D5" s="4" t="s">
        <v>33</v>
      </c>
      <c r="E5" s="4" t="s">
        <v>34</v>
      </c>
      <c r="F5" s="4" t="s">
        <v>15</v>
      </c>
      <c r="G5" s="4" t="s">
        <v>16</v>
      </c>
      <c r="H5" s="4" t="s">
        <v>24</v>
      </c>
      <c r="I5" s="4" t="s">
        <v>18</v>
      </c>
      <c r="J5" s="12">
        <v>0</v>
      </c>
      <c r="K5" s="13">
        <v>0</v>
      </c>
    </row>
    <row r="6" spans="1:11" x14ac:dyDescent="0.35">
      <c r="A6" s="11">
        <v>43837</v>
      </c>
      <c r="B6" s="4" t="s">
        <v>31</v>
      </c>
      <c r="C6" s="4" t="s">
        <v>12</v>
      </c>
      <c r="D6" s="4" t="s">
        <v>13</v>
      </c>
      <c r="E6" s="4" t="s">
        <v>35</v>
      </c>
      <c r="F6" s="4" t="s">
        <v>36</v>
      </c>
      <c r="G6" s="4" t="s">
        <v>16</v>
      </c>
      <c r="H6" s="4" t="s">
        <v>24</v>
      </c>
      <c r="I6" s="4" t="s">
        <v>18</v>
      </c>
      <c r="J6" s="12">
        <v>0</v>
      </c>
      <c r="K6" s="13">
        <v>0</v>
      </c>
    </row>
    <row r="7" spans="1:11" x14ac:dyDescent="0.35">
      <c r="A7" s="11">
        <v>43841</v>
      </c>
      <c r="B7" s="4" t="s">
        <v>19</v>
      </c>
      <c r="C7" s="4" t="s">
        <v>32</v>
      </c>
      <c r="D7" s="4" t="s">
        <v>33</v>
      </c>
      <c r="E7" s="4" t="s">
        <v>37</v>
      </c>
      <c r="F7" s="4" t="s">
        <v>29</v>
      </c>
      <c r="G7" s="4" t="s">
        <v>38</v>
      </c>
      <c r="H7" s="4" t="s">
        <v>17</v>
      </c>
      <c r="I7" s="4" t="s">
        <v>39</v>
      </c>
      <c r="J7" s="12">
        <v>132</v>
      </c>
      <c r="K7" s="13">
        <v>0</v>
      </c>
    </row>
    <row r="8" spans="1:11" x14ac:dyDescent="0.35">
      <c r="A8" s="11">
        <v>43841</v>
      </c>
      <c r="B8" s="4" t="s">
        <v>40</v>
      </c>
      <c r="C8" s="4" t="s">
        <v>12</v>
      </c>
      <c r="D8" s="4" t="s">
        <v>13</v>
      </c>
      <c r="E8" s="4" t="s">
        <v>37</v>
      </c>
      <c r="F8" s="4" t="s">
        <v>15</v>
      </c>
      <c r="G8" s="4" t="s">
        <v>23</v>
      </c>
      <c r="H8" s="4" t="s">
        <v>24</v>
      </c>
      <c r="I8" s="4" t="s">
        <v>41</v>
      </c>
      <c r="J8" s="12">
        <v>4872</v>
      </c>
      <c r="K8" s="13">
        <v>3.5</v>
      </c>
    </row>
    <row r="9" spans="1:11" x14ac:dyDescent="0.35">
      <c r="A9" s="11">
        <v>43842</v>
      </c>
      <c r="B9" s="4" t="s">
        <v>42</v>
      </c>
      <c r="C9" s="4" t="s">
        <v>12</v>
      </c>
      <c r="D9" s="4" t="s">
        <v>20</v>
      </c>
      <c r="E9" s="4" t="s">
        <v>14</v>
      </c>
      <c r="F9" s="4" t="s">
        <v>43</v>
      </c>
      <c r="G9" s="4" t="s">
        <v>23</v>
      </c>
      <c r="H9" s="4" t="s">
        <v>44</v>
      </c>
      <c r="I9" s="4" t="s">
        <v>30</v>
      </c>
      <c r="J9" s="12">
        <v>1248</v>
      </c>
      <c r="K9" s="13">
        <v>1.5</v>
      </c>
    </row>
    <row r="10" spans="1:11" x14ac:dyDescent="0.35">
      <c r="A10" s="11">
        <v>43845</v>
      </c>
      <c r="B10" s="4" t="s">
        <v>19</v>
      </c>
      <c r="C10" s="4" t="s">
        <v>12</v>
      </c>
      <c r="D10" s="4" t="s">
        <v>27</v>
      </c>
      <c r="E10" s="4" t="s">
        <v>45</v>
      </c>
      <c r="F10" s="4" t="s">
        <v>46</v>
      </c>
      <c r="G10" s="4" t="s">
        <v>38</v>
      </c>
      <c r="H10" s="4" t="s">
        <v>17</v>
      </c>
      <c r="I10" s="4" t="s">
        <v>47</v>
      </c>
      <c r="J10" s="12">
        <v>29</v>
      </c>
      <c r="K10" s="13">
        <v>0</v>
      </c>
    </row>
    <row r="11" spans="1:11" x14ac:dyDescent="0.35">
      <c r="A11" s="11">
        <v>43846</v>
      </c>
      <c r="B11" s="4" t="s">
        <v>48</v>
      </c>
      <c r="C11" s="4" t="s">
        <v>12</v>
      </c>
      <c r="D11" s="4" t="s">
        <v>33</v>
      </c>
      <c r="E11" s="4" t="s">
        <v>37</v>
      </c>
      <c r="F11" s="4" t="s">
        <v>46</v>
      </c>
      <c r="G11" s="4" t="s">
        <v>23</v>
      </c>
      <c r="H11" s="4" t="s">
        <v>17</v>
      </c>
      <c r="I11" s="4" t="s">
        <v>30</v>
      </c>
      <c r="J11" s="12">
        <v>2525</v>
      </c>
      <c r="K11" s="13">
        <v>4.5</v>
      </c>
    </row>
    <row r="12" spans="1:11" x14ac:dyDescent="0.35">
      <c r="A12" s="11">
        <v>43848</v>
      </c>
      <c r="B12" s="4" t="s">
        <v>19</v>
      </c>
      <c r="C12" s="4" t="s">
        <v>32</v>
      </c>
      <c r="D12" s="4" t="s">
        <v>20</v>
      </c>
      <c r="E12" s="4" t="s">
        <v>34</v>
      </c>
      <c r="F12" s="4" t="s">
        <v>15</v>
      </c>
      <c r="G12" s="4" t="s">
        <v>38</v>
      </c>
      <c r="H12" s="4" t="s">
        <v>44</v>
      </c>
      <c r="I12" s="4" t="s">
        <v>49</v>
      </c>
      <c r="J12" s="12">
        <v>59</v>
      </c>
      <c r="K12" s="13">
        <v>0</v>
      </c>
    </row>
    <row r="13" spans="1:11" x14ac:dyDescent="0.35">
      <c r="A13" s="11">
        <v>43853</v>
      </c>
      <c r="B13" s="4" t="s">
        <v>40</v>
      </c>
      <c r="C13" s="4" t="s">
        <v>12</v>
      </c>
      <c r="D13" s="4" t="s">
        <v>20</v>
      </c>
      <c r="E13" s="4" t="s">
        <v>37</v>
      </c>
      <c r="F13" s="4" t="s">
        <v>22</v>
      </c>
      <c r="G13" s="4" t="s">
        <v>50</v>
      </c>
      <c r="H13" s="4" t="s">
        <v>17</v>
      </c>
      <c r="I13" s="4" t="s">
        <v>49</v>
      </c>
      <c r="J13" s="12">
        <v>1947</v>
      </c>
      <c r="K13" s="13">
        <v>0</v>
      </c>
    </row>
    <row r="14" spans="1:11" x14ac:dyDescent="0.35">
      <c r="A14" s="11">
        <v>43856</v>
      </c>
      <c r="B14" s="4" t="s">
        <v>26</v>
      </c>
      <c r="C14" s="4" t="s">
        <v>12</v>
      </c>
      <c r="D14" s="4" t="s">
        <v>20</v>
      </c>
      <c r="E14" s="4" t="s">
        <v>21</v>
      </c>
      <c r="F14" s="4" t="s">
        <v>46</v>
      </c>
      <c r="G14" s="4" t="s">
        <v>50</v>
      </c>
      <c r="H14" s="4" t="s">
        <v>24</v>
      </c>
      <c r="I14" s="4" t="s">
        <v>51</v>
      </c>
      <c r="J14" s="12">
        <v>2268</v>
      </c>
      <c r="K14" s="13">
        <v>0</v>
      </c>
    </row>
    <row r="15" spans="1:11" x14ac:dyDescent="0.35">
      <c r="A15" s="11">
        <v>43857</v>
      </c>
      <c r="B15" s="4" t="s">
        <v>26</v>
      </c>
      <c r="C15" s="4" t="s">
        <v>12</v>
      </c>
      <c r="D15" s="4" t="s">
        <v>33</v>
      </c>
      <c r="E15" s="4" t="s">
        <v>14</v>
      </c>
      <c r="F15" s="4" t="s">
        <v>52</v>
      </c>
      <c r="G15" s="4" t="s">
        <v>50</v>
      </c>
      <c r="H15" s="4" t="s">
        <v>24</v>
      </c>
      <c r="I15" s="4" t="s">
        <v>47</v>
      </c>
      <c r="J15" s="12">
        <v>628</v>
      </c>
      <c r="K15" s="13">
        <v>0</v>
      </c>
    </row>
    <row r="16" spans="1:11" x14ac:dyDescent="0.35">
      <c r="A16" s="11">
        <v>43857</v>
      </c>
      <c r="B16" s="4" t="s">
        <v>26</v>
      </c>
      <c r="C16" s="4" t="s">
        <v>12</v>
      </c>
      <c r="D16" s="4" t="s">
        <v>20</v>
      </c>
      <c r="E16" s="4" t="s">
        <v>14</v>
      </c>
      <c r="F16" s="4" t="s">
        <v>29</v>
      </c>
      <c r="G16" s="4" t="s">
        <v>38</v>
      </c>
      <c r="H16" s="4" t="s">
        <v>44</v>
      </c>
      <c r="I16" s="4" t="s">
        <v>51</v>
      </c>
      <c r="J16" s="12">
        <v>77</v>
      </c>
      <c r="K16" s="13">
        <v>0</v>
      </c>
    </row>
    <row r="17" spans="1:11" x14ac:dyDescent="0.35">
      <c r="A17" s="11">
        <v>43857</v>
      </c>
      <c r="B17" s="4" t="s">
        <v>53</v>
      </c>
      <c r="C17" s="4" t="s">
        <v>12</v>
      </c>
      <c r="D17" s="4" t="s">
        <v>33</v>
      </c>
      <c r="E17" s="4" t="s">
        <v>28</v>
      </c>
      <c r="F17" s="4" t="s">
        <v>36</v>
      </c>
      <c r="G17" s="4" t="s">
        <v>38</v>
      </c>
      <c r="H17" s="4" t="s">
        <v>24</v>
      </c>
      <c r="I17" s="4" t="s">
        <v>49</v>
      </c>
      <c r="J17" s="12">
        <v>341</v>
      </c>
      <c r="K17" s="13">
        <v>0</v>
      </c>
    </row>
    <row r="18" spans="1:11" x14ac:dyDescent="0.35">
      <c r="A18" s="11">
        <v>43860</v>
      </c>
      <c r="B18" s="4" t="s">
        <v>48</v>
      </c>
      <c r="C18" s="4" t="s">
        <v>12</v>
      </c>
      <c r="D18" s="4" t="s">
        <v>27</v>
      </c>
      <c r="E18" s="4" t="s">
        <v>14</v>
      </c>
      <c r="F18" s="4" t="s">
        <v>54</v>
      </c>
      <c r="G18" s="4" t="s">
        <v>16</v>
      </c>
      <c r="H18" s="4" t="s">
        <v>17</v>
      </c>
      <c r="I18" s="4" t="s">
        <v>47</v>
      </c>
      <c r="J18" s="12">
        <v>0</v>
      </c>
      <c r="K18" s="13">
        <v>0</v>
      </c>
    </row>
    <row r="19" spans="1:11" x14ac:dyDescent="0.35">
      <c r="A19" s="11">
        <v>43860</v>
      </c>
      <c r="B19" s="4" t="s">
        <v>55</v>
      </c>
      <c r="C19" s="4" t="s">
        <v>12</v>
      </c>
      <c r="D19" s="4" t="s">
        <v>20</v>
      </c>
      <c r="E19" s="4" t="s">
        <v>45</v>
      </c>
      <c r="F19" s="4" t="s">
        <v>43</v>
      </c>
      <c r="G19" s="4" t="s">
        <v>50</v>
      </c>
      <c r="H19" s="4" t="s">
        <v>24</v>
      </c>
      <c r="I19" s="4" t="s">
        <v>56</v>
      </c>
      <c r="J19" s="12">
        <v>2007</v>
      </c>
      <c r="K19" s="13">
        <v>0</v>
      </c>
    </row>
    <row r="20" spans="1:11" x14ac:dyDescent="0.35">
      <c r="A20" s="11">
        <v>43862</v>
      </c>
      <c r="B20" s="4" t="s">
        <v>11</v>
      </c>
      <c r="C20" s="4" t="s">
        <v>12</v>
      </c>
      <c r="D20" s="4" t="s">
        <v>33</v>
      </c>
      <c r="E20" s="4" t="s">
        <v>37</v>
      </c>
      <c r="F20" s="4" t="s">
        <v>57</v>
      </c>
      <c r="G20" s="4" t="s">
        <v>38</v>
      </c>
      <c r="H20" s="4" t="s">
        <v>44</v>
      </c>
      <c r="I20" s="4" t="s">
        <v>18</v>
      </c>
      <c r="J20" s="12">
        <v>338</v>
      </c>
      <c r="K20" s="13">
        <v>0</v>
      </c>
    </row>
    <row r="21" spans="1:11" x14ac:dyDescent="0.35">
      <c r="A21" s="11">
        <v>43878</v>
      </c>
      <c r="B21" s="4" t="s">
        <v>11</v>
      </c>
      <c r="C21" s="4" t="s">
        <v>32</v>
      </c>
      <c r="D21" s="4" t="s">
        <v>20</v>
      </c>
      <c r="E21" s="4" t="s">
        <v>45</v>
      </c>
      <c r="F21" s="4" t="s">
        <v>36</v>
      </c>
      <c r="G21" s="4" t="s">
        <v>23</v>
      </c>
      <c r="H21" s="4" t="s">
        <v>44</v>
      </c>
      <c r="I21" s="4" t="s">
        <v>47</v>
      </c>
      <c r="J21" s="12">
        <v>2544</v>
      </c>
      <c r="K21" s="13">
        <v>2</v>
      </c>
    </row>
    <row r="22" spans="1:11" x14ac:dyDescent="0.35">
      <c r="A22" s="11">
        <v>43865</v>
      </c>
      <c r="B22" s="4" t="s">
        <v>58</v>
      </c>
      <c r="C22" s="4" t="s">
        <v>12</v>
      </c>
      <c r="D22" s="4" t="s">
        <v>27</v>
      </c>
      <c r="E22" s="4" t="s">
        <v>35</v>
      </c>
      <c r="F22" s="4" t="s">
        <v>54</v>
      </c>
      <c r="G22" s="4" t="s">
        <v>16</v>
      </c>
      <c r="H22" s="4" t="s">
        <v>44</v>
      </c>
      <c r="I22" s="4" t="s">
        <v>49</v>
      </c>
      <c r="J22" s="12">
        <v>0</v>
      </c>
      <c r="K22" s="13">
        <v>0</v>
      </c>
    </row>
    <row r="23" spans="1:11" x14ac:dyDescent="0.35">
      <c r="A23" s="11">
        <v>43870</v>
      </c>
      <c r="B23" s="4" t="s">
        <v>42</v>
      </c>
      <c r="C23" s="4" t="s">
        <v>12</v>
      </c>
      <c r="D23" s="4" t="s">
        <v>20</v>
      </c>
      <c r="E23" s="4" t="s">
        <v>37</v>
      </c>
      <c r="F23" s="4" t="s">
        <v>54</v>
      </c>
      <c r="G23" s="4" t="s">
        <v>38</v>
      </c>
      <c r="H23" s="4" t="s">
        <v>17</v>
      </c>
      <c r="I23" s="4" t="s">
        <v>56</v>
      </c>
      <c r="J23" s="12">
        <v>180</v>
      </c>
      <c r="K23" s="13">
        <v>0</v>
      </c>
    </row>
    <row r="24" spans="1:11" x14ac:dyDescent="0.35">
      <c r="A24" s="11">
        <v>43870</v>
      </c>
      <c r="B24" s="4" t="s">
        <v>58</v>
      </c>
      <c r="C24" s="4" t="s">
        <v>12</v>
      </c>
      <c r="D24" s="4" t="s">
        <v>13</v>
      </c>
      <c r="E24" s="4" t="s">
        <v>59</v>
      </c>
      <c r="F24" s="4" t="s">
        <v>46</v>
      </c>
      <c r="G24" s="4" t="s">
        <v>23</v>
      </c>
      <c r="H24" s="4" t="s">
        <v>17</v>
      </c>
      <c r="I24" s="4" t="s">
        <v>49</v>
      </c>
      <c r="J24" s="12">
        <v>3784</v>
      </c>
      <c r="K24" s="13">
        <v>4.5</v>
      </c>
    </row>
    <row r="25" spans="1:11" x14ac:dyDescent="0.35">
      <c r="A25" s="11">
        <v>43871</v>
      </c>
      <c r="B25" s="4" t="s">
        <v>42</v>
      </c>
      <c r="C25" s="4" t="s">
        <v>12</v>
      </c>
      <c r="D25" s="4" t="s">
        <v>20</v>
      </c>
      <c r="E25" s="4" t="s">
        <v>14</v>
      </c>
      <c r="F25" s="4" t="s">
        <v>52</v>
      </c>
      <c r="G25" s="4" t="s">
        <v>23</v>
      </c>
      <c r="H25" s="4" t="s">
        <v>24</v>
      </c>
      <c r="I25" s="4" t="s">
        <v>56</v>
      </c>
      <c r="J25" s="12">
        <v>4414</v>
      </c>
      <c r="K25" s="13">
        <v>1.5</v>
      </c>
    </row>
    <row r="26" spans="1:11" x14ac:dyDescent="0.35">
      <c r="A26" s="11">
        <v>43871</v>
      </c>
      <c r="B26" s="4" t="s">
        <v>58</v>
      </c>
      <c r="C26" s="4" t="s">
        <v>12</v>
      </c>
      <c r="D26" s="4" t="s">
        <v>20</v>
      </c>
      <c r="E26" s="4" t="s">
        <v>60</v>
      </c>
      <c r="F26" s="4" t="s">
        <v>36</v>
      </c>
      <c r="G26" s="4" t="s">
        <v>23</v>
      </c>
      <c r="H26" s="4" t="s">
        <v>17</v>
      </c>
      <c r="I26" s="4" t="s">
        <v>39</v>
      </c>
      <c r="J26" s="12">
        <v>2790</v>
      </c>
      <c r="K26" s="13">
        <v>2.5</v>
      </c>
    </row>
    <row r="27" spans="1:11" x14ac:dyDescent="0.35">
      <c r="A27" s="11">
        <v>43872</v>
      </c>
      <c r="B27" s="4" t="s">
        <v>19</v>
      </c>
      <c r="C27" s="4" t="s">
        <v>12</v>
      </c>
      <c r="D27" s="4" t="s">
        <v>13</v>
      </c>
      <c r="E27" s="4" t="s">
        <v>60</v>
      </c>
      <c r="F27" s="4" t="s">
        <v>57</v>
      </c>
      <c r="G27" s="4" t="s">
        <v>38</v>
      </c>
      <c r="H27" s="4" t="s">
        <v>17</v>
      </c>
      <c r="I27" s="4" t="s">
        <v>30</v>
      </c>
      <c r="J27" s="12">
        <v>394</v>
      </c>
      <c r="K27" s="13">
        <v>0</v>
      </c>
    </row>
    <row r="28" spans="1:11" x14ac:dyDescent="0.35">
      <c r="A28" s="11">
        <v>43873</v>
      </c>
      <c r="B28" s="4" t="s">
        <v>55</v>
      </c>
      <c r="C28" s="4" t="s">
        <v>12</v>
      </c>
      <c r="D28" s="4" t="s">
        <v>33</v>
      </c>
      <c r="E28" s="4" t="s">
        <v>45</v>
      </c>
      <c r="F28" s="4" t="s">
        <v>54</v>
      </c>
      <c r="G28" s="4" t="s">
        <v>23</v>
      </c>
      <c r="H28" s="4" t="s">
        <v>17</v>
      </c>
      <c r="I28" s="4" t="s">
        <v>51</v>
      </c>
      <c r="J28" s="12">
        <v>4743</v>
      </c>
      <c r="K28" s="13">
        <v>4</v>
      </c>
    </row>
    <row r="29" spans="1:11" x14ac:dyDescent="0.35">
      <c r="A29" s="11">
        <v>43874</v>
      </c>
      <c r="B29" s="4" t="s">
        <v>19</v>
      </c>
      <c r="C29" s="4" t="s">
        <v>12</v>
      </c>
      <c r="D29" s="4" t="s">
        <v>33</v>
      </c>
      <c r="E29" s="4" t="s">
        <v>14</v>
      </c>
      <c r="F29" s="4" t="s">
        <v>57</v>
      </c>
      <c r="G29" s="4" t="s">
        <v>23</v>
      </c>
      <c r="H29" s="4" t="s">
        <v>44</v>
      </c>
      <c r="I29" s="4" t="s">
        <v>51</v>
      </c>
      <c r="J29" s="12">
        <v>3417</v>
      </c>
      <c r="K29" s="13">
        <v>4.5</v>
      </c>
    </row>
    <row r="30" spans="1:11" x14ac:dyDescent="0.35">
      <c r="A30" s="11">
        <v>43874</v>
      </c>
      <c r="B30" s="4" t="s">
        <v>31</v>
      </c>
      <c r="C30" s="4" t="s">
        <v>12</v>
      </c>
      <c r="D30" s="4" t="s">
        <v>13</v>
      </c>
      <c r="E30" s="4" t="s">
        <v>37</v>
      </c>
      <c r="F30" s="4" t="s">
        <v>22</v>
      </c>
      <c r="G30" s="4" t="s">
        <v>50</v>
      </c>
      <c r="H30" s="4" t="s">
        <v>44</v>
      </c>
      <c r="I30" s="4" t="s">
        <v>18</v>
      </c>
      <c r="J30" s="12">
        <v>2337</v>
      </c>
      <c r="K30" s="13">
        <v>0</v>
      </c>
    </row>
    <row r="31" spans="1:11" x14ac:dyDescent="0.35">
      <c r="A31" s="11">
        <v>43875</v>
      </c>
      <c r="B31" s="4" t="s">
        <v>61</v>
      </c>
      <c r="C31" s="4" t="s">
        <v>12</v>
      </c>
      <c r="D31" s="4" t="s">
        <v>13</v>
      </c>
      <c r="E31" s="4" t="s">
        <v>59</v>
      </c>
      <c r="F31" s="4" t="s">
        <v>29</v>
      </c>
      <c r="G31" s="4" t="s">
        <v>16</v>
      </c>
      <c r="H31" s="4" t="s">
        <v>44</v>
      </c>
      <c r="I31" s="4" t="s">
        <v>49</v>
      </c>
      <c r="J31" s="12">
        <v>0</v>
      </c>
      <c r="K31" s="13">
        <v>0</v>
      </c>
    </row>
    <row r="32" spans="1:11" x14ac:dyDescent="0.35">
      <c r="A32" s="11">
        <v>43877</v>
      </c>
      <c r="B32" s="4" t="s">
        <v>61</v>
      </c>
      <c r="C32" s="4" t="s">
        <v>12</v>
      </c>
      <c r="D32" s="4" t="s">
        <v>33</v>
      </c>
      <c r="E32" s="4" t="s">
        <v>60</v>
      </c>
      <c r="F32" s="4" t="s">
        <v>43</v>
      </c>
      <c r="G32" s="4" t="s">
        <v>38</v>
      </c>
      <c r="H32" s="4" t="s">
        <v>24</v>
      </c>
      <c r="I32" s="4" t="s">
        <v>25</v>
      </c>
      <c r="J32" s="12">
        <v>207</v>
      </c>
      <c r="K32" s="13">
        <v>0</v>
      </c>
    </row>
    <row r="33" spans="1:11" x14ac:dyDescent="0.35">
      <c r="A33" s="11">
        <v>44169</v>
      </c>
      <c r="B33" s="4" t="s">
        <v>48</v>
      </c>
      <c r="C33" s="4" t="s">
        <v>32</v>
      </c>
      <c r="D33" s="4" t="s">
        <v>13</v>
      </c>
      <c r="E33" s="4" t="s">
        <v>14</v>
      </c>
      <c r="F33" s="4" t="s">
        <v>29</v>
      </c>
      <c r="G33" s="4" t="s">
        <v>23</v>
      </c>
      <c r="H33" s="4" t="s">
        <v>17</v>
      </c>
      <c r="I33" s="4" t="s">
        <v>47</v>
      </c>
      <c r="J33" s="12">
        <v>2877</v>
      </c>
      <c r="K33" s="13">
        <v>1</v>
      </c>
    </row>
    <row r="34" spans="1:11" x14ac:dyDescent="0.35">
      <c r="A34" s="11">
        <v>43880</v>
      </c>
      <c r="B34" s="4" t="s">
        <v>11</v>
      </c>
      <c r="C34" s="4" t="s">
        <v>32</v>
      </c>
      <c r="D34" s="4" t="s">
        <v>20</v>
      </c>
      <c r="E34" s="4" t="s">
        <v>59</v>
      </c>
      <c r="F34" s="4" t="s">
        <v>54</v>
      </c>
      <c r="G34" s="4" t="s">
        <v>50</v>
      </c>
      <c r="H34" s="4" t="s">
        <v>24</v>
      </c>
      <c r="I34" s="4" t="s">
        <v>30</v>
      </c>
      <c r="J34" s="12">
        <v>3411</v>
      </c>
      <c r="K34" s="13">
        <v>0</v>
      </c>
    </row>
    <row r="35" spans="1:11" x14ac:dyDescent="0.35">
      <c r="A35" s="11">
        <v>43881</v>
      </c>
      <c r="B35" s="4" t="s">
        <v>53</v>
      </c>
      <c r="C35" s="4" t="s">
        <v>12</v>
      </c>
      <c r="D35" s="4" t="s">
        <v>13</v>
      </c>
      <c r="E35" s="4" t="s">
        <v>60</v>
      </c>
      <c r="F35" s="4" t="s">
        <v>43</v>
      </c>
      <c r="G35" s="4" t="s">
        <v>16</v>
      </c>
      <c r="H35" s="4" t="s">
        <v>17</v>
      </c>
      <c r="I35" s="4" t="s">
        <v>25</v>
      </c>
      <c r="J35" s="12">
        <v>0</v>
      </c>
      <c r="K35" s="13">
        <v>0</v>
      </c>
    </row>
    <row r="36" spans="1:11" x14ac:dyDescent="0.35">
      <c r="A36" s="11">
        <v>43883</v>
      </c>
      <c r="B36" s="4" t="s">
        <v>19</v>
      </c>
      <c r="C36" s="4" t="s">
        <v>12</v>
      </c>
      <c r="D36" s="4" t="s">
        <v>13</v>
      </c>
      <c r="E36" s="4" t="s">
        <v>59</v>
      </c>
      <c r="F36" s="4" t="s">
        <v>29</v>
      </c>
      <c r="G36" s="4" t="s">
        <v>50</v>
      </c>
      <c r="H36" s="4" t="s">
        <v>17</v>
      </c>
      <c r="I36" s="4" t="s">
        <v>25</v>
      </c>
      <c r="J36" s="12">
        <v>4800</v>
      </c>
      <c r="K36" s="13">
        <v>0</v>
      </c>
    </row>
    <row r="37" spans="1:11" x14ac:dyDescent="0.35">
      <c r="A37" s="11">
        <v>43888</v>
      </c>
      <c r="B37" s="4" t="s">
        <v>40</v>
      </c>
      <c r="C37" s="4" t="s">
        <v>12</v>
      </c>
      <c r="D37" s="4" t="s">
        <v>33</v>
      </c>
      <c r="E37" s="4" t="s">
        <v>59</v>
      </c>
      <c r="F37" s="4" t="s">
        <v>52</v>
      </c>
      <c r="G37" s="4" t="s">
        <v>50</v>
      </c>
      <c r="H37" s="4" t="s">
        <v>44</v>
      </c>
      <c r="I37" s="4" t="s">
        <v>47</v>
      </c>
      <c r="J37" s="12">
        <v>3339</v>
      </c>
      <c r="K37" s="13">
        <v>0</v>
      </c>
    </row>
    <row r="38" spans="1:11" x14ac:dyDescent="0.35">
      <c r="A38" s="11">
        <v>43889</v>
      </c>
      <c r="B38" s="4" t="s">
        <v>53</v>
      </c>
      <c r="C38" s="4" t="s">
        <v>12</v>
      </c>
      <c r="D38" s="4" t="s">
        <v>33</v>
      </c>
      <c r="E38" s="4" t="s">
        <v>35</v>
      </c>
      <c r="F38" s="4" t="s">
        <v>54</v>
      </c>
      <c r="G38" s="4" t="s">
        <v>23</v>
      </c>
      <c r="H38" s="4" t="s">
        <v>44</v>
      </c>
      <c r="I38" s="4" t="s">
        <v>25</v>
      </c>
      <c r="J38" s="12">
        <v>4969</v>
      </c>
      <c r="K38" s="13">
        <v>5</v>
      </c>
    </row>
    <row r="39" spans="1:11" x14ac:dyDescent="0.35">
      <c r="A39" s="11">
        <v>43891</v>
      </c>
      <c r="B39" s="4" t="s">
        <v>62</v>
      </c>
      <c r="C39" s="4" t="s">
        <v>12</v>
      </c>
      <c r="D39" s="4" t="s">
        <v>27</v>
      </c>
      <c r="E39" s="4" t="s">
        <v>45</v>
      </c>
      <c r="F39" s="4" t="s">
        <v>54</v>
      </c>
      <c r="G39" s="4" t="s">
        <v>38</v>
      </c>
      <c r="H39" s="4" t="s">
        <v>17</v>
      </c>
      <c r="I39" s="4" t="s">
        <v>49</v>
      </c>
      <c r="J39" s="12">
        <v>360</v>
      </c>
      <c r="K39" s="13">
        <v>0</v>
      </c>
    </row>
    <row r="40" spans="1:11" x14ac:dyDescent="0.35">
      <c r="A40" s="11">
        <v>43893</v>
      </c>
      <c r="B40" s="4" t="s">
        <v>26</v>
      </c>
      <c r="C40" s="4" t="s">
        <v>12</v>
      </c>
      <c r="D40" s="4" t="s">
        <v>20</v>
      </c>
      <c r="E40" s="4" t="s">
        <v>14</v>
      </c>
      <c r="F40" s="4" t="s">
        <v>15</v>
      </c>
      <c r="G40" s="4" t="s">
        <v>16</v>
      </c>
      <c r="H40" s="4" t="s">
        <v>17</v>
      </c>
      <c r="I40" s="4" t="s">
        <v>49</v>
      </c>
      <c r="J40" s="12">
        <v>0</v>
      </c>
      <c r="K40" s="13">
        <v>0</v>
      </c>
    </row>
    <row r="41" spans="1:11" x14ac:dyDescent="0.35">
      <c r="A41" s="11">
        <v>44272</v>
      </c>
      <c r="B41" s="4" t="s">
        <v>42</v>
      </c>
      <c r="C41" s="4" t="s">
        <v>32</v>
      </c>
      <c r="D41" s="4" t="s">
        <v>13</v>
      </c>
      <c r="E41" s="4" t="s">
        <v>14</v>
      </c>
      <c r="F41" s="4" t="s">
        <v>15</v>
      </c>
      <c r="G41" s="4" t="s">
        <v>23</v>
      </c>
      <c r="H41" s="4" t="s">
        <v>24</v>
      </c>
      <c r="I41" s="4" t="s">
        <v>47</v>
      </c>
      <c r="J41" s="12">
        <v>4373</v>
      </c>
      <c r="K41" s="13">
        <v>5</v>
      </c>
    </row>
    <row r="42" spans="1:11" x14ac:dyDescent="0.35">
      <c r="A42" s="11">
        <v>43896</v>
      </c>
      <c r="B42" s="4" t="s">
        <v>26</v>
      </c>
      <c r="C42" s="4" t="s">
        <v>12</v>
      </c>
      <c r="D42" s="4" t="s">
        <v>13</v>
      </c>
      <c r="E42" s="4" t="s">
        <v>14</v>
      </c>
      <c r="F42" s="4" t="s">
        <v>36</v>
      </c>
      <c r="G42" s="4" t="s">
        <v>16</v>
      </c>
      <c r="H42" s="4" t="s">
        <v>44</v>
      </c>
      <c r="I42" s="4" t="s">
        <v>49</v>
      </c>
      <c r="J42" s="12">
        <v>0</v>
      </c>
      <c r="K42" s="13">
        <v>0</v>
      </c>
    </row>
    <row r="43" spans="1:11" x14ac:dyDescent="0.35">
      <c r="A43" s="11">
        <v>43896</v>
      </c>
      <c r="B43" s="4" t="s">
        <v>58</v>
      </c>
      <c r="C43" s="4" t="s">
        <v>12</v>
      </c>
      <c r="D43" s="4" t="s">
        <v>27</v>
      </c>
      <c r="E43" s="4" t="s">
        <v>28</v>
      </c>
      <c r="F43" s="4" t="s">
        <v>54</v>
      </c>
      <c r="G43" s="4" t="s">
        <v>38</v>
      </c>
      <c r="H43" s="4" t="s">
        <v>24</v>
      </c>
      <c r="I43" s="4" t="s">
        <v>49</v>
      </c>
      <c r="J43" s="12">
        <v>456</v>
      </c>
      <c r="K43" s="13">
        <v>0</v>
      </c>
    </row>
    <row r="44" spans="1:11" x14ac:dyDescent="0.35">
      <c r="A44" s="11">
        <v>43897</v>
      </c>
      <c r="B44" s="4" t="s">
        <v>42</v>
      </c>
      <c r="C44" s="4" t="s">
        <v>12</v>
      </c>
      <c r="D44" s="4" t="s">
        <v>27</v>
      </c>
      <c r="E44" s="4" t="s">
        <v>45</v>
      </c>
      <c r="F44" s="4" t="s">
        <v>22</v>
      </c>
      <c r="G44" s="4" t="s">
        <v>38</v>
      </c>
      <c r="H44" s="4" t="s">
        <v>44</v>
      </c>
      <c r="I44" s="4" t="s">
        <v>30</v>
      </c>
      <c r="J44" s="12">
        <v>307</v>
      </c>
      <c r="K44" s="13">
        <v>0</v>
      </c>
    </row>
    <row r="45" spans="1:11" x14ac:dyDescent="0.35">
      <c r="A45" s="11">
        <v>43901</v>
      </c>
      <c r="B45" s="4" t="s">
        <v>48</v>
      </c>
      <c r="C45" s="4" t="s">
        <v>12</v>
      </c>
      <c r="D45" s="4" t="s">
        <v>20</v>
      </c>
      <c r="E45" s="4" t="s">
        <v>28</v>
      </c>
      <c r="F45" s="4" t="s">
        <v>36</v>
      </c>
      <c r="G45" s="4" t="s">
        <v>16</v>
      </c>
      <c r="H45" s="4" t="s">
        <v>24</v>
      </c>
      <c r="I45" s="4" t="s">
        <v>47</v>
      </c>
      <c r="J45" s="12">
        <v>0</v>
      </c>
      <c r="K45" s="13">
        <v>0</v>
      </c>
    </row>
    <row r="46" spans="1:11" x14ac:dyDescent="0.35">
      <c r="A46" s="11">
        <v>43902</v>
      </c>
      <c r="B46" s="4" t="s">
        <v>40</v>
      </c>
      <c r="C46" s="4" t="s">
        <v>32</v>
      </c>
      <c r="D46" s="4" t="s">
        <v>27</v>
      </c>
      <c r="E46" s="4" t="s">
        <v>45</v>
      </c>
      <c r="F46" s="4" t="s">
        <v>46</v>
      </c>
      <c r="G46" s="4" t="s">
        <v>50</v>
      </c>
      <c r="H46" s="4" t="s">
        <v>24</v>
      </c>
      <c r="I46" s="4" t="s">
        <v>30</v>
      </c>
      <c r="J46" s="12">
        <v>4933</v>
      </c>
      <c r="K46" s="13">
        <v>0</v>
      </c>
    </row>
    <row r="47" spans="1:11" x14ac:dyDescent="0.35">
      <c r="A47" s="11">
        <v>43907</v>
      </c>
      <c r="B47" s="4" t="s">
        <v>61</v>
      </c>
      <c r="C47" s="4" t="s">
        <v>12</v>
      </c>
      <c r="D47" s="4" t="s">
        <v>13</v>
      </c>
      <c r="E47" s="4" t="s">
        <v>60</v>
      </c>
      <c r="F47" s="4" t="s">
        <v>15</v>
      </c>
      <c r="G47" s="4" t="s">
        <v>23</v>
      </c>
      <c r="H47" s="4" t="s">
        <v>24</v>
      </c>
      <c r="I47" s="4" t="s">
        <v>25</v>
      </c>
      <c r="J47" s="12">
        <v>3146</v>
      </c>
      <c r="K47" s="13">
        <v>4.5</v>
      </c>
    </row>
    <row r="48" spans="1:11" x14ac:dyDescent="0.35">
      <c r="A48" s="11">
        <v>43910</v>
      </c>
      <c r="B48" s="4" t="s">
        <v>26</v>
      </c>
      <c r="C48" s="4" t="s">
        <v>12</v>
      </c>
      <c r="D48" s="4" t="s">
        <v>20</v>
      </c>
      <c r="E48" s="4" t="s">
        <v>35</v>
      </c>
      <c r="F48" s="4" t="s">
        <v>54</v>
      </c>
      <c r="G48" s="4" t="s">
        <v>16</v>
      </c>
      <c r="H48" s="4" t="s">
        <v>24</v>
      </c>
      <c r="I48" s="4" t="s">
        <v>39</v>
      </c>
      <c r="J48" s="12">
        <v>0</v>
      </c>
      <c r="K48" s="13">
        <v>0</v>
      </c>
    </row>
    <row r="49" spans="1:11" x14ac:dyDescent="0.35">
      <c r="A49" s="11">
        <v>43911</v>
      </c>
      <c r="B49" s="4" t="s">
        <v>53</v>
      </c>
      <c r="C49" s="4" t="s">
        <v>12</v>
      </c>
      <c r="D49" s="4" t="s">
        <v>20</v>
      </c>
      <c r="E49" s="4" t="s">
        <v>34</v>
      </c>
      <c r="F49" s="4" t="s">
        <v>36</v>
      </c>
      <c r="G49" s="4" t="s">
        <v>50</v>
      </c>
      <c r="H49" s="4" t="s">
        <v>44</v>
      </c>
      <c r="I49" s="4" t="s">
        <v>56</v>
      </c>
      <c r="J49" s="12">
        <v>3084</v>
      </c>
      <c r="K49" s="13">
        <v>0</v>
      </c>
    </row>
    <row r="50" spans="1:11" x14ac:dyDescent="0.35">
      <c r="A50" s="11">
        <v>43913</v>
      </c>
      <c r="B50" s="4" t="s">
        <v>11</v>
      </c>
      <c r="C50" s="4" t="s">
        <v>12</v>
      </c>
      <c r="D50" s="4" t="s">
        <v>20</v>
      </c>
      <c r="E50" s="4" t="s">
        <v>34</v>
      </c>
      <c r="F50" s="4" t="s">
        <v>46</v>
      </c>
      <c r="G50" s="4" t="s">
        <v>16</v>
      </c>
      <c r="H50" s="4" t="s">
        <v>17</v>
      </c>
      <c r="I50" s="4" t="s">
        <v>51</v>
      </c>
      <c r="J50" s="12">
        <v>0</v>
      </c>
      <c r="K50" s="13">
        <v>0</v>
      </c>
    </row>
    <row r="51" spans="1:11" x14ac:dyDescent="0.35">
      <c r="A51" s="11">
        <v>43924</v>
      </c>
      <c r="B51" s="4" t="s">
        <v>31</v>
      </c>
      <c r="C51" s="4" t="s">
        <v>12</v>
      </c>
      <c r="D51" s="4" t="s">
        <v>27</v>
      </c>
      <c r="E51" s="4" t="s">
        <v>14</v>
      </c>
      <c r="F51" s="4" t="s">
        <v>43</v>
      </c>
      <c r="G51" s="4" t="s">
        <v>38</v>
      </c>
      <c r="H51" s="4" t="s">
        <v>44</v>
      </c>
      <c r="I51" s="4" t="s">
        <v>18</v>
      </c>
      <c r="J51" s="12">
        <v>260</v>
      </c>
      <c r="K51" s="13">
        <v>0</v>
      </c>
    </row>
    <row r="52" spans="1:11" x14ac:dyDescent="0.35">
      <c r="A52" s="11">
        <v>43925</v>
      </c>
      <c r="B52" s="4" t="s">
        <v>62</v>
      </c>
      <c r="C52" s="4" t="s">
        <v>12</v>
      </c>
      <c r="D52" s="4" t="s">
        <v>13</v>
      </c>
      <c r="E52" s="4" t="s">
        <v>59</v>
      </c>
      <c r="F52" s="4" t="s">
        <v>57</v>
      </c>
      <c r="G52" s="4" t="s">
        <v>38</v>
      </c>
      <c r="H52" s="4" t="s">
        <v>17</v>
      </c>
      <c r="I52" s="4" t="s">
        <v>56</v>
      </c>
      <c r="J52" s="12">
        <v>40</v>
      </c>
      <c r="K52" s="13">
        <v>0</v>
      </c>
    </row>
    <row r="53" spans="1:11" x14ac:dyDescent="0.35">
      <c r="A53" s="11">
        <v>43925</v>
      </c>
      <c r="B53" s="4" t="s">
        <v>53</v>
      </c>
      <c r="C53" s="4" t="s">
        <v>12</v>
      </c>
      <c r="D53" s="4" t="s">
        <v>13</v>
      </c>
      <c r="E53" s="4" t="s">
        <v>21</v>
      </c>
      <c r="F53" s="4" t="s">
        <v>54</v>
      </c>
      <c r="G53" s="4" t="s">
        <v>50</v>
      </c>
      <c r="H53" s="4" t="s">
        <v>24</v>
      </c>
      <c r="I53" s="4" t="s">
        <v>51</v>
      </c>
      <c r="J53" s="12">
        <v>2615</v>
      </c>
      <c r="K53" s="13">
        <v>0</v>
      </c>
    </row>
    <row r="54" spans="1:11" x14ac:dyDescent="0.35">
      <c r="A54" s="11">
        <v>43925</v>
      </c>
      <c r="B54" s="4" t="s">
        <v>48</v>
      </c>
      <c r="C54" s="4" t="s">
        <v>12</v>
      </c>
      <c r="D54" s="4" t="s">
        <v>20</v>
      </c>
      <c r="E54" s="4" t="s">
        <v>34</v>
      </c>
      <c r="F54" s="4" t="s">
        <v>54</v>
      </c>
      <c r="G54" s="4" t="s">
        <v>23</v>
      </c>
      <c r="H54" s="4" t="s">
        <v>24</v>
      </c>
      <c r="I54" s="4" t="s">
        <v>30</v>
      </c>
      <c r="J54" s="12">
        <v>450</v>
      </c>
      <c r="K54" s="13">
        <v>4.5</v>
      </c>
    </row>
    <row r="55" spans="1:11" x14ac:dyDescent="0.35">
      <c r="A55" s="11">
        <v>43927</v>
      </c>
      <c r="B55" s="4" t="s">
        <v>19</v>
      </c>
      <c r="C55" s="4" t="s">
        <v>12</v>
      </c>
      <c r="D55" s="4" t="s">
        <v>27</v>
      </c>
      <c r="E55" s="4" t="s">
        <v>60</v>
      </c>
      <c r="F55" s="4" t="s">
        <v>57</v>
      </c>
      <c r="G55" s="4" t="s">
        <v>50</v>
      </c>
      <c r="H55" s="4" t="s">
        <v>44</v>
      </c>
      <c r="I55" s="4" t="s">
        <v>51</v>
      </c>
      <c r="J55" s="12">
        <v>4462</v>
      </c>
      <c r="K55" s="13">
        <v>0</v>
      </c>
    </row>
    <row r="56" spans="1:11" x14ac:dyDescent="0.35">
      <c r="A56" s="11">
        <v>43928</v>
      </c>
      <c r="B56" s="4" t="s">
        <v>31</v>
      </c>
      <c r="C56" s="4" t="s">
        <v>12</v>
      </c>
      <c r="D56" s="4" t="s">
        <v>13</v>
      </c>
      <c r="E56" s="4" t="s">
        <v>35</v>
      </c>
      <c r="F56" s="4" t="s">
        <v>36</v>
      </c>
      <c r="G56" s="4" t="s">
        <v>38</v>
      </c>
      <c r="H56" s="4" t="s">
        <v>44</v>
      </c>
      <c r="I56" s="4" t="s">
        <v>41</v>
      </c>
      <c r="J56" s="12">
        <v>76</v>
      </c>
      <c r="K56" s="13">
        <v>0</v>
      </c>
    </row>
    <row r="57" spans="1:11" x14ac:dyDescent="0.35">
      <c r="A57" s="11">
        <v>43933</v>
      </c>
      <c r="B57" s="4" t="s">
        <v>19</v>
      </c>
      <c r="C57" s="4" t="s">
        <v>12</v>
      </c>
      <c r="D57" s="4" t="s">
        <v>13</v>
      </c>
      <c r="E57" s="4" t="s">
        <v>45</v>
      </c>
      <c r="F57" s="4" t="s">
        <v>36</v>
      </c>
      <c r="G57" s="4" t="s">
        <v>38</v>
      </c>
      <c r="H57" s="4" t="s">
        <v>44</v>
      </c>
      <c r="I57" s="4" t="s">
        <v>47</v>
      </c>
      <c r="J57" s="12">
        <v>297</v>
      </c>
      <c r="K57" s="13">
        <v>0</v>
      </c>
    </row>
    <row r="58" spans="1:11" x14ac:dyDescent="0.35">
      <c r="A58" s="11">
        <v>43934</v>
      </c>
      <c r="B58" s="4" t="s">
        <v>26</v>
      </c>
      <c r="C58" s="4" t="s">
        <v>32</v>
      </c>
      <c r="D58" s="4" t="s">
        <v>33</v>
      </c>
      <c r="E58" s="4" t="s">
        <v>21</v>
      </c>
      <c r="F58" s="4" t="s">
        <v>22</v>
      </c>
      <c r="G58" s="4" t="s">
        <v>23</v>
      </c>
      <c r="H58" s="4" t="s">
        <v>44</v>
      </c>
      <c r="I58" s="4" t="s">
        <v>25</v>
      </c>
      <c r="J58" s="12">
        <v>1152</v>
      </c>
      <c r="K58" s="13">
        <v>4.5</v>
      </c>
    </row>
    <row r="59" spans="1:11" x14ac:dyDescent="0.35">
      <c r="A59" s="11">
        <v>43934</v>
      </c>
      <c r="B59" s="4" t="s">
        <v>31</v>
      </c>
      <c r="C59" s="4" t="s">
        <v>12</v>
      </c>
      <c r="D59" s="4" t="s">
        <v>27</v>
      </c>
      <c r="E59" s="4" t="s">
        <v>60</v>
      </c>
      <c r="F59" s="4" t="s">
        <v>57</v>
      </c>
      <c r="G59" s="4" t="s">
        <v>16</v>
      </c>
      <c r="H59" s="4" t="s">
        <v>24</v>
      </c>
      <c r="I59" s="4" t="s">
        <v>51</v>
      </c>
      <c r="J59" s="12">
        <v>0</v>
      </c>
      <c r="K59" s="13">
        <v>0</v>
      </c>
    </row>
    <row r="60" spans="1:11" x14ac:dyDescent="0.35">
      <c r="A60" s="11">
        <v>43935</v>
      </c>
      <c r="B60" s="4" t="s">
        <v>53</v>
      </c>
      <c r="C60" s="4" t="s">
        <v>12</v>
      </c>
      <c r="D60" s="4" t="s">
        <v>33</v>
      </c>
      <c r="E60" s="4" t="s">
        <v>14</v>
      </c>
      <c r="F60" s="4" t="s">
        <v>52</v>
      </c>
      <c r="G60" s="4" t="s">
        <v>38</v>
      </c>
      <c r="H60" s="4" t="s">
        <v>44</v>
      </c>
      <c r="I60" s="4" t="s">
        <v>41</v>
      </c>
      <c r="J60" s="12">
        <v>173</v>
      </c>
      <c r="K60" s="13">
        <v>0</v>
      </c>
    </row>
    <row r="61" spans="1:11" x14ac:dyDescent="0.35">
      <c r="A61" s="11">
        <v>43935</v>
      </c>
      <c r="B61" s="4" t="s">
        <v>48</v>
      </c>
      <c r="C61" s="4" t="s">
        <v>12</v>
      </c>
      <c r="D61" s="4" t="s">
        <v>33</v>
      </c>
      <c r="E61" s="4" t="s">
        <v>45</v>
      </c>
      <c r="F61" s="4" t="s">
        <v>54</v>
      </c>
      <c r="G61" s="4" t="s">
        <v>16</v>
      </c>
      <c r="H61" s="4" t="s">
        <v>44</v>
      </c>
      <c r="I61" s="4" t="s">
        <v>51</v>
      </c>
      <c r="J61" s="12">
        <v>0</v>
      </c>
      <c r="K61" s="13">
        <v>0</v>
      </c>
    </row>
    <row r="62" spans="1:11" x14ac:dyDescent="0.35">
      <c r="A62" s="11">
        <v>43936</v>
      </c>
      <c r="B62" s="4" t="s">
        <v>53</v>
      </c>
      <c r="C62" s="4" t="s">
        <v>12</v>
      </c>
      <c r="D62" s="4" t="s">
        <v>20</v>
      </c>
      <c r="E62" s="4" t="s">
        <v>34</v>
      </c>
      <c r="F62" s="4" t="s">
        <v>57</v>
      </c>
      <c r="G62" s="4" t="s">
        <v>23</v>
      </c>
      <c r="H62" s="4" t="s">
        <v>17</v>
      </c>
      <c r="I62" s="4" t="s">
        <v>49</v>
      </c>
      <c r="J62" s="12">
        <v>4731</v>
      </c>
      <c r="K62" s="13">
        <v>1.5</v>
      </c>
    </row>
    <row r="63" spans="1:11" x14ac:dyDescent="0.35">
      <c r="A63" s="11">
        <v>43937</v>
      </c>
      <c r="B63" s="4" t="s">
        <v>26</v>
      </c>
      <c r="C63" s="4" t="s">
        <v>12</v>
      </c>
      <c r="D63" s="4" t="s">
        <v>33</v>
      </c>
      <c r="E63" s="4" t="s">
        <v>14</v>
      </c>
      <c r="F63" s="4" t="s">
        <v>15</v>
      </c>
      <c r="G63" s="4" t="s">
        <v>38</v>
      </c>
      <c r="H63" s="4" t="s">
        <v>17</v>
      </c>
      <c r="I63" s="4" t="s">
        <v>18</v>
      </c>
      <c r="J63" s="12">
        <v>155</v>
      </c>
      <c r="K63" s="13">
        <v>0</v>
      </c>
    </row>
    <row r="64" spans="1:11" x14ac:dyDescent="0.35">
      <c r="A64" s="11">
        <v>43938</v>
      </c>
      <c r="B64" s="4" t="s">
        <v>61</v>
      </c>
      <c r="C64" s="4" t="s">
        <v>12</v>
      </c>
      <c r="D64" s="4" t="s">
        <v>13</v>
      </c>
      <c r="E64" s="4" t="s">
        <v>37</v>
      </c>
      <c r="F64" s="4" t="s">
        <v>29</v>
      </c>
      <c r="G64" s="4" t="s">
        <v>23</v>
      </c>
      <c r="H64" s="4" t="s">
        <v>44</v>
      </c>
      <c r="I64" s="4" t="s">
        <v>30</v>
      </c>
      <c r="J64" s="12">
        <v>3425</v>
      </c>
      <c r="K64" s="13">
        <v>3</v>
      </c>
    </row>
    <row r="65" spans="1:11" x14ac:dyDescent="0.35">
      <c r="A65" s="11">
        <v>43939</v>
      </c>
      <c r="B65" s="4" t="s">
        <v>40</v>
      </c>
      <c r="C65" s="4" t="s">
        <v>12</v>
      </c>
      <c r="D65" s="4" t="s">
        <v>13</v>
      </c>
      <c r="E65" s="4" t="s">
        <v>14</v>
      </c>
      <c r="F65" s="4" t="s">
        <v>22</v>
      </c>
      <c r="G65" s="4" t="s">
        <v>16</v>
      </c>
      <c r="H65" s="4" t="s">
        <v>44</v>
      </c>
      <c r="I65" s="4" t="s">
        <v>30</v>
      </c>
      <c r="J65" s="12">
        <v>0</v>
      </c>
      <c r="K65" s="13">
        <v>0</v>
      </c>
    </row>
    <row r="66" spans="1:11" x14ac:dyDescent="0.35">
      <c r="A66" s="11">
        <v>43942</v>
      </c>
      <c r="B66" s="4" t="s">
        <v>48</v>
      </c>
      <c r="C66" s="4" t="s">
        <v>12</v>
      </c>
      <c r="D66" s="4" t="s">
        <v>27</v>
      </c>
      <c r="E66" s="4" t="s">
        <v>28</v>
      </c>
      <c r="F66" s="4" t="s">
        <v>43</v>
      </c>
      <c r="G66" s="4" t="s">
        <v>23</v>
      </c>
      <c r="H66" s="4" t="s">
        <v>44</v>
      </c>
      <c r="I66" s="4" t="s">
        <v>25</v>
      </c>
      <c r="J66" s="12">
        <v>2627</v>
      </c>
      <c r="K66" s="13">
        <v>3</v>
      </c>
    </row>
    <row r="67" spans="1:11" x14ac:dyDescent="0.35">
      <c r="A67" s="11">
        <v>43942</v>
      </c>
      <c r="B67" s="4" t="s">
        <v>58</v>
      </c>
      <c r="C67" s="4" t="s">
        <v>32</v>
      </c>
      <c r="D67" s="4" t="s">
        <v>27</v>
      </c>
      <c r="E67" s="4" t="s">
        <v>21</v>
      </c>
      <c r="F67" s="4" t="s">
        <v>52</v>
      </c>
      <c r="G67" s="4" t="s">
        <v>23</v>
      </c>
      <c r="H67" s="4" t="s">
        <v>17</v>
      </c>
      <c r="I67" s="4" t="s">
        <v>49</v>
      </c>
      <c r="J67" s="12">
        <v>3680</v>
      </c>
      <c r="K67" s="13">
        <v>4</v>
      </c>
    </row>
    <row r="68" spans="1:11" x14ac:dyDescent="0.35">
      <c r="A68" s="11">
        <v>43943</v>
      </c>
      <c r="B68" s="4" t="s">
        <v>31</v>
      </c>
      <c r="C68" s="4" t="s">
        <v>12</v>
      </c>
      <c r="D68" s="4" t="s">
        <v>20</v>
      </c>
      <c r="E68" s="4" t="s">
        <v>21</v>
      </c>
      <c r="F68" s="4" t="s">
        <v>15</v>
      </c>
      <c r="G68" s="4" t="s">
        <v>38</v>
      </c>
      <c r="H68" s="4" t="s">
        <v>24</v>
      </c>
      <c r="I68" s="4" t="s">
        <v>30</v>
      </c>
      <c r="J68" s="12">
        <v>281</v>
      </c>
      <c r="K68" s="13">
        <v>0</v>
      </c>
    </row>
    <row r="69" spans="1:11" x14ac:dyDescent="0.35">
      <c r="A69" s="11">
        <v>43943</v>
      </c>
      <c r="B69" s="4" t="s">
        <v>31</v>
      </c>
      <c r="C69" s="4" t="s">
        <v>12</v>
      </c>
      <c r="D69" s="4" t="s">
        <v>27</v>
      </c>
      <c r="E69" s="4" t="s">
        <v>59</v>
      </c>
      <c r="F69" s="4" t="s">
        <v>15</v>
      </c>
      <c r="G69" s="4" t="s">
        <v>16</v>
      </c>
      <c r="H69" s="4" t="s">
        <v>17</v>
      </c>
      <c r="I69" s="4" t="s">
        <v>39</v>
      </c>
      <c r="J69" s="12">
        <v>0</v>
      </c>
      <c r="K69" s="13">
        <v>0</v>
      </c>
    </row>
    <row r="70" spans="1:11" x14ac:dyDescent="0.35">
      <c r="A70" s="11">
        <v>43864</v>
      </c>
      <c r="B70" s="4" t="s">
        <v>48</v>
      </c>
      <c r="C70" s="4" t="s">
        <v>12</v>
      </c>
      <c r="D70" s="4" t="s">
        <v>20</v>
      </c>
      <c r="E70" s="4" t="s">
        <v>45</v>
      </c>
      <c r="F70" s="4" t="s">
        <v>36</v>
      </c>
      <c r="G70" s="4" t="s">
        <v>23</v>
      </c>
      <c r="H70" s="4" t="s">
        <v>44</v>
      </c>
      <c r="I70" s="4" t="s">
        <v>47</v>
      </c>
      <c r="J70" s="12">
        <v>1196</v>
      </c>
      <c r="K70" s="13">
        <v>4</v>
      </c>
    </row>
    <row r="71" spans="1:11" x14ac:dyDescent="0.35">
      <c r="A71" s="11">
        <v>43946</v>
      </c>
      <c r="B71" s="4" t="s">
        <v>26</v>
      </c>
      <c r="C71" s="4" t="s">
        <v>32</v>
      </c>
      <c r="D71" s="4" t="s">
        <v>33</v>
      </c>
      <c r="E71" s="4" t="s">
        <v>59</v>
      </c>
      <c r="F71" s="4" t="s">
        <v>54</v>
      </c>
      <c r="G71" s="4" t="s">
        <v>16</v>
      </c>
      <c r="H71" s="4" t="s">
        <v>24</v>
      </c>
      <c r="I71" s="4" t="s">
        <v>41</v>
      </c>
      <c r="J71" s="12">
        <v>0</v>
      </c>
      <c r="K71" s="13">
        <v>0</v>
      </c>
    </row>
    <row r="72" spans="1:11" x14ac:dyDescent="0.35">
      <c r="A72" s="11">
        <v>43948</v>
      </c>
      <c r="B72" s="4" t="s">
        <v>62</v>
      </c>
      <c r="C72" s="4" t="s">
        <v>32</v>
      </c>
      <c r="D72" s="4" t="s">
        <v>27</v>
      </c>
      <c r="E72" s="4" t="s">
        <v>60</v>
      </c>
      <c r="F72" s="4" t="s">
        <v>43</v>
      </c>
      <c r="G72" s="4" t="s">
        <v>16</v>
      </c>
      <c r="H72" s="4" t="s">
        <v>24</v>
      </c>
      <c r="I72" s="4" t="s">
        <v>41</v>
      </c>
      <c r="J72" s="12">
        <v>0</v>
      </c>
      <c r="K72" s="13">
        <v>0</v>
      </c>
    </row>
    <row r="73" spans="1:11" x14ac:dyDescent="0.35">
      <c r="A73" s="11">
        <v>43953</v>
      </c>
      <c r="B73" s="4" t="s">
        <v>31</v>
      </c>
      <c r="C73" s="4" t="s">
        <v>12</v>
      </c>
      <c r="D73" s="4" t="s">
        <v>13</v>
      </c>
      <c r="E73" s="4" t="s">
        <v>35</v>
      </c>
      <c r="F73" s="4" t="s">
        <v>57</v>
      </c>
      <c r="G73" s="4" t="s">
        <v>50</v>
      </c>
      <c r="H73" s="4" t="s">
        <v>24</v>
      </c>
      <c r="I73" s="4" t="s">
        <v>47</v>
      </c>
      <c r="J73" s="12">
        <v>2461</v>
      </c>
      <c r="K73" s="13">
        <v>0</v>
      </c>
    </row>
    <row r="74" spans="1:11" x14ac:dyDescent="0.35">
      <c r="A74" s="11">
        <v>43955</v>
      </c>
      <c r="B74" s="4" t="s">
        <v>58</v>
      </c>
      <c r="C74" s="4" t="s">
        <v>12</v>
      </c>
      <c r="D74" s="4" t="s">
        <v>13</v>
      </c>
      <c r="E74" s="4" t="s">
        <v>28</v>
      </c>
      <c r="F74" s="4" t="s">
        <v>57</v>
      </c>
      <c r="G74" s="4" t="s">
        <v>50</v>
      </c>
      <c r="H74" s="4" t="s">
        <v>24</v>
      </c>
      <c r="I74" s="4" t="s">
        <v>30</v>
      </c>
      <c r="J74" s="12">
        <v>3851</v>
      </c>
      <c r="K74" s="13">
        <v>0</v>
      </c>
    </row>
    <row r="75" spans="1:11" x14ac:dyDescent="0.35">
      <c r="A75" s="11">
        <v>43956</v>
      </c>
      <c r="B75" s="4" t="s">
        <v>42</v>
      </c>
      <c r="C75" s="4" t="s">
        <v>12</v>
      </c>
      <c r="D75" s="4" t="s">
        <v>33</v>
      </c>
      <c r="E75" s="4" t="s">
        <v>14</v>
      </c>
      <c r="F75" s="4" t="s">
        <v>46</v>
      </c>
      <c r="G75" s="4" t="s">
        <v>38</v>
      </c>
      <c r="H75" s="4" t="s">
        <v>44</v>
      </c>
      <c r="I75" s="4" t="s">
        <v>51</v>
      </c>
      <c r="J75" s="12">
        <v>224</v>
      </c>
      <c r="K75" s="13">
        <v>0</v>
      </c>
    </row>
    <row r="76" spans="1:11" x14ac:dyDescent="0.35">
      <c r="A76" s="11">
        <v>43958</v>
      </c>
      <c r="B76" s="4" t="s">
        <v>40</v>
      </c>
      <c r="C76" s="4" t="s">
        <v>12</v>
      </c>
      <c r="D76" s="4" t="s">
        <v>27</v>
      </c>
      <c r="E76" s="4" t="s">
        <v>35</v>
      </c>
      <c r="F76" s="4" t="s">
        <v>46</v>
      </c>
      <c r="G76" s="4" t="s">
        <v>23</v>
      </c>
      <c r="H76" s="4" t="s">
        <v>44</v>
      </c>
      <c r="I76" s="4" t="s">
        <v>51</v>
      </c>
      <c r="J76" s="12">
        <v>3969</v>
      </c>
      <c r="K76" s="13">
        <v>4</v>
      </c>
    </row>
    <row r="77" spans="1:11" x14ac:dyDescent="0.35">
      <c r="A77" s="11">
        <v>43959</v>
      </c>
      <c r="B77" s="4" t="s">
        <v>48</v>
      </c>
      <c r="C77" s="4" t="s">
        <v>12</v>
      </c>
      <c r="D77" s="4" t="s">
        <v>27</v>
      </c>
      <c r="E77" s="4" t="s">
        <v>14</v>
      </c>
      <c r="F77" s="4" t="s">
        <v>22</v>
      </c>
      <c r="G77" s="4" t="s">
        <v>38</v>
      </c>
      <c r="H77" s="4" t="s">
        <v>44</v>
      </c>
      <c r="I77" s="4" t="s">
        <v>30</v>
      </c>
      <c r="J77" s="12">
        <v>434</v>
      </c>
      <c r="K77" s="13">
        <v>0</v>
      </c>
    </row>
    <row r="78" spans="1:11" x14ac:dyDescent="0.35">
      <c r="A78" s="11">
        <v>43959</v>
      </c>
      <c r="B78" s="4" t="s">
        <v>40</v>
      </c>
      <c r="C78" s="4" t="s">
        <v>12</v>
      </c>
      <c r="D78" s="4" t="s">
        <v>33</v>
      </c>
      <c r="E78" s="4" t="s">
        <v>37</v>
      </c>
      <c r="F78" s="4" t="s">
        <v>36</v>
      </c>
      <c r="G78" s="4" t="s">
        <v>23</v>
      </c>
      <c r="H78" s="4" t="s">
        <v>44</v>
      </c>
      <c r="I78" s="4" t="s">
        <v>56</v>
      </c>
      <c r="J78" s="12">
        <v>1173</v>
      </c>
      <c r="K78" s="13">
        <v>1</v>
      </c>
    </row>
    <row r="79" spans="1:11" x14ac:dyDescent="0.35">
      <c r="A79" s="11">
        <v>43960</v>
      </c>
      <c r="B79" s="4" t="s">
        <v>26</v>
      </c>
      <c r="C79" s="4" t="s">
        <v>12</v>
      </c>
      <c r="D79" s="4" t="s">
        <v>20</v>
      </c>
      <c r="E79" s="4" t="s">
        <v>45</v>
      </c>
      <c r="F79" s="4" t="s">
        <v>22</v>
      </c>
      <c r="G79" s="4" t="s">
        <v>38</v>
      </c>
      <c r="H79" s="4" t="s">
        <v>17</v>
      </c>
      <c r="I79" s="4" t="s">
        <v>47</v>
      </c>
      <c r="J79" s="12">
        <v>236</v>
      </c>
      <c r="K79" s="13">
        <v>0</v>
      </c>
    </row>
    <row r="80" spans="1:11" x14ac:dyDescent="0.35">
      <c r="A80" s="11">
        <v>43961</v>
      </c>
      <c r="B80" s="4" t="s">
        <v>62</v>
      </c>
      <c r="C80" s="4" t="s">
        <v>12</v>
      </c>
      <c r="D80" s="4" t="s">
        <v>20</v>
      </c>
      <c r="E80" s="4" t="s">
        <v>35</v>
      </c>
      <c r="F80" s="4" t="s">
        <v>15</v>
      </c>
      <c r="G80" s="4" t="s">
        <v>16</v>
      </c>
      <c r="H80" s="4" t="s">
        <v>24</v>
      </c>
      <c r="I80" s="4" t="s">
        <v>30</v>
      </c>
      <c r="J80" s="12">
        <v>0</v>
      </c>
      <c r="K80" s="13">
        <v>0</v>
      </c>
    </row>
    <row r="81" spans="1:11" x14ac:dyDescent="0.35">
      <c r="A81" s="11">
        <v>43893</v>
      </c>
      <c r="B81" s="4" t="s">
        <v>19</v>
      </c>
      <c r="C81" s="4" t="s">
        <v>12</v>
      </c>
      <c r="D81" s="4" t="s">
        <v>33</v>
      </c>
      <c r="E81" s="4" t="s">
        <v>37</v>
      </c>
      <c r="F81" s="4" t="s">
        <v>46</v>
      </c>
      <c r="G81" s="4" t="s">
        <v>23</v>
      </c>
      <c r="H81" s="4" t="s">
        <v>24</v>
      </c>
      <c r="I81" s="4" t="s">
        <v>47</v>
      </c>
      <c r="J81" s="12">
        <v>4718</v>
      </c>
      <c r="K81" s="13">
        <v>2.5</v>
      </c>
    </row>
    <row r="82" spans="1:11" x14ac:dyDescent="0.35">
      <c r="A82" s="11">
        <v>43962</v>
      </c>
      <c r="B82" s="4" t="s">
        <v>61</v>
      </c>
      <c r="C82" s="4" t="s">
        <v>12</v>
      </c>
      <c r="D82" s="4" t="s">
        <v>33</v>
      </c>
      <c r="E82" s="4" t="s">
        <v>60</v>
      </c>
      <c r="F82" s="4" t="s">
        <v>29</v>
      </c>
      <c r="G82" s="4" t="s">
        <v>16</v>
      </c>
      <c r="H82" s="4" t="s">
        <v>44</v>
      </c>
      <c r="I82" s="4" t="s">
        <v>49</v>
      </c>
      <c r="J82" s="12">
        <v>0</v>
      </c>
      <c r="K82" s="13">
        <v>0</v>
      </c>
    </row>
    <row r="83" spans="1:11" x14ac:dyDescent="0.35">
      <c r="A83" s="11">
        <v>43964</v>
      </c>
      <c r="B83" s="4" t="s">
        <v>42</v>
      </c>
      <c r="C83" s="4" t="s">
        <v>12</v>
      </c>
      <c r="D83" s="4" t="s">
        <v>33</v>
      </c>
      <c r="E83" s="4" t="s">
        <v>45</v>
      </c>
      <c r="F83" s="4" t="s">
        <v>54</v>
      </c>
      <c r="G83" s="4" t="s">
        <v>16</v>
      </c>
      <c r="H83" s="4" t="s">
        <v>17</v>
      </c>
      <c r="I83" s="4" t="s">
        <v>56</v>
      </c>
      <c r="J83" s="12">
        <v>0</v>
      </c>
      <c r="K83" s="13">
        <v>0</v>
      </c>
    </row>
    <row r="84" spans="1:11" x14ac:dyDescent="0.35">
      <c r="A84" s="11">
        <v>43964</v>
      </c>
      <c r="B84" s="4" t="s">
        <v>40</v>
      </c>
      <c r="C84" s="4" t="s">
        <v>12</v>
      </c>
      <c r="D84" s="4" t="s">
        <v>20</v>
      </c>
      <c r="E84" s="4" t="s">
        <v>28</v>
      </c>
      <c r="F84" s="4" t="s">
        <v>57</v>
      </c>
      <c r="G84" s="4" t="s">
        <v>38</v>
      </c>
      <c r="H84" s="4" t="s">
        <v>44</v>
      </c>
      <c r="I84" s="4" t="s">
        <v>47</v>
      </c>
      <c r="J84" s="12">
        <v>457</v>
      </c>
      <c r="K84" s="13">
        <v>0</v>
      </c>
    </row>
    <row r="85" spans="1:11" x14ac:dyDescent="0.35">
      <c r="A85" s="11">
        <v>43968</v>
      </c>
      <c r="B85" s="4" t="s">
        <v>19</v>
      </c>
      <c r="C85" s="4" t="s">
        <v>12</v>
      </c>
      <c r="D85" s="4" t="s">
        <v>20</v>
      </c>
      <c r="E85" s="4" t="s">
        <v>28</v>
      </c>
      <c r="F85" s="4" t="s">
        <v>36</v>
      </c>
      <c r="G85" s="4" t="s">
        <v>16</v>
      </c>
      <c r="H85" s="4" t="s">
        <v>24</v>
      </c>
      <c r="I85" s="4" t="s">
        <v>39</v>
      </c>
      <c r="J85" s="12">
        <v>0</v>
      </c>
      <c r="K85" s="13">
        <v>0</v>
      </c>
    </row>
    <row r="86" spans="1:11" x14ac:dyDescent="0.35">
      <c r="A86" s="11">
        <v>43968</v>
      </c>
      <c r="B86" s="4" t="s">
        <v>58</v>
      </c>
      <c r="C86" s="4" t="s">
        <v>12</v>
      </c>
      <c r="D86" s="4" t="s">
        <v>27</v>
      </c>
      <c r="E86" s="4" t="s">
        <v>45</v>
      </c>
      <c r="F86" s="4" t="s">
        <v>36</v>
      </c>
      <c r="G86" s="4" t="s">
        <v>38</v>
      </c>
      <c r="H86" s="4" t="s">
        <v>17</v>
      </c>
      <c r="I86" s="4" t="s">
        <v>39</v>
      </c>
      <c r="J86" s="12">
        <v>247</v>
      </c>
      <c r="K86" s="13">
        <v>0</v>
      </c>
    </row>
    <row r="87" spans="1:11" x14ac:dyDescent="0.35">
      <c r="A87" s="11">
        <v>43970</v>
      </c>
      <c r="B87" s="4" t="s">
        <v>55</v>
      </c>
      <c r="C87" s="4" t="s">
        <v>12</v>
      </c>
      <c r="D87" s="4" t="s">
        <v>13</v>
      </c>
      <c r="E87" s="4" t="s">
        <v>37</v>
      </c>
      <c r="F87" s="4" t="s">
        <v>29</v>
      </c>
      <c r="G87" s="4" t="s">
        <v>38</v>
      </c>
      <c r="H87" s="4" t="s">
        <v>44</v>
      </c>
      <c r="I87" s="4" t="s">
        <v>30</v>
      </c>
      <c r="J87" s="12">
        <v>457</v>
      </c>
      <c r="K87" s="13">
        <v>0</v>
      </c>
    </row>
    <row r="88" spans="1:11" x14ac:dyDescent="0.35">
      <c r="A88" s="11">
        <v>43972</v>
      </c>
      <c r="B88" s="4" t="s">
        <v>53</v>
      </c>
      <c r="C88" s="4" t="s">
        <v>12</v>
      </c>
      <c r="D88" s="4" t="s">
        <v>20</v>
      </c>
      <c r="E88" s="4" t="s">
        <v>34</v>
      </c>
      <c r="F88" s="4" t="s">
        <v>57</v>
      </c>
      <c r="G88" s="4" t="s">
        <v>16</v>
      </c>
      <c r="H88" s="4" t="s">
        <v>17</v>
      </c>
      <c r="I88" s="4" t="s">
        <v>39</v>
      </c>
      <c r="J88" s="12">
        <v>0</v>
      </c>
      <c r="K88" s="13">
        <v>0</v>
      </c>
    </row>
    <row r="89" spans="1:11" x14ac:dyDescent="0.35">
      <c r="A89" s="11">
        <v>43973</v>
      </c>
      <c r="B89" s="4" t="s">
        <v>62</v>
      </c>
      <c r="C89" s="4" t="s">
        <v>12</v>
      </c>
      <c r="D89" s="4" t="s">
        <v>20</v>
      </c>
      <c r="E89" s="4" t="s">
        <v>34</v>
      </c>
      <c r="F89" s="4" t="s">
        <v>36</v>
      </c>
      <c r="G89" s="4" t="s">
        <v>38</v>
      </c>
      <c r="H89" s="4" t="s">
        <v>24</v>
      </c>
      <c r="I89" s="4" t="s">
        <v>56</v>
      </c>
      <c r="J89" s="12">
        <v>305</v>
      </c>
      <c r="K89" s="13">
        <v>0</v>
      </c>
    </row>
    <row r="90" spans="1:11" x14ac:dyDescent="0.35">
      <c r="A90" s="11">
        <v>43974</v>
      </c>
      <c r="B90" s="4" t="s">
        <v>40</v>
      </c>
      <c r="C90" s="4" t="s">
        <v>12</v>
      </c>
      <c r="D90" s="4" t="s">
        <v>33</v>
      </c>
      <c r="E90" s="4" t="s">
        <v>35</v>
      </c>
      <c r="F90" s="4" t="s">
        <v>54</v>
      </c>
      <c r="G90" s="4" t="s">
        <v>16</v>
      </c>
      <c r="H90" s="4" t="s">
        <v>17</v>
      </c>
      <c r="I90" s="4" t="s">
        <v>30</v>
      </c>
      <c r="J90" s="12">
        <v>0</v>
      </c>
      <c r="K90" s="13">
        <v>0</v>
      </c>
    </row>
    <row r="91" spans="1:11" x14ac:dyDescent="0.35">
      <c r="A91" s="11">
        <v>43976</v>
      </c>
      <c r="B91" s="4" t="s">
        <v>58</v>
      </c>
      <c r="C91" s="4" t="s">
        <v>12</v>
      </c>
      <c r="D91" s="4" t="s">
        <v>13</v>
      </c>
      <c r="E91" s="4" t="s">
        <v>37</v>
      </c>
      <c r="F91" s="4" t="s">
        <v>46</v>
      </c>
      <c r="G91" s="4" t="s">
        <v>23</v>
      </c>
      <c r="H91" s="4" t="s">
        <v>17</v>
      </c>
      <c r="I91" s="4" t="s">
        <v>41</v>
      </c>
      <c r="J91" s="12">
        <v>2468</v>
      </c>
      <c r="K91" s="13">
        <v>0.5</v>
      </c>
    </row>
    <row r="92" spans="1:11" x14ac:dyDescent="0.35">
      <c r="A92" s="11">
        <v>43977</v>
      </c>
      <c r="B92" s="4" t="s">
        <v>48</v>
      </c>
      <c r="C92" s="4" t="s">
        <v>12</v>
      </c>
      <c r="D92" s="4" t="s">
        <v>20</v>
      </c>
      <c r="E92" s="4" t="s">
        <v>14</v>
      </c>
      <c r="F92" s="4" t="s">
        <v>43</v>
      </c>
      <c r="G92" s="4" t="s">
        <v>23</v>
      </c>
      <c r="H92" s="4" t="s">
        <v>17</v>
      </c>
      <c r="I92" s="4" t="s">
        <v>51</v>
      </c>
      <c r="J92" s="12">
        <v>786</v>
      </c>
      <c r="K92" s="13">
        <v>0.5</v>
      </c>
    </row>
    <row r="93" spans="1:11" x14ac:dyDescent="0.35">
      <c r="A93" s="11">
        <v>43977</v>
      </c>
      <c r="B93" s="4" t="s">
        <v>26</v>
      </c>
      <c r="C93" s="4" t="s">
        <v>12</v>
      </c>
      <c r="D93" s="4" t="s">
        <v>27</v>
      </c>
      <c r="E93" s="4" t="s">
        <v>35</v>
      </c>
      <c r="F93" s="4" t="s">
        <v>22</v>
      </c>
      <c r="G93" s="4" t="s">
        <v>50</v>
      </c>
      <c r="H93" s="4" t="s">
        <v>24</v>
      </c>
      <c r="I93" s="4" t="s">
        <v>30</v>
      </c>
      <c r="J93" s="12">
        <v>2481</v>
      </c>
      <c r="K93" s="13">
        <v>0</v>
      </c>
    </row>
    <row r="94" spans="1:11" x14ac:dyDescent="0.35">
      <c r="A94" s="11">
        <v>43980</v>
      </c>
      <c r="B94" s="4" t="s">
        <v>48</v>
      </c>
      <c r="C94" s="4" t="s">
        <v>12</v>
      </c>
      <c r="D94" s="4" t="s">
        <v>13</v>
      </c>
      <c r="E94" s="4" t="s">
        <v>14</v>
      </c>
      <c r="F94" s="4" t="s">
        <v>43</v>
      </c>
      <c r="G94" s="4" t="s">
        <v>23</v>
      </c>
      <c r="H94" s="4" t="s">
        <v>24</v>
      </c>
      <c r="I94" s="4" t="s">
        <v>49</v>
      </c>
      <c r="J94" s="12">
        <v>674</v>
      </c>
      <c r="K94" s="13">
        <v>0.5</v>
      </c>
    </row>
    <row r="95" spans="1:11" x14ac:dyDescent="0.35">
      <c r="A95" s="11">
        <v>43982</v>
      </c>
      <c r="B95" s="4" t="s">
        <v>58</v>
      </c>
      <c r="C95" s="4" t="s">
        <v>12</v>
      </c>
      <c r="D95" s="4" t="s">
        <v>33</v>
      </c>
      <c r="E95" s="4" t="s">
        <v>37</v>
      </c>
      <c r="F95" s="4" t="s">
        <v>22</v>
      </c>
      <c r="G95" s="4" t="s">
        <v>16</v>
      </c>
      <c r="H95" s="4" t="s">
        <v>44</v>
      </c>
      <c r="I95" s="4" t="s">
        <v>41</v>
      </c>
      <c r="J95" s="12">
        <v>0</v>
      </c>
      <c r="K95" s="13">
        <v>0</v>
      </c>
    </row>
    <row r="96" spans="1:11" x14ac:dyDescent="0.35">
      <c r="A96" s="11">
        <v>43982</v>
      </c>
      <c r="B96" s="4" t="s">
        <v>31</v>
      </c>
      <c r="C96" s="4" t="s">
        <v>12</v>
      </c>
      <c r="D96" s="4" t="s">
        <v>20</v>
      </c>
      <c r="E96" s="4" t="s">
        <v>35</v>
      </c>
      <c r="F96" s="4" t="s">
        <v>22</v>
      </c>
      <c r="G96" s="4" t="s">
        <v>16</v>
      </c>
      <c r="H96" s="4" t="s">
        <v>17</v>
      </c>
      <c r="I96" s="4" t="s">
        <v>49</v>
      </c>
      <c r="J96" s="12">
        <v>0</v>
      </c>
      <c r="K96" s="13">
        <v>0</v>
      </c>
    </row>
    <row r="97" spans="1:11" x14ac:dyDescent="0.35">
      <c r="A97" s="11">
        <v>43984</v>
      </c>
      <c r="B97" s="4" t="s">
        <v>42</v>
      </c>
      <c r="C97" s="4" t="s">
        <v>12</v>
      </c>
      <c r="D97" s="4" t="s">
        <v>33</v>
      </c>
      <c r="E97" s="4" t="s">
        <v>60</v>
      </c>
      <c r="F97" s="4" t="s">
        <v>29</v>
      </c>
      <c r="G97" s="4" t="s">
        <v>16</v>
      </c>
      <c r="H97" s="4" t="s">
        <v>17</v>
      </c>
      <c r="I97" s="4" t="s">
        <v>49</v>
      </c>
      <c r="J97" s="12">
        <v>0</v>
      </c>
      <c r="K97" s="13">
        <v>0</v>
      </c>
    </row>
    <row r="98" spans="1:11" x14ac:dyDescent="0.35">
      <c r="A98" s="11">
        <v>43989</v>
      </c>
      <c r="B98" s="4" t="s">
        <v>31</v>
      </c>
      <c r="C98" s="4" t="s">
        <v>12</v>
      </c>
      <c r="D98" s="4" t="s">
        <v>13</v>
      </c>
      <c r="E98" s="4" t="s">
        <v>59</v>
      </c>
      <c r="F98" s="4" t="s">
        <v>29</v>
      </c>
      <c r="G98" s="4" t="s">
        <v>16</v>
      </c>
      <c r="H98" s="4" t="s">
        <v>44</v>
      </c>
      <c r="I98" s="4" t="s">
        <v>49</v>
      </c>
      <c r="J98" s="12">
        <v>0</v>
      </c>
      <c r="K98" s="13">
        <v>0</v>
      </c>
    </row>
    <row r="99" spans="1:11" x14ac:dyDescent="0.35">
      <c r="A99" s="11">
        <v>43992</v>
      </c>
      <c r="B99" s="4" t="s">
        <v>53</v>
      </c>
      <c r="C99" s="4" t="s">
        <v>12</v>
      </c>
      <c r="D99" s="4" t="s">
        <v>27</v>
      </c>
      <c r="E99" s="4" t="s">
        <v>59</v>
      </c>
      <c r="F99" s="4" t="s">
        <v>36</v>
      </c>
      <c r="G99" s="4" t="s">
        <v>23</v>
      </c>
      <c r="H99" s="4" t="s">
        <v>44</v>
      </c>
      <c r="I99" s="4" t="s">
        <v>49</v>
      </c>
      <c r="J99" s="12">
        <v>2370</v>
      </c>
      <c r="K99" s="13">
        <v>2.5</v>
      </c>
    </row>
    <row r="100" spans="1:11" x14ac:dyDescent="0.35">
      <c r="A100" s="11">
        <v>43993</v>
      </c>
      <c r="B100" s="4" t="s">
        <v>55</v>
      </c>
      <c r="C100" s="4" t="s">
        <v>12</v>
      </c>
      <c r="D100" s="4" t="s">
        <v>20</v>
      </c>
      <c r="E100" s="4" t="s">
        <v>34</v>
      </c>
      <c r="F100" s="4" t="s">
        <v>43</v>
      </c>
      <c r="G100" s="4" t="s">
        <v>50</v>
      </c>
      <c r="H100" s="4" t="s">
        <v>44</v>
      </c>
      <c r="I100" s="4" t="s">
        <v>41</v>
      </c>
      <c r="J100" s="12">
        <v>1121</v>
      </c>
      <c r="K100" s="13">
        <v>0</v>
      </c>
    </row>
    <row r="101" spans="1:11" x14ac:dyDescent="0.35">
      <c r="A101" s="11">
        <v>43994</v>
      </c>
      <c r="B101" s="4" t="s">
        <v>26</v>
      </c>
      <c r="C101" s="4" t="s">
        <v>12</v>
      </c>
      <c r="D101" s="4" t="s">
        <v>27</v>
      </c>
      <c r="E101" s="4" t="s">
        <v>60</v>
      </c>
      <c r="F101" s="4" t="s">
        <v>43</v>
      </c>
      <c r="G101" s="4" t="s">
        <v>50</v>
      </c>
      <c r="H101" s="4" t="s">
        <v>24</v>
      </c>
      <c r="I101" s="4" t="s">
        <v>47</v>
      </c>
      <c r="J101" s="12">
        <v>3269</v>
      </c>
      <c r="K101" s="13">
        <v>0</v>
      </c>
    </row>
    <row r="102" spans="1:11" x14ac:dyDescent="0.35">
      <c r="A102" s="11">
        <v>43997</v>
      </c>
      <c r="B102" s="4" t="s">
        <v>31</v>
      </c>
      <c r="C102" s="4" t="s">
        <v>12</v>
      </c>
      <c r="D102" s="4" t="s">
        <v>27</v>
      </c>
      <c r="E102" s="4" t="s">
        <v>35</v>
      </c>
      <c r="F102" s="4" t="s">
        <v>57</v>
      </c>
      <c r="G102" s="4" t="s">
        <v>38</v>
      </c>
      <c r="H102" s="4" t="s">
        <v>24</v>
      </c>
      <c r="I102" s="4" t="s">
        <v>18</v>
      </c>
      <c r="J102" s="12">
        <v>249</v>
      </c>
      <c r="K102" s="13">
        <v>0</v>
      </c>
    </row>
    <row r="103" spans="1:11" x14ac:dyDescent="0.35">
      <c r="A103" s="11">
        <v>43997</v>
      </c>
      <c r="B103" s="4" t="s">
        <v>11</v>
      </c>
      <c r="C103" s="4" t="s">
        <v>12</v>
      </c>
      <c r="D103" s="4" t="s">
        <v>27</v>
      </c>
      <c r="E103" s="4" t="s">
        <v>14</v>
      </c>
      <c r="F103" s="4" t="s">
        <v>57</v>
      </c>
      <c r="G103" s="4" t="s">
        <v>38</v>
      </c>
      <c r="H103" s="4" t="s">
        <v>44</v>
      </c>
      <c r="I103" s="4" t="s">
        <v>49</v>
      </c>
      <c r="J103" s="12">
        <v>423</v>
      </c>
      <c r="K103" s="13">
        <v>0</v>
      </c>
    </row>
    <row r="104" spans="1:11" x14ac:dyDescent="0.35">
      <c r="A104" s="11">
        <v>43998</v>
      </c>
      <c r="B104" s="4" t="s">
        <v>42</v>
      </c>
      <c r="C104" s="4" t="s">
        <v>12</v>
      </c>
      <c r="D104" s="4" t="s">
        <v>27</v>
      </c>
      <c r="E104" s="4" t="s">
        <v>34</v>
      </c>
      <c r="F104" s="4" t="s">
        <v>29</v>
      </c>
      <c r="G104" s="4" t="s">
        <v>50</v>
      </c>
      <c r="H104" s="4" t="s">
        <v>24</v>
      </c>
      <c r="I104" s="4" t="s">
        <v>47</v>
      </c>
      <c r="J104" s="12">
        <v>3397</v>
      </c>
      <c r="K104" s="13">
        <v>0</v>
      </c>
    </row>
    <row r="105" spans="1:11" x14ac:dyDescent="0.35">
      <c r="A105" s="11">
        <v>44001</v>
      </c>
      <c r="B105" s="4" t="s">
        <v>58</v>
      </c>
      <c r="C105" s="4" t="s">
        <v>32</v>
      </c>
      <c r="D105" s="4" t="s">
        <v>13</v>
      </c>
      <c r="E105" s="4" t="s">
        <v>34</v>
      </c>
      <c r="F105" s="4" t="s">
        <v>43</v>
      </c>
      <c r="G105" s="4" t="s">
        <v>50</v>
      </c>
      <c r="H105" s="4" t="s">
        <v>24</v>
      </c>
      <c r="I105" s="4" t="s">
        <v>25</v>
      </c>
      <c r="J105" s="12">
        <v>4016</v>
      </c>
      <c r="K105" s="13">
        <v>0</v>
      </c>
    </row>
    <row r="106" spans="1:11" x14ac:dyDescent="0.35">
      <c r="A106" s="11">
        <v>44005</v>
      </c>
      <c r="B106" s="4" t="s">
        <v>55</v>
      </c>
      <c r="C106" s="4" t="s">
        <v>12</v>
      </c>
      <c r="D106" s="4" t="s">
        <v>13</v>
      </c>
      <c r="E106" s="4" t="s">
        <v>60</v>
      </c>
      <c r="F106" s="4" t="s">
        <v>54</v>
      </c>
      <c r="G106" s="4" t="s">
        <v>50</v>
      </c>
      <c r="H106" s="4" t="s">
        <v>17</v>
      </c>
      <c r="I106" s="4" t="s">
        <v>47</v>
      </c>
      <c r="J106" s="12">
        <v>2387</v>
      </c>
      <c r="K106" s="13">
        <v>0</v>
      </c>
    </row>
    <row r="107" spans="1:11" x14ac:dyDescent="0.35">
      <c r="A107" s="11">
        <v>44008</v>
      </c>
      <c r="B107" s="4" t="s">
        <v>31</v>
      </c>
      <c r="C107" s="4" t="s">
        <v>12</v>
      </c>
      <c r="D107" s="4" t="s">
        <v>33</v>
      </c>
      <c r="E107" s="4" t="s">
        <v>37</v>
      </c>
      <c r="F107" s="4" t="s">
        <v>15</v>
      </c>
      <c r="G107" s="4" t="s">
        <v>16</v>
      </c>
      <c r="H107" s="4" t="s">
        <v>17</v>
      </c>
      <c r="I107" s="4" t="s">
        <v>30</v>
      </c>
      <c r="J107" s="12">
        <v>0</v>
      </c>
      <c r="K107" s="13">
        <v>0</v>
      </c>
    </row>
    <row r="108" spans="1:11" x14ac:dyDescent="0.35">
      <c r="A108" s="11">
        <v>44009</v>
      </c>
      <c r="B108" s="4" t="s">
        <v>53</v>
      </c>
      <c r="C108" s="4" t="s">
        <v>12</v>
      </c>
      <c r="D108" s="4" t="s">
        <v>20</v>
      </c>
      <c r="E108" s="4" t="s">
        <v>60</v>
      </c>
      <c r="F108" s="4" t="s">
        <v>54</v>
      </c>
      <c r="G108" s="4" t="s">
        <v>50</v>
      </c>
      <c r="H108" s="4" t="s">
        <v>17</v>
      </c>
      <c r="I108" s="4" t="s">
        <v>49</v>
      </c>
      <c r="J108" s="12">
        <v>4292</v>
      </c>
      <c r="K108" s="13">
        <v>0</v>
      </c>
    </row>
    <row r="109" spans="1:11" x14ac:dyDescent="0.35">
      <c r="A109" s="11">
        <v>44010</v>
      </c>
      <c r="B109" s="4" t="s">
        <v>42</v>
      </c>
      <c r="C109" s="4" t="s">
        <v>32</v>
      </c>
      <c r="D109" s="4" t="s">
        <v>13</v>
      </c>
      <c r="E109" s="4" t="s">
        <v>59</v>
      </c>
      <c r="F109" s="4" t="s">
        <v>22</v>
      </c>
      <c r="G109" s="4" t="s">
        <v>23</v>
      </c>
      <c r="H109" s="4" t="s">
        <v>24</v>
      </c>
      <c r="I109" s="4" t="s">
        <v>56</v>
      </c>
      <c r="J109" s="12">
        <v>1635</v>
      </c>
      <c r="K109" s="13">
        <v>2</v>
      </c>
    </row>
    <row r="110" spans="1:11" x14ac:dyDescent="0.35">
      <c r="A110" s="11">
        <v>44012</v>
      </c>
      <c r="B110" s="4" t="s">
        <v>62</v>
      </c>
      <c r="C110" s="4" t="s">
        <v>12</v>
      </c>
      <c r="D110" s="4" t="s">
        <v>27</v>
      </c>
      <c r="E110" s="4" t="s">
        <v>37</v>
      </c>
      <c r="F110" s="4" t="s">
        <v>46</v>
      </c>
      <c r="G110" s="4" t="s">
        <v>16</v>
      </c>
      <c r="H110" s="4" t="s">
        <v>44</v>
      </c>
      <c r="I110" s="4" t="s">
        <v>39</v>
      </c>
      <c r="J110" s="12">
        <v>0</v>
      </c>
      <c r="K110" s="13">
        <v>0</v>
      </c>
    </row>
    <row r="111" spans="1:11" x14ac:dyDescent="0.35">
      <c r="A111" s="11">
        <v>44012</v>
      </c>
      <c r="B111" s="4" t="s">
        <v>40</v>
      </c>
      <c r="C111" s="4" t="s">
        <v>12</v>
      </c>
      <c r="D111" s="4" t="s">
        <v>27</v>
      </c>
      <c r="E111" s="4" t="s">
        <v>60</v>
      </c>
      <c r="F111" s="4" t="s">
        <v>22</v>
      </c>
      <c r="G111" s="4" t="s">
        <v>23</v>
      </c>
      <c r="H111" s="4" t="s">
        <v>24</v>
      </c>
      <c r="I111" s="4" t="s">
        <v>39</v>
      </c>
      <c r="J111" s="12">
        <v>603</v>
      </c>
      <c r="K111" s="13">
        <v>5</v>
      </c>
    </row>
    <row r="112" spans="1:11" x14ac:dyDescent="0.35">
      <c r="A112" s="11">
        <v>44013</v>
      </c>
      <c r="B112" s="4" t="s">
        <v>40</v>
      </c>
      <c r="C112" s="4" t="s">
        <v>12</v>
      </c>
      <c r="D112" s="4" t="s">
        <v>33</v>
      </c>
      <c r="E112" s="4" t="s">
        <v>35</v>
      </c>
      <c r="F112" s="4" t="s">
        <v>22</v>
      </c>
      <c r="G112" s="4" t="s">
        <v>50</v>
      </c>
      <c r="H112" s="4" t="s">
        <v>17</v>
      </c>
      <c r="I112" s="4" t="s">
        <v>51</v>
      </c>
      <c r="J112" s="12">
        <v>1335</v>
      </c>
      <c r="K112" s="13">
        <v>0</v>
      </c>
    </row>
    <row r="113" spans="1:11" x14ac:dyDescent="0.35">
      <c r="A113" s="11">
        <v>44018</v>
      </c>
      <c r="B113" s="4" t="s">
        <v>19</v>
      </c>
      <c r="C113" s="4" t="s">
        <v>32</v>
      </c>
      <c r="D113" s="4" t="s">
        <v>33</v>
      </c>
      <c r="E113" s="4" t="s">
        <v>59</v>
      </c>
      <c r="F113" s="4" t="s">
        <v>36</v>
      </c>
      <c r="G113" s="4" t="s">
        <v>38</v>
      </c>
      <c r="H113" s="4" t="s">
        <v>24</v>
      </c>
      <c r="I113" s="4" t="s">
        <v>56</v>
      </c>
      <c r="J113" s="12">
        <v>250</v>
      </c>
      <c r="K113" s="13">
        <v>0</v>
      </c>
    </row>
    <row r="114" spans="1:11" x14ac:dyDescent="0.35">
      <c r="A114" s="11">
        <v>44018</v>
      </c>
      <c r="B114" s="4" t="s">
        <v>40</v>
      </c>
      <c r="C114" s="4" t="s">
        <v>12</v>
      </c>
      <c r="D114" s="4" t="s">
        <v>27</v>
      </c>
      <c r="E114" s="4" t="s">
        <v>14</v>
      </c>
      <c r="F114" s="4" t="s">
        <v>57</v>
      </c>
      <c r="G114" s="4" t="s">
        <v>23</v>
      </c>
      <c r="H114" s="4" t="s">
        <v>24</v>
      </c>
      <c r="I114" s="4" t="s">
        <v>39</v>
      </c>
      <c r="J114" s="12">
        <v>3203</v>
      </c>
      <c r="K114" s="13">
        <v>2</v>
      </c>
    </row>
    <row r="115" spans="1:11" x14ac:dyDescent="0.35">
      <c r="A115" s="11">
        <v>44019</v>
      </c>
      <c r="B115" s="4" t="s">
        <v>53</v>
      </c>
      <c r="C115" s="4" t="s">
        <v>12</v>
      </c>
      <c r="D115" s="4" t="s">
        <v>13</v>
      </c>
      <c r="E115" s="4" t="s">
        <v>60</v>
      </c>
      <c r="F115" s="4" t="s">
        <v>57</v>
      </c>
      <c r="G115" s="4" t="s">
        <v>50</v>
      </c>
      <c r="H115" s="4" t="s">
        <v>24</v>
      </c>
      <c r="I115" s="4" t="s">
        <v>47</v>
      </c>
      <c r="J115" s="12">
        <v>4246</v>
      </c>
      <c r="K115" s="13">
        <v>0</v>
      </c>
    </row>
    <row r="116" spans="1:11" x14ac:dyDescent="0.35">
      <c r="A116" s="11">
        <v>44022</v>
      </c>
      <c r="B116" s="4" t="s">
        <v>61</v>
      </c>
      <c r="C116" s="4" t="s">
        <v>12</v>
      </c>
      <c r="D116" s="4" t="s">
        <v>13</v>
      </c>
      <c r="E116" s="4" t="s">
        <v>37</v>
      </c>
      <c r="F116" s="4" t="s">
        <v>46</v>
      </c>
      <c r="G116" s="4" t="s">
        <v>50</v>
      </c>
      <c r="H116" s="4" t="s">
        <v>17</v>
      </c>
      <c r="I116" s="4" t="s">
        <v>56</v>
      </c>
      <c r="J116" s="12">
        <v>4229</v>
      </c>
      <c r="K116" s="13">
        <v>0</v>
      </c>
    </row>
    <row r="117" spans="1:11" x14ac:dyDescent="0.35">
      <c r="A117" s="11">
        <v>44023</v>
      </c>
      <c r="B117" s="4" t="s">
        <v>48</v>
      </c>
      <c r="C117" s="4" t="s">
        <v>12</v>
      </c>
      <c r="D117" s="4" t="s">
        <v>27</v>
      </c>
      <c r="E117" s="4" t="s">
        <v>34</v>
      </c>
      <c r="F117" s="4" t="s">
        <v>22</v>
      </c>
      <c r="G117" s="4" t="s">
        <v>23</v>
      </c>
      <c r="H117" s="4" t="s">
        <v>44</v>
      </c>
      <c r="I117" s="4" t="s">
        <v>30</v>
      </c>
      <c r="J117" s="12">
        <v>3256</v>
      </c>
      <c r="K117" s="13">
        <v>1</v>
      </c>
    </row>
    <row r="118" spans="1:11" x14ac:dyDescent="0.35">
      <c r="A118" s="11">
        <v>44024</v>
      </c>
      <c r="B118" s="4" t="s">
        <v>62</v>
      </c>
      <c r="C118" s="4" t="s">
        <v>12</v>
      </c>
      <c r="D118" s="4" t="s">
        <v>13</v>
      </c>
      <c r="E118" s="4" t="s">
        <v>28</v>
      </c>
      <c r="F118" s="4" t="s">
        <v>15</v>
      </c>
      <c r="G118" s="4" t="s">
        <v>23</v>
      </c>
      <c r="H118" s="4" t="s">
        <v>44</v>
      </c>
      <c r="I118" s="4" t="s">
        <v>51</v>
      </c>
      <c r="J118" s="12">
        <v>2861</v>
      </c>
      <c r="K118" s="13">
        <v>4</v>
      </c>
    </row>
    <row r="119" spans="1:11" x14ac:dyDescent="0.35">
      <c r="A119" s="11">
        <v>44024</v>
      </c>
      <c r="B119" s="4" t="s">
        <v>26</v>
      </c>
      <c r="C119" s="4" t="s">
        <v>12</v>
      </c>
      <c r="D119" s="4" t="s">
        <v>27</v>
      </c>
      <c r="E119" s="4" t="s">
        <v>60</v>
      </c>
      <c r="F119" s="4" t="s">
        <v>54</v>
      </c>
      <c r="G119" s="4" t="s">
        <v>38</v>
      </c>
      <c r="H119" s="4" t="s">
        <v>44</v>
      </c>
      <c r="I119" s="4" t="s">
        <v>56</v>
      </c>
      <c r="J119" s="12">
        <v>118</v>
      </c>
      <c r="K119" s="13">
        <v>0</v>
      </c>
    </row>
    <row r="120" spans="1:11" x14ac:dyDescent="0.35">
      <c r="A120" s="11">
        <v>43945</v>
      </c>
      <c r="B120" s="4" t="s">
        <v>53</v>
      </c>
      <c r="C120" s="4" t="s">
        <v>12</v>
      </c>
      <c r="D120" s="4" t="s">
        <v>27</v>
      </c>
      <c r="E120" s="4" t="s">
        <v>35</v>
      </c>
      <c r="F120" s="4" t="s">
        <v>54</v>
      </c>
      <c r="G120" s="4" t="s">
        <v>23</v>
      </c>
      <c r="H120" s="4" t="s">
        <v>24</v>
      </c>
      <c r="I120" s="4" t="s">
        <v>47</v>
      </c>
      <c r="J120" s="12">
        <v>3954</v>
      </c>
      <c r="K120" s="13">
        <v>1</v>
      </c>
    </row>
    <row r="121" spans="1:11" x14ac:dyDescent="0.35">
      <c r="A121" s="11">
        <v>44026</v>
      </c>
      <c r="B121" s="4" t="s">
        <v>61</v>
      </c>
      <c r="C121" s="4" t="s">
        <v>12</v>
      </c>
      <c r="D121" s="4" t="s">
        <v>27</v>
      </c>
      <c r="E121" s="4" t="s">
        <v>37</v>
      </c>
      <c r="F121" s="4" t="s">
        <v>54</v>
      </c>
      <c r="G121" s="4" t="s">
        <v>16</v>
      </c>
      <c r="H121" s="4" t="s">
        <v>24</v>
      </c>
      <c r="I121" s="4" t="s">
        <v>51</v>
      </c>
      <c r="J121" s="12">
        <v>0</v>
      </c>
      <c r="K121" s="13">
        <v>0</v>
      </c>
    </row>
    <row r="122" spans="1:11" x14ac:dyDescent="0.35">
      <c r="A122" s="11">
        <v>44028</v>
      </c>
      <c r="B122" s="4" t="s">
        <v>58</v>
      </c>
      <c r="C122" s="4" t="s">
        <v>12</v>
      </c>
      <c r="D122" s="4" t="s">
        <v>20</v>
      </c>
      <c r="E122" s="4" t="s">
        <v>35</v>
      </c>
      <c r="F122" s="4" t="s">
        <v>22</v>
      </c>
      <c r="G122" s="4" t="s">
        <v>16</v>
      </c>
      <c r="H122" s="4" t="s">
        <v>44</v>
      </c>
      <c r="I122" s="4" t="s">
        <v>47</v>
      </c>
      <c r="J122" s="12">
        <v>0</v>
      </c>
      <c r="K122" s="13">
        <v>0</v>
      </c>
    </row>
    <row r="123" spans="1:11" x14ac:dyDescent="0.35">
      <c r="A123" s="11">
        <v>44030</v>
      </c>
      <c r="B123" s="4" t="s">
        <v>42</v>
      </c>
      <c r="C123" s="4" t="s">
        <v>12</v>
      </c>
      <c r="D123" s="4" t="s">
        <v>20</v>
      </c>
      <c r="E123" s="4" t="s">
        <v>28</v>
      </c>
      <c r="F123" s="4" t="s">
        <v>15</v>
      </c>
      <c r="G123" s="4" t="s">
        <v>50</v>
      </c>
      <c r="H123" s="4" t="s">
        <v>44</v>
      </c>
      <c r="I123" s="4" t="s">
        <v>47</v>
      </c>
      <c r="J123" s="12">
        <v>532</v>
      </c>
      <c r="K123" s="13">
        <v>0</v>
      </c>
    </row>
    <row r="124" spans="1:11" x14ac:dyDescent="0.35">
      <c r="A124" s="11">
        <v>44031</v>
      </c>
      <c r="B124" s="4" t="s">
        <v>53</v>
      </c>
      <c r="C124" s="4" t="s">
        <v>12</v>
      </c>
      <c r="D124" s="4" t="s">
        <v>27</v>
      </c>
      <c r="E124" s="4" t="s">
        <v>59</v>
      </c>
      <c r="F124" s="4" t="s">
        <v>22</v>
      </c>
      <c r="G124" s="4" t="s">
        <v>16</v>
      </c>
      <c r="H124" s="4" t="s">
        <v>44</v>
      </c>
      <c r="I124" s="4" t="s">
        <v>18</v>
      </c>
      <c r="J124" s="12">
        <v>0</v>
      </c>
      <c r="K124" s="13">
        <v>0</v>
      </c>
    </row>
    <row r="125" spans="1:11" x14ac:dyDescent="0.35">
      <c r="A125" s="11">
        <v>44034</v>
      </c>
      <c r="B125" s="4" t="s">
        <v>62</v>
      </c>
      <c r="C125" s="4" t="s">
        <v>12</v>
      </c>
      <c r="D125" s="4" t="s">
        <v>27</v>
      </c>
      <c r="E125" s="4" t="s">
        <v>35</v>
      </c>
      <c r="F125" s="4" t="s">
        <v>22</v>
      </c>
      <c r="G125" s="4" t="s">
        <v>16</v>
      </c>
      <c r="H125" s="4" t="s">
        <v>24</v>
      </c>
      <c r="I125" s="4" t="s">
        <v>25</v>
      </c>
      <c r="J125" s="12">
        <v>0</v>
      </c>
      <c r="K125" s="13">
        <v>0</v>
      </c>
    </row>
    <row r="126" spans="1:11" x14ac:dyDescent="0.35">
      <c r="A126" s="11">
        <v>44038</v>
      </c>
      <c r="B126" s="4" t="s">
        <v>19</v>
      </c>
      <c r="C126" s="4" t="s">
        <v>12</v>
      </c>
      <c r="D126" s="4" t="s">
        <v>13</v>
      </c>
      <c r="E126" s="4" t="s">
        <v>59</v>
      </c>
      <c r="F126" s="4" t="s">
        <v>52</v>
      </c>
      <c r="G126" s="4" t="s">
        <v>23</v>
      </c>
      <c r="H126" s="4" t="s">
        <v>44</v>
      </c>
      <c r="I126" s="4" t="s">
        <v>56</v>
      </c>
      <c r="J126" s="12">
        <v>4281</v>
      </c>
      <c r="K126" s="13">
        <v>5</v>
      </c>
    </row>
    <row r="127" spans="1:11" x14ac:dyDescent="0.35">
      <c r="A127" s="11">
        <v>44039</v>
      </c>
      <c r="B127" s="4" t="s">
        <v>58</v>
      </c>
      <c r="C127" s="4" t="s">
        <v>12</v>
      </c>
      <c r="D127" s="4" t="s">
        <v>13</v>
      </c>
      <c r="E127" s="4" t="s">
        <v>14</v>
      </c>
      <c r="F127" s="4" t="s">
        <v>54</v>
      </c>
      <c r="G127" s="4" t="s">
        <v>50</v>
      </c>
      <c r="H127" s="4" t="s">
        <v>24</v>
      </c>
      <c r="I127" s="4" t="s">
        <v>56</v>
      </c>
      <c r="J127" s="12">
        <v>4455</v>
      </c>
      <c r="K127" s="13">
        <v>0</v>
      </c>
    </row>
    <row r="128" spans="1:11" x14ac:dyDescent="0.35">
      <c r="A128" s="11">
        <v>44040</v>
      </c>
      <c r="B128" s="4" t="s">
        <v>58</v>
      </c>
      <c r="C128" s="4" t="s">
        <v>12</v>
      </c>
      <c r="D128" s="4" t="s">
        <v>27</v>
      </c>
      <c r="E128" s="4" t="s">
        <v>59</v>
      </c>
      <c r="F128" s="4" t="s">
        <v>43</v>
      </c>
      <c r="G128" s="4" t="s">
        <v>50</v>
      </c>
      <c r="H128" s="4" t="s">
        <v>44</v>
      </c>
      <c r="I128" s="4" t="s">
        <v>41</v>
      </c>
      <c r="J128" s="12">
        <v>4444</v>
      </c>
      <c r="K128" s="13">
        <v>0</v>
      </c>
    </row>
    <row r="129" spans="1:11" x14ac:dyDescent="0.35">
      <c r="A129" s="11">
        <v>44040</v>
      </c>
      <c r="B129" s="4" t="s">
        <v>19</v>
      </c>
      <c r="C129" s="4" t="s">
        <v>12</v>
      </c>
      <c r="D129" s="4" t="s">
        <v>33</v>
      </c>
      <c r="E129" s="4" t="s">
        <v>59</v>
      </c>
      <c r="F129" s="4" t="s">
        <v>43</v>
      </c>
      <c r="G129" s="4" t="s">
        <v>23</v>
      </c>
      <c r="H129" s="4" t="s">
        <v>44</v>
      </c>
      <c r="I129" s="4" t="s">
        <v>39</v>
      </c>
      <c r="J129" s="12">
        <v>2777</v>
      </c>
      <c r="K129" s="13">
        <v>2</v>
      </c>
    </row>
    <row r="130" spans="1:11" x14ac:dyDescent="0.35">
      <c r="A130" s="11">
        <v>44042</v>
      </c>
      <c r="B130" s="4" t="s">
        <v>61</v>
      </c>
      <c r="C130" s="4" t="s">
        <v>12</v>
      </c>
      <c r="D130" s="4" t="s">
        <v>20</v>
      </c>
      <c r="E130" s="4" t="s">
        <v>35</v>
      </c>
      <c r="F130" s="4" t="s">
        <v>57</v>
      </c>
      <c r="G130" s="4" t="s">
        <v>23</v>
      </c>
      <c r="H130" s="4" t="s">
        <v>44</v>
      </c>
      <c r="I130" s="4" t="s">
        <v>49</v>
      </c>
      <c r="J130" s="12">
        <v>4940</v>
      </c>
      <c r="K130" s="13">
        <v>3</v>
      </c>
    </row>
    <row r="131" spans="1:11" x14ac:dyDescent="0.35">
      <c r="A131" s="11">
        <v>44042</v>
      </c>
      <c r="B131" s="4" t="s">
        <v>19</v>
      </c>
      <c r="C131" s="4" t="s">
        <v>32</v>
      </c>
      <c r="D131" s="4" t="s">
        <v>20</v>
      </c>
      <c r="E131" s="4" t="s">
        <v>34</v>
      </c>
      <c r="F131" s="4" t="s">
        <v>36</v>
      </c>
      <c r="G131" s="4" t="s">
        <v>16</v>
      </c>
      <c r="H131" s="4" t="s">
        <v>44</v>
      </c>
      <c r="I131" s="4" t="s">
        <v>49</v>
      </c>
      <c r="J131" s="12">
        <v>0</v>
      </c>
      <c r="K131" s="13">
        <v>0</v>
      </c>
    </row>
    <row r="132" spans="1:11" x14ac:dyDescent="0.35">
      <c r="A132" s="11">
        <v>44044</v>
      </c>
      <c r="B132" s="4" t="s">
        <v>40</v>
      </c>
      <c r="C132" s="4" t="s">
        <v>12</v>
      </c>
      <c r="D132" s="4" t="s">
        <v>13</v>
      </c>
      <c r="E132" s="4" t="s">
        <v>37</v>
      </c>
      <c r="F132" s="4" t="s">
        <v>46</v>
      </c>
      <c r="G132" s="4" t="s">
        <v>16</v>
      </c>
      <c r="H132" s="4" t="s">
        <v>17</v>
      </c>
      <c r="I132" s="4" t="s">
        <v>30</v>
      </c>
      <c r="J132" s="12">
        <v>0</v>
      </c>
      <c r="K132" s="13">
        <v>0</v>
      </c>
    </row>
    <row r="133" spans="1:11" x14ac:dyDescent="0.35">
      <c r="A133" s="11">
        <v>44046</v>
      </c>
      <c r="B133" s="4" t="s">
        <v>11</v>
      </c>
      <c r="C133" s="4" t="s">
        <v>12</v>
      </c>
      <c r="D133" s="4" t="s">
        <v>20</v>
      </c>
      <c r="E133" s="4" t="s">
        <v>60</v>
      </c>
      <c r="F133" s="4" t="s">
        <v>57</v>
      </c>
      <c r="G133" s="4" t="s">
        <v>50</v>
      </c>
      <c r="H133" s="4" t="s">
        <v>24</v>
      </c>
      <c r="I133" s="4" t="s">
        <v>18</v>
      </c>
      <c r="J133" s="12">
        <v>2521</v>
      </c>
      <c r="K133" s="13">
        <v>0</v>
      </c>
    </row>
    <row r="134" spans="1:11" x14ac:dyDescent="0.35">
      <c r="A134" s="11">
        <v>44047</v>
      </c>
      <c r="B134" s="4" t="s">
        <v>53</v>
      </c>
      <c r="C134" s="4" t="s">
        <v>12</v>
      </c>
      <c r="D134" s="4" t="s">
        <v>20</v>
      </c>
      <c r="E134" s="4" t="s">
        <v>34</v>
      </c>
      <c r="F134" s="4" t="s">
        <v>29</v>
      </c>
      <c r="G134" s="4" t="s">
        <v>50</v>
      </c>
      <c r="H134" s="4" t="s">
        <v>24</v>
      </c>
      <c r="I134" s="4" t="s">
        <v>47</v>
      </c>
      <c r="J134" s="12">
        <v>1430</v>
      </c>
      <c r="K134" s="13">
        <v>0</v>
      </c>
    </row>
    <row r="135" spans="1:11" x14ac:dyDescent="0.35">
      <c r="A135" s="11">
        <v>44050</v>
      </c>
      <c r="B135" s="4" t="s">
        <v>62</v>
      </c>
      <c r="C135" s="4" t="s">
        <v>12</v>
      </c>
      <c r="D135" s="4" t="s">
        <v>20</v>
      </c>
      <c r="E135" s="4" t="s">
        <v>59</v>
      </c>
      <c r="F135" s="4" t="s">
        <v>15</v>
      </c>
      <c r="G135" s="4" t="s">
        <v>23</v>
      </c>
      <c r="H135" s="4" t="s">
        <v>17</v>
      </c>
      <c r="I135" s="4" t="s">
        <v>25</v>
      </c>
      <c r="J135" s="12">
        <v>1505</v>
      </c>
      <c r="K135" s="13">
        <v>5</v>
      </c>
    </row>
    <row r="136" spans="1:11" x14ac:dyDescent="0.35">
      <c r="A136" s="11">
        <v>44052</v>
      </c>
      <c r="B136" s="4" t="s">
        <v>42</v>
      </c>
      <c r="C136" s="4" t="s">
        <v>12</v>
      </c>
      <c r="D136" s="4" t="s">
        <v>20</v>
      </c>
      <c r="E136" s="4" t="s">
        <v>14</v>
      </c>
      <c r="F136" s="4" t="s">
        <v>22</v>
      </c>
      <c r="G136" s="4" t="s">
        <v>50</v>
      </c>
      <c r="H136" s="4" t="s">
        <v>44</v>
      </c>
      <c r="I136" s="4" t="s">
        <v>47</v>
      </c>
      <c r="J136" s="12">
        <v>921</v>
      </c>
      <c r="K136" s="13">
        <v>0</v>
      </c>
    </row>
    <row r="137" spans="1:11" x14ac:dyDescent="0.35">
      <c r="A137" s="11">
        <v>44052</v>
      </c>
      <c r="B137" s="4" t="s">
        <v>31</v>
      </c>
      <c r="C137" s="4" t="s">
        <v>12</v>
      </c>
      <c r="D137" s="4" t="s">
        <v>13</v>
      </c>
      <c r="E137" s="4" t="s">
        <v>59</v>
      </c>
      <c r="F137" s="4" t="s">
        <v>29</v>
      </c>
      <c r="G137" s="4" t="s">
        <v>38</v>
      </c>
      <c r="H137" s="4" t="s">
        <v>17</v>
      </c>
      <c r="I137" s="4" t="s">
        <v>30</v>
      </c>
      <c r="J137" s="12">
        <v>206</v>
      </c>
      <c r="K137" s="13">
        <v>0</v>
      </c>
    </row>
    <row r="138" spans="1:11" x14ac:dyDescent="0.35">
      <c r="A138" s="11">
        <v>44053</v>
      </c>
      <c r="B138" s="4" t="s">
        <v>62</v>
      </c>
      <c r="C138" s="4" t="s">
        <v>32</v>
      </c>
      <c r="D138" s="4" t="s">
        <v>13</v>
      </c>
      <c r="E138" s="4" t="s">
        <v>60</v>
      </c>
      <c r="F138" s="4" t="s">
        <v>52</v>
      </c>
      <c r="G138" s="4" t="s">
        <v>16</v>
      </c>
      <c r="H138" s="4" t="s">
        <v>24</v>
      </c>
      <c r="I138" s="4" t="s">
        <v>56</v>
      </c>
      <c r="J138" s="12">
        <v>0</v>
      </c>
      <c r="K138" s="13">
        <v>0</v>
      </c>
    </row>
    <row r="139" spans="1:11" x14ac:dyDescent="0.35">
      <c r="A139" s="11">
        <v>44054</v>
      </c>
      <c r="B139" s="4" t="s">
        <v>31</v>
      </c>
      <c r="C139" s="4" t="s">
        <v>12</v>
      </c>
      <c r="D139" s="4" t="s">
        <v>33</v>
      </c>
      <c r="E139" s="4" t="s">
        <v>21</v>
      </c>
      <c r="F139" s="4" t="s">
        <v>46</v>
      </c>
      <c r="G139" s="4" t="s">
        <v>16</v>
      </c>
      <c r="H139" s="4" t="s">
        <v>17</v>
      </c>
      <c r="I139" s="4" t="s">
        <v>51</v>
      </c>
      <c r="J139" s="12">
        <v>0</v>
      </c>
      <c r="K139" s="13">
        <v>0</v>
      </c>
    </row>
    <row r="140" spans="1:11" x14ac:dyDescent="0.35">
      <c r="A140" s="11">
        <v>44055</v>
      </c>
      <c r="B140" s="4" t="s">
        <v>48</v>
      </c>
      <c r="C140" s="4" t="s">
        <v>12</v>
      </c>
      <c r="D140" s="4" t="s">
        <v>33</v>
      </c>
      <c r="E140" s="4" t="s">
        <v>14</v>
      </c>
      <c r="F140" s="4" t="s">
        <v>43</v>
      </c>
      <c r="G140" s="4" t="s">
        <v>50</v>
      </c>
      <c r="H140" s="4" t="s">
        <v>17</v>
      </c>
      <c r="I140" s="4" t="s">
        <v>25</v>
      </c>
      <c r="J140" s="12">
        <v>1835</v>
      </c>
      <c r="K140" s="13">
        <v>0</v>
      </c>
    </row>
    <row r="141" spans="1:11" x14ac:dyDescent="0.35">
      <c r="A141" s="11">
        <v>44056</v>
      </c>
      <c r="B141" s="4" t="s">
        <v>42</v>
      </c>
      <c r="C141" s="4" t="s">
        <v>12</v>
      </c>
      <c r="D141" s="4" t="s">
        <v>20</v>
      </c>
      <c r="E141" s="4" t="s">
        <v>60</v>
      </c>
      <c r="F141" s="4" t="s">
        <v>43</v>
      </c>
      <c r="G141" s="4" t="s">
        <v>23</v>
      </c>
      <c r="H141" s="4" t="s">
        <v>17</v>
      </c>
      <c r="I141" s="4" t="s">
        <v>30</v>
      </c>
      <c r="J141" s="12">
        <v>2333</v>
      </c>
      <c r="K141" s="13">
        <v>1</v>
      </c>
    </row>
    <row r="142" spans="1:11" x14ac:dyDescent="0.35">
      <c r="A142" s="11">
        <v>44056</v>
      </c>
      <c r="B142" s="4" t="s">
        <v>62</v>
      </c>
      <c r="C142" s="4" t="s">
        <v>32</v>
      </c>
      <c r="D142" s="4" t="s">
        <v>20</v>
      </c>
      <c r="E142" s="4" t="s">
        <v>28</v>
      </c>
      <c r="F142" s="4" t="s">
        <v>54</v>
      </c>
      <c r="G142" s="4" t="s">
        <v>16</v>
      </c>
      <c r="H142" s="4" t="s">
        <v>17</v>
      </c>
      <c r="I142" s="4" t="s">
        <v>47</v>
      </c>
      <c r="J142" s="12">
        <v>0</v>
      </c>
      <c r="K142" s="13">
        <v>0</v>
      </c>
    </row>
    <row r="143" spans="1:11" x14ac:dyDescent="0.35">
      <c r="A143" s="11">
        <v>44056</v>
      </c>
      <c r="B143" s="4" t="s">
        <v>55</v>
      </c>
      <c r="C143" s="4" t="s">
        <v>12</v>
      </c>
      <c r="D143" s="4" t="s">
        <v>20</v>
      </c>
      <c r="E143" s="4" t="s">
        <v>45</v>
      </c>
      <c r="F143" s="4" t="s">
        <v>29</v>
      </c>
      <c r="G143" s="4" t="s">
        <v>50</v>
      </c>
      <c r="H143" s="4" t="s">
        <v>17</v>
      </c>
      <c r="I143" s="4" t="s">
        <v>25</v>
      </c>
      <c r="J143" s="12">
        <v>1890</v>
      </c>
      <c r="K143" s="13">
        <v>0</v>
      </c>
    </row>
    <row r="144" spans="1:11" x14ac:dyDescent="0.35">
      <c r="A144" s="11">
        <v>44058</v>
      </c>
      <c r="B144" s="4" t="s">
        <v>53</v>
      </c>
      <c r="C144" s="4" t="s">
        <v>12</v>
      </c>
      <c r="D144" s="4" t="s">
        <v>20</v>
      </c>
      <c r="E144" s="4" t="s">
        <v>35</v>
      </c>
      <c r="F144" s="4" t="s">
        <v>29</v>
      </c>
      <c r="G144" s="4" t="s">
        <v>50</v>
      </c>
      <c r="H144" s="4" t="s">
        <v>44</v>
      </c>
      <c r="I144" s="4" t="s">
        <v>39</v>
      </c>
      <c r="J144" s="12">
        <v>1951</v>
      </c>
      <c r="K144" s="13">
        <v>0</v>
      </c>
    </row>
    <row r="145" spans="1:11" x14ac:dyDescent="0.35">
      <c r="A145" s="11">
        <v>44064</v>
      </c>
      <c r="B145" s="4" t="s">
        <v>48</v>
      </c>
      <c r="C145" s="4" t="s">
        <v>12</v>
      </c>
      <c r="D145" s="4" t="s">
        <v>20</v>
      </c>
      <c r="E145" s="4" t="s">
        <v>34</v>
      </c>
      <c r="F145" s="4" t="s">
        <v>54</v>
      </c>
      <c r="G145" s="4" t="s">
        <v>23</v>
      </c>
      <c r="H145" s="4" t="s">
        <v>44</v>
      </c>
      <c r="I145" s="4" t="s">
        <v>30</v>
      </c>
      <c r="J145" s="12">
        <v>3692</v>
      </c>
      <c r="K145" s="13">
        <v>5</v>
      </c>
    </row>
    <row r="146" spans="1:11" x14ac:dyDescent="0.35">
      <c r="A146" s="11">
        <v>44064</v>
      </c>
      <c r="B146" s="4" t="s">
        <v>62</v>
      </c>
      <c r="C146" s="4" t="s">
        <v>12</v>
      </c>
      <c r="D146" s="4" t="s">
        <v>33</v>
      </c>
      <c r="E146" s="4" t="s">
        <v>60</v>
      </c>
      <c r="F146" s="4" t="s">
        <v>15</v>
      </c>
      <c r="G146" s="4" t="s">
        <v>38</v>
      </c>
      <c r="H146" s="4" t="s">
        <v>44</v>
      </c>
      <c r="I146" s="4" t="s">
        <v>30</v>
      </c>
      <c r="J146" s="12">
        <v>242</v>
      </c>
      <c r="K146" s="13">
        <v>0</v>
      </c>
    </row>
    <row r="147" spans="1:11" x14ac:dyDescent="0.35">
      <c r="A147" s="11">
        <v>44066</v>
      </c>
      <c r="B147" s="4" t="s">
        <v>55</v>
      </c>
      <c r="C147" s="4" t="s">
        <v>32</v>
      </c>
      <c r="D147" s="4" t="s">
        <v>20</v>
      </c>
      <c r="E147" s="4" t="s">
        <v>28</v>
      </c>
      <c r="F147" s="4" t="s">
        <v>57</v>
      </c>
      <c r="G147" s="4" t="s">
        <v>16</v>
      </c>
      <c r="H147" s="4" t="s">
        <v>44</v>
      </c>
      <c r="I147" s="4" t="s">
        <v>18</v>
      </c>
      <c r="J147" s="12">
        <v>0</v>
      </c>
      <c r="K147" s="13">
        <v>0</v>
      </c>
    </row>
    <row r="148" spans="1:11" x14ac:dyDescent="0.35">
      <c r="A148" s="11">
        <v>44068</v>
      </c>
      <c r="B148" s="4" t="s">
        <v>31</v>
      </c>
      <c r="C148" s="4" t="s">
        <v>12</v>
      </c>
      <c r="D148" s="4" t="s">
        <v>13</v>
      </c>
      <c r="E148" s="4" t="s">
        <v>60</v>
      </c>
      <c r="F148" s="4" t="s">
        <v>54</v>
      </c>
      <c r="G148" s="4" t="s">
        <v>16</v>
      </c>
      <c r="H148" s="4" t="s">
        <v>24</v>
      </c>
      <c r="I148" s="4" t="s">
        <v>30</v>
      </c>
      <c r="J148" s="12">
        <v>0</v>
      </c>
      <c r="K148" s="13">
        <v>0</v>
      </c>
    </row>
    <row r="149" spans="1:11" x14ac:dyDescent="0.35">
      <c r="A149" s="11">
        <v>44069</v>
      </c>
      <c r="B149" s="4" t="s">
        <v>61</v>
      </c>
      <c r="C149" s="4" t="s">
        <v>12</v>
      </c>
      <c r="D149" s="4" t="s">
        <v>20</v>
      </c>
      <c r="E149" s="4" t="s">
        <v>60</v>
      </c>
      <c r="F149" s="4" t="s">
        <v>46</v>
      </c>
      <c r="G149" s="4" t="s">
        <v>50</v>
      </c>
      <c r="H149" s="4" t="s">
        <v>24</v>
      </c>
      <c r="I149" s="4" t="s">
        <v>49</v>
      </c>
      <c r="J149" s="12">
        <v>845</v>
      </c>
      <c r="K149" s="13">
        <v>0</v>
      </c>
    </row>
    <row r="150" spans="1:11" x14ac:dyDescent="0.35">
      <c r="A150" s="11">
        <v>44070</v>
      </c>
      <c r="B150" s="4" t="s">
        <v>26</v>
      </c>
      <c r="C150" s="4" t="s">
        <v>12</v>
      </c>
      <c r="D150" s="4" t="s">
        <v>27</v>
      </c>
      <c r="E150" s="4" t="s">
        <v>45</v>
      </c>
      <c r="F150" s="4" t="s">
        <v>57</v>
      </c>
      <c r="G150" s="4" t="s">
        <v>38</v>
      </c>
      <c r="H150" s="4" t="s">
        <v>24</v>
      </c>
      <c r="I150" s="4" t="s">
        <v>30</v>
      </c>
      <c r="J150" s="12">
        <v>395</v>
      </c>
      <c r="K150" s="13">
        <v>0</v>
      </c>
    </row>
    <row r="151" spans="1:11" x14ac:dyDescent="0.35">
      <c r="A151" s="11">
        <v>44070</v>
      </c>
      <c r="B151" s="4" t="s">
        <v>55</v>
      </c>
      <c r="C151" s="4" t="s">
        <v>32</v>
      </c>
      <c r="D151" s="4" t="s">
        <v>20</v>
      </c>
      <c r="E151" s="4" t="s">
        <v>35</v>
      </c>
      <c r="F151" s="4" t="s">
        <v>43</v>
      </c>
      <c r="G151" s="4" t="s">
        <v>38</v>
      </c>
      <c r="H151" s="4" t="s">
        <v>17</v>
      </c>
      <c r="I151" s="4" t="s">
        <v>47</v>
      </c>
      <c r="J151" s="12">
        <v>88</v>
      </c>
      <c r="K151" s="13">
        <v>0</v>
      </c>
    </row>
    <row r="152" spans="1:11" x14ac:dyDescent="0.35">
      <c r="A152" s="11">
        <v>44073</v>
      </c>
      <c r="B152" s="4" t="s">
        <v>31</v>
      </c>
      <c r="C152" s="4" t="s">
        <v>12</v>
      </c>
      <c r="D152" s="4" t="s">
        <v>20</v>
      </c>
      <c r="E152" s="4" t="s">
        <v>28</v>
      </c>
      <c r="F152" s="4" t="s">
        <v>22</v>
      </c>
      <c r="G152" s="4" t="s">
        <v>16</v>
      </c>
      <c r="H152" s="4" t="s">
        <v>17</v>
      </c>
      <c r="I152" s="4" t="s">
        <v>18</v>
      </c>
      <c r="J152" s="12">
        <v>0</v>
      </c>
      <c r="K152" s="13">
        <v>0</v>
      </c>
    </row>
    <row r="153" spans="1:11" x14ac:dyDescent="0.35">
      <c r="A153" s="11">
        <v>44074</v>
      </c>
      <c r="B153" s="4" t="s">
        <v>55</v>
      </c>
      <c r="C153" s="4" t="s">
        <v>32</v>
      </c>
      <c r="D153" s="4" t="s">
        <v>27</v>
      </c>
      <c r="E153" s="4" t="s">
        <v>60</v>
      </c>
      <c r="F153" s="4" t="s">
        <v>36</v>
      </c>
      <c r="G153" s="4" t="s">
        <v>23</v>
      </c>
      <c r="H153" s="4" t="s">
        <v>44</v>
      </c>
      <c r="I153" s="4" t="s">
        <v>51</v>
      </c>
      <c r="J153" s="12">
        <v>3488</v>
      </c>
      <c r="K153" s="13">
        <v>2.5</v>
      </c>
    </row>
    <row r="154" spans="1:11" x14ac:dyDescent="0.35">
      <c r="A154" s="11">
        <v>44079</v>
      </c>
      <c r="B154" s="4" t="s">
        <v>19</v>
      </c>
      <c r="C154" s="4" t="s">
        <v>32</v>
      </c>
      <c r="D154" s="4" t="s">
        <v>13</v>
      </c>
      <c r="E154" s="4" t="s">
        <v>28</v>
      </c>
      <c r="F154" s="4" t="s">
        <v>52</v>
      </c>
      <c r="G154" s="4" t="s">
        <v>38</v>
      </c>
      <c r="H154" s="4" t="s">
        <v>24</v>
      </c>
      <c r="I154" s="4" t="s">
        <v>30</v>
      </c>
      <c r="J154" s="12">
        <v>351</v>
      </c>
      <c r="K154" s="13">
        <v>0</v>
      </c>
    </row>
    <row r="155" spans="1:11" x14ac:dyDescent="0.35">
      <c r="A155" s="11">
        <v>44080</v>
      </c>
      <c r="B155" s="4" t="s">
        <v>48</v>
      </c>
      <c r="C155" s="4" t="s">
        <v>12</v>
      </c>
      <c r="D155" s="4" t="s">
        <v>33</v>
      </c>
      <c r="E155" s="4" t="s">
        <v>45</v>
      </c>
      <c r="F155" s="4" t="s">
        <v>22</v>
      </c>
      <c r="G155" s="4" t="s">
        <v>38</v>
      </c>
      <c r="H155" s="4" t="s">
        <v>44</v>
      </c>
      <c r="I155" s="4" t="s">
        <v>25</v>
      </c>
      <c r="J155" s="12">
        <v>430</v>
      </c>
      <c r="K155" s="13">
        <v>0</v>
      </c>
    </row>
    <row r="156" spans="1:11" x14ac:dyDescent="0.35">
      <c r="A156" s="11">
        <v>44081</v>
      </c>
      <c r="B156" s="4" t="s">
        <v>61</v>
      </c>
      <c r="C156" s="4" t="s">
        <v>12</v>
      </c>
      <c r="D156" s="4" t="s">
        <v>20</v>
      </c>
      <c r="E156" s="4" t="s">
        <v>34</v>
      </c>
      <c r="F156" s="4" t="s">
        <v>57</v>
      </c>
      <c r="G156" s="4" t="s">
        <v>50</v>
      </c>
      <c r="H156" s="4" t="s">
        <v>24</v>
      </c>
      <c r="I156" s="4" t="s">
        <v>47</v>
      </c>
      <c r="J156" s="12">
        <v>4871</v>
      </c>
      <c r="K156" s="13">
        <v>0</v>
      </c>
    </row>
    <row r="157" spans="1:11" x14ac:dyDescent="0.35">
      <c r="A157" s="11">
        <v>44085</v>
      </c>
      <c r="B157" s="4" t="s">
        <v>40</v>
      </c>
      <c r="C157" s="4" t="s">
        <v>12</v>
      </c>
      <c r="D157" s="4" t="s">
        <v>27</v>
      </c>
      <c r="E157" s="4" t="s">
        <v>45</v>
      </c>
      <c r="F157" s="4" t="s">
        <v>57</v>
      </c>
      <c r="G157" s="4" t="s">
        <v>23</v>
      </c>
      <c r="H157" s="4" t="s">
        <v>44</v>
      </c>
      <c r="I157" s="4" t="s">
        <v>39</v>
      </c>
      <c r="J157" s="12">
        <v>1230</v>
      </c>
      <c r="K157" s="13">
        <v>1.5</v>
      </c>
    </row>
    <row r="158" spans="1:11" x14ac:dyDescent="0.35">
      <c r="A158" s="11">
        <v>44087</v>
      </c>
      <c r="B158" s="4" t="s">
        <v>58</v>
      </c>
      <c r="C158" s="4" t="s">
        <v>12</v>
      </c>
      <c r="D158" s="4" t="s">
        <v>33</v>
      </c>
      <c r="E158" s="4" t="s">
        <v>45</v>
      </c>
      <c r="F158" s="4" t="s">
        <v>36</v>
      </c>
      <c r="G158" s="4" t="s">
        <v>16</v>
      </c>
      <c r="H158" s="4" t="s">
        <v>44</v>
      </c>
      <c r="I158" s="4" t="s">
        <v>56</v>
      </c>
      <c r="J158" s="12">
        <v>0</v>
      </c>
      <c r="K158" s="13">
        <v>0</v>
      </c>
    </row>
    <row r="159" spans="1:11" x14ac:dyDescent="0.35">
      <c r="A159" s="11">
        <v>44088</v>
      </c>
      <c r="B159" s="4" t="s">
        <v>26</v>
      </c>
      <c r="C159" s="4" t="s">
        <v>12</v>
      </c>
      <c r="D159" s="4" t="s">
        <v>20</v>
      </c>
      <c r="E159" s="4" t="s">
        <v>28</v>
      </c>
      <c r="F159" s="4" t="s">
        <v>54</v>
      </c>
      <c r="G159" s="4" t="s">
        <v>50</v>
      </c>
      <c r="H159" s="4" t="s">
        <v>44</v>
      </c>
      <c r="I159" s="4" t="s">
        <v>25</v>
      </c>
      <c r="J159" s="12">
        <v>1136</v>
      </c>
      <c r="K159" s="13">
        <v>0</v>
      </c>
    </row>
    <row r="160" spans="1:11" x14ac:dyDescent="0.35">
      <c r="A160" s="11">
        <v>44090</v>
      </c>
      <c r="B160" s="4" t="s">
        <v>42</v>
      </c>
      <c r="C160" s="4" t="s">
        <v>32</v>
      </c>
      <c r="D160" s="4" t="s">
        <v>20</v>
      </c>
      <c r="E160" s="4" t="s">
        <v>35</v>
      </c>
      <c r="F160" s="4" t="s">
        <v>52</v>
      </c>
      <c r="G160" s="4" t="s">
        <v>50</v>
      </c>
      <c r="H160" s="4" t="s">
        <v>24</v>
      </c>
      <c r="I160" s="4" t="s">
        <v>25</v>
      </c>
      <c r="J160" s="12">
        <v>1819</v>
      </c>
      <c r="K160" s="13">
        <v>0</v>
      </c>
    </row>
    <row r="161" spans="1:11" x14ac:dyDescent="0.35">
      <c r="A161" s="11">
        <v>44096</v>
      </c>
      <c r="B161" s="4" t="s">
        <v>42</v>
      </c>
      <c r="C161" s="4" t="s">
        <v>12</v>
      </c>
      <c r="D161" s="4" t="s">
        <v>13</v>
      </c>
      <c r="E161" s="4" t="s">
        <v>35</v>
      </c>
      <c r="F161" s="4" t="s">
        <v>29</v>
      </c>
      <c r="G161" s="4" t="s">
        <v>23</v>
      </c>
      <c r="H161" s="4" t="s">
        <v>44</v>
      </c>
      <c r="I161" s="4" t="s">
        <v>51</v>
      </c>
      <c r="J161" s="12">
        <v>709</v>
      </c>
      <c r="K161" s="13">
        <v>2.5</v>
      </c>
    </row>
    <row r="162" spans="1:11" x14ac:dyDescent="0.35">
      <c r="A162" s="11">
        <v>44097</v>
      </c>
      <c r="B162" s="4" t="s">
        <v>31</v>
      </c>
      <c r="C162" s="4" t="s">
        <v>12</v>
      </c>
      <c r="D162" s="4" t="s">
        <v>27</v>
      </c>
      <c r="E162" s="4" t="s">
        <v>45</v>
      </c>
      <c r="F162" s="4" t="s">
        <v>46</v>
      </c>
      <c r="G162" s="4" t="s">
        <v>38</v>
      </c>
      <c r="H162" s="4" t="s">
        <v>17</v>
      </c>
      <c r="I162" s="4" t="s">
        <v>51</v>
      </c>
      <c r="J162" s="12">
        <v>366</v>
      </c>
      <c r="K162" s="13">
        <v>0</v>
      </c>
    </row>
    <row r="163" spans="1:11" x14ac:dyDescent="0.35">
      <c r="A163" s="11">
        <v>44099</v>
      </c>
      <c r="B163" s="4" t="s">
        <v>42</v>
      </c>
      <c r="C163" s="4" t="s">
        <v>12</v>
      </c>
      <c r="D163" s="4" t="s">
        <v>20</v>
      </c>
      <c r="E163" s="4" t="s">
        <v>21</v>
      </c>
      <c r="F163" s="4" t="s">
        <v>15</v>
      </c>
      <c r="G163" s="4" t="s">
        <v>38</v>
      </c>
      <c r="H163" s="4" t="s">
        <v>44</v>
      </c>
      <c r="I163" s="4" t="s">
        <v>30</v>
      </c>
      <c r="J163" s="12">
        <v>133</v>
      </c>
      <c r="K163" s="13">
        <v>0</v>
      </c>
    </row>
    <row r="164" spans="1:11" x14ac:dyDescent="0.35">
      <c r="A164" s="11">
        <v>44101</v>
      </c>
      <c r="B164" s="4" t="s">
        <v>53</v>
      </c>
      <c r="C164" s="4" t="s">
        <v>12</v>
      </c>
      <c r="D164" s="4" t="s">
        <v>33</v>
      </c>
      <c r="E164" s="4" t="s">
        <v>35</v>
      </c>
      <c r="F164" s="4" t="s">
        <v>36</v>
      </c>
      <c r="G164" s="4" t="s">
        <v>38</v>
      </c>
      <c r="H164" s="4" t="s">
        <v>17</v>
      </c>
      <c r="I164" s="4" t="s">
        <v>25</v>
      </c>
      <c r="J164" s="12">
        <v>470</v>
      </c>
      <c r="K164" s="13">
        <v>0</v>
      </c>
    </row>
    <row r="165" spans="1:11" x14ac:dyDescent="0.35">
      <c r="A165" s="11">
        <v>44104</v>
      </c>
      <c r="B165" s="4" t="s">
        <v>19</v>
      </c>
      <c r="C165" s="4" t="s">
        <v>12</v>
      </c>
      <c r="D165" s="4" t="s">
        <v>20</v>
      </c>
      <c r="E165" s="4" t="s">
        <v>28</v>
      </c>
      <c r="F165" s="4" t="s">
        <v>29</v>
      </c>
      <c r="G165" s="4" t="s">
        <v>16</v>
      </c>
      <c r="H165" s="4" t="s">
        <v>44</v>
      </c>
      <c r="I165" s="4" t="s">
        <v>49</v>
      </c>
      <c r="J165" s="12">
        <v>0</v>
      </c>
      <c r="K165" s="13">
        <v>0</v>
      </c>
    </row>
    <row r="166" spans="1:11" x14ac:dyDescent="0.35">
      <c r="A166" s="11">
        <v>44108</v>
      </c>
      <c r="B166" s="4" t="s">
        <v>42</v>
      </c>
      <c r="C166" s="4" t="s">
        <v>12</v>
      </c>
      <c r="D166" s="4" t="s">
        <v>20</v>
      </c>
      <c r="E166" s="4" t="s">
        <v>35</v>
      </c>
      <c r="F166" s="4" t="s">
        <v>54</v>
      </c>
      <c r="G166" s="4" t="s">
        <v>23</v>
      </c>
      <c r="H166" s="4" t="s">
        <v>24</v>
      </c>
      <c r="I166" s="4" t="s">
        <v>39</v>
      </c>
      <c r="J166" s="12">
        <v>2237</v>
      </c>
      <c r="K166" s="13">
        <v>1</v>
      </c>
    </row>
    <row r="167" spans="1:11" x14ac:dyDescent="0.35">
      <c r="A167" s="11">
        <v>44113</v>
      </c>
      <c r="B167" s="4" t="s">
        <v>48</v>
      </c>
      <c r="C167" s="4" t="s">
        <v>12</v>
      </c>
      <c r="D167" s="4" t="s">
        <v>33</v>
      </c>
      <c r="E167" s="4" t="s">
        <v>14</v>
      </c>
      <c r="F167" s="4" t="s">
        <v>46</v>
      </c>
      <c r="G167" s="4" t="s">
        <v>38</v>
      </c>
      <c r="H167" s="4" t="s">
        <v>24</v>
      </c>
      <c r="I167" s="4" t="s">
        <v>47</v>
      </c>
      <c r="J167" s="12">
        <v>58</v>
      </c>
      <c r="K167" s="13">
        <v>0</v>
      </c>
    </row>
    <row r="168" spans="1:11" x14ac:dyDescent="0.35">
      <c r="A168" s="11">
        <v>44115</v>
      </c>
      <c r="B168" s="4" t="s">
        <v>11</v>
      </c>
      <c r="C168" s="4" t="s">
        <v>12</v>
      </c>
      <c r="D168" s="4" t="s">
        <v>20</v>
      </c>
      <c r="E168" s="4" t="s">
        <v>37</v>
      </c>
      <c r="F168" s="4" t="s">
        <v>15</v>
      </c>
      <c r="G168" s="4" t="s">
        <v>23</v>
      </c>
      <c r="H168" s="4" t="s">
        <v>44</v>
      </c>
      <c r="I168" s="4" t="s">
        <v>25</v>
      </c>
      <c r="J168" s="12">
        <v>3299</v>
      </c>
      <c r="K168" s="13">
        <v>4.5</v>
      </c>
    </row>
    <row r="169" spans="1:11" x14ac:dyDescent="0.35">
      <c r="A169" s="11">
        <v>44116</v>
      </c>
      <c r="B169" s="4" t="s">
        <v>62</v>
      </c>
      <c r="C169" s="4" t="s">
        <v>12</v>
      </c>
      <c r="D169" s="4" t="s">
        <v>33</v>
      </c>
      <c r="E169" s="4" t="s">
        <v>60</v>
      </c>
      <c r="F169" s="4" t="s">
        <v>43</v>
      </c>
      <c r="G169" s="4" t="s">
        <v>38</v>
      </c>
      <c r="H169" s="4" t="s">
        <v>44</v>
      </c>
      <c r="I169" s="4" t="s">
        <v>25</v>
      </c>
      <c r="J169" s="12">
        <v>369</v>
      </c>
      <c r="K169" s="13">
        <v>0</v>
      </c>
    </row>
    <row r="170" spans="1:11" x14ac:dyDescent="0.35">
      <c r="A170" s="11">
        <v>44116</v>
      </c>
      <c r="B170" s="4" t="s">
        <v>11</v>
      </c>
      <c r="C170" s="4" t="s">
        <v>12</v>
      </c>
      <c r="D170" s="4" t="s">
        <v>27</v>
      </c>
      <c r="E170" s="4" t="s">
        <v>37</v>
      </c>
      <c r="F170" s="4" t="s">
        <v>29</v>
      </c>
      <c r="G170" s="4" t="s">
        <v>38</v>
      </c>
      <c r="H170" s="4" t="s">
        <v>24</v>
      </c>
      <c r="I170" s="4" t="s">
        <v>39</v>
      </c>
      <c r="J170" s="12">
        <v>229</v>
      </c>
      <c r="K170" s="13">
        <v>0</v>
      </c>
    </row>
    <row r="171" spans="1:11" x14ac:dyDescent="0.35">
      <c r="A171" s="11">
        <v>44117</v>
      </c>
      <c r="B171" s="4" t="s">
        <v>19</v>
      </c>
      <c r="C171" s="4" t="s">
        <v>12</v>
      </c>
      <c r="D171" s="4" t="s">
        <v>13</v>
      </c>
      <c r="E171" s="4" t="s">
        <v>45</v>
      </c>
      <c r="F171" s="4" t="s">
        <v>36</v>
      </c>
      <c r="G171" s="4" t="s">
        <v>23</v>
      </c>
      <c r="H171" s="4" t="s">
        <v>24</v>
      </c>
      <c r="I171" s="4" t="s">
        <v>41</v>
      </c>
      <c r="J171" s="12">
        <v>1731</v>
      </c>
      <c r="K171" s="13">
        <v>2.5</v>
      </c>
    </row>
    <row r="172" spans="1:11" x14ac:dyDescent="0.35">
      <c r="A172" s="11">
        <v>44117</v>
      </c>
      <c r="B172" s="4" t="s">
        <v>19</v>
      </c>
      <c r="C172" s="4" t="s">
        <v>12</v>
      </c>
      <c r="D172" s="4" t="s">
        <v>20</v>
      </c>
      <c r="E172" s="4" t="s">
        <v>37</v>
      </c>
      <c r="F172" s="4" t="s">
        <v>46</v>
      </c>
      <c r="G172" s="4" t="s">
        <v>23</v>
      </c>
      <c r="H172" s="4" t="s">
        <v>17</v>
      </c>
      <c r="I172" s="4" t="s">
        <v>25</v>
      </c>
      <c r="J172" s="12">
        <v>4823</v>
      </c>
      <c r="K172" s="13">
        <v>1.5</v>
      </c>
    </row>
    <row r="173" spans="1:11" x14ac:dyDescent="0.35">
      <c r="A173" s="11">
        <v>44118</v>
      </c>
      <c r="B173" s="4" t="s">
        <v>61</v>
      </c>
      <c r="C173" s="4" t="s">
        <v>12</v>
      </c>
      <c r="D173" s="4" t="s">
        <v>13</v>
      </c>
      <c r="E173" s="4" t="s">
        <v>35</v>
      </c>
      <c r="F173" s="4" t="s">
        <v>29</v>
      </c>
      <c r="G173" s="4" t="s">
        <v>38</v>
      </c>
      <c r="H173" s="4" t="s">
        <v>44</v>
      </c>
      <c r="I173" s="4" t="s">
        <v>25</v>
      </c>
      <c r="J173" s="12">
        <v>57</v>
      </c>
      <c r="K173" s="13">
        <v>0</v>
      </c>
    </row>
    <row r="174" spans="1:11" x14ac:dyDescent="0.35">
      <c r="A174" s="11">
        <v>44120</v>
      </c>
      <c r="B174" s="4" t="s">
        <v>40</v>
      </c>
      <c r="C174" s="4" t="s">
        <v>12</v>
      </c>
      <c r="D174" s="4" t="s">
        <v>20</v>
      </c>
      <c r="E174" s="4" t="s">
        <v>14</v>
      </c>
      <c r="F174" s="4" t="s">
        <v>15</v>
      </c>
      <c r="G174" s="4" t="s">
        <v>38</v>
      </c>
      <c r="H174" s="4" t="s">
        <v>24</v>
      </c>
      <c r="I174" s="4" t="s">
        <v>49</v>
      </c>
      <c r="J174" s="12">
        <v>466</v>
      </c>
      <c r="K174" s="13">
        <v>0</v>
      </c>
    </row>
    <row r="175" spans="1:11" x14ac:dyDescent="0.35">
      <c r="A175" s="11">
        <v>44120</v>
      </c>
      <c r="B175" s="4" t="s">
        <v>19</v>
      </c>
      <c r="C175" s="4" t="s">
        <v>12</v>
      </c>
      <c r="D175" s="4" t="s">
        <v>33</v>
      </c>
      <c r="E175" s="4" t="s">
        <v>60</v>
      </c>
      <c r="F175" s="4" t="s">
        <v>43</v>
      </c>
      <c r="G175" s="4" t="s">
        <v>16</v>
      </c>
      <c r="H175" s="4" t="s">
        <v>44</v>
      </c>
      <c r="I175" s="4" t="s">
        <v>30</v>
      </c>
      <c r="J175" s="12">
        <v>0</v>
      </c>
      <c r="K175" s="13">
        <v>0</v>
      </c>
    </row>
    <row r="176" spans="1:11" x14ac:dyDescent="0.35">
      <c r="A176" s="11">
        <v>44121</v>
      </c>
      <c r="B176" s="4" t="s">
        <v>31</v>
      </c>
      <c r="C176" s="4" t="s">
        <v>12</v>
      </c>
      <c r="D176" s="4" t="s">
        <v>13</v>
      </c>
      <c r="E176" s="4" t="s">
        <v>21</v>
      </c>
      <c r="F176" s="4" t="s">
        <v>43</v>
      </c>
      <c r="G176" s="4" t="s">
        <v>16</v>
      </c>
      <c r="H176" s="4" t="s">
        <v>44</v>
      </c>
      <c r="I176" s="4" t="s">
        <v>18</v>
      </c>
      <c r="J176" s="12">
        <v>0</v>
      </c>
      <c r="K176" s="13">
        <v>0</v>
      </c>
    </row>
    <row r="177" spans="1:11" x14ac:dyDescent="0.35">
      <c r="A177" s="11">
        <v>44123</v>
      </c>
      <c r="B177" s="4" t="s">
        <v>26</v>
      </c>
      <c r="C177" s="4" t="s">
        <v>12</v>
      </c>
      <c r="D177" s="4" t="s">
        <v>13</v>
      </c>
      <c r="E177" s="4" t="s">
        <v>34</v>
      </c>
      <c r="F177" s="4" t="s">
        <v>52</v>
      </c>
      <c r="G177" s="4" t="s">
        <v>16</v>
      </c>
      <c r="H177" s="4" t="s">
        <v>24</v>
      </c>
      <c r="I177" s="4" t="s">
        <v>39</v>
      </c>
      <c r="J177" s="12">
        <v>0</v>
      </c>
      <c r="K177" s="13">
        <v>0</v>
      </c>
    </row>
    <row r="178" spans="1:11" x14ac:dyDescent="0.35">
      <c r="A178" s="11">
        <v>44126</v>
      </c>
      <c r="B178" s="4" t="s">
        <v>55</v>
      </c>
      <c r="C178" s="4" t="s">
        <v>12</v>
      </c>
      <c r="D178" s="4" t="s">
        <v>13</v>
      </c>
      <c r="E178" s="4" t="s">
        <v>60</v>
      </c>
      <c r="F178" s="4" t="s">
        <v>15</v>
      </c>
      <c r="G178" s="4" t="s">
        <v>23</v>
      </c>
      <c r="H178" s="4" t="s">
        <v>44</v>
      </c>
      <c r="I178" s="4" t="s">
        <v>25</v>
      </c>
      <c r="J178" s="12">
        <v>3549</v>
      </c>
      <c r="K178" s="13">
        <v>2</v>
      </c>
    </row>
    <row r="179" spans="1:11" x14ac:dyDescent="0.35">
      <c r="A179" s="11">
        <v>44128</v>
      </c>
      <c r="B179" s="4" t="s">
        <v>55</v>
      </c>
      <c r="C179" s="4" t="s">
        <v>12</v>
      </c>
      <c r="D179" s="4" t="s">
        <v>33</v>
      </c>
      <c r="E179" s="4" t="s">
        <v>59</v>
      </c>
      <c r="F179" s="4" t="s">
        <v>22</v>
      </c>
      <c r="G179" s="4" t="s">
        <v>50</v>
      </c>
      <c r="H179" s="4" t="s">
        <v>24</v>
      </c>
      <c r="I179" s="4" t="s">
        <v>25</v>
      </c>
      <c r="J179" s="12">
        <v>2476</v>
      </c>
      <c r="K179" s="13">
        <v>0</v>
      </c>
    </row>
    <row r="180" spans="1:11" x14ac:dyDescent="0.35">
      <c r="A180" s="11">
        <v>43961</v>
      </c>
      <c r="B180" s="4" t="s">
        <v>42</v>
      </c>
      <c r="C180" s="4" t="s">
        <v>12</v>
      </c>
      <c r="D180" s="4" t="s">
        <v>20</v>
      </c>
      <c r="E180" s="4" t="s">
        <v>37</v>
      </c>
      <c r="F180" s="4" t="s">
        <v>54</v>
      </c>
      <c r="G180" s="4" t="s">
        <v>23</v>
      </c>
      <c r="H180" s="4" t="s">
        <v>44</v>
      </c>
      <c r="I180" s="4" t="s">
        <v>47</v>
      </c>
      <c r="J180" s="12">
        <v>1592</v>
      </c>
      <c r="K180" s="13">
        <v>1.5</v>
      </c>
    </row>
    <row r="181" spans="1:11" x14ac:dyDescent="0.35">
      <c r="A181" s="11">
        <v>44131</v>
      </c>
      <c r="B181" s="4" t="s">
        <v>40</v>
      </c>
      <c r="C181" s="4" t="s">
        <v>12</v>
      </c>
      <c r="D181" s="4" t="s">
        <v>20</v>
      </c>
      <c r="E181" s="4" t="s">
        <v>59</v>
      </c>
      <c r="F181" s="4" t="s">
        <v>36</v>
      </c>
      <c r="G181" s="4" t="s">
        <v>38</v>
      </c>
      <c r="H181" s="4" t="s">
        <v>44</v>
      </c>
      <c r="I181" s="4" t="s">
        <v>51</v>
      </c>
      <c r="J181" s="12">
        <v>143</v>
      </c>
      <c r="K181" s="13">
        <v>0</v>
      </c>
    </row>
    <row r="182" spans="1:11" x14ac:dyDescent="0.35">
      <c r="A182" s="11">
        <v>44131</v>
      </c>
      <c r="B182" s="4" t="s">
        <v>11</v>
      </c>
      <c r="C182" s="4" t="s">
        <v>12</v>
      </c>
      <c r="D182" s="4" t="s">
        <v>13</v>
      </c>
      <c r="E182" s="4" t="s">
        <v>35</v>
      </c>
      <c r="F182" s="4" t="s">
        <v>52</v>
      </c>
      <c r="G182" s="4" t="s">
        <v>23</v>
      </c>
      <c r="H182" s="4" t="s">
        <v>17</v>
      </c>
      <c r="I182" s="4" t="s">
        <v>30</v>
      </c>
      <c r="J182" s="12">
        <v>2397</v>
      </c>
      <c r="K182" s="13">
        <v>3</v>
      </c>
    </row>
    <row r="183" spans="1:11" x14ac:dyDescent="0.35">
      <c r="A183" s="11">
        <v>44134</v>
      </c>
      <c r="B183" s="4" t="s">
        <v>55</v>
      </c>
      <c r="C183" s="4" t="s">
        <v>12</v>
      </c>
      <c r="D183" s="4" t="s">
        <v>20</v>
      </c>
      <c r="E183" s="4" t="s">
        <v>34</v>
      </c>
      <c r="F183" s="4" t="s">
        <v>52</v>
      </c>
      <c r="G183" s="4" t="s">
        <v>23</v>
      </c>
      <c r="H183" s="4" t="s">
        <v>17</v>
      </c>
      <c r="I183" s="4" t="s">
        <v>25</v>
      </c>
      <c r="J183" s="12">
        <v>4618</v>
      </c>
      <c r="K183" s="13">
        <v>1.5</v>
      </c>
    </row>
    <row r="184" spans="1:11" x14ac:dyDescent="0.35">
      <c r="A184" s="11">
        <v>44142</v>
      </c>
      <c r="B184" s="4" t="s">
        <v>11</v>
      </c>
      <c r="C184" s="4" t="s">
        <v>12</v>
      </c>
      <c r="D184" s="4" t="s">
        <v>20</v>
      </c>
      <c r="E184" s="4" t="s">
        <v>14</v>
      </c>
      <c r="F184" s="4" t="s">
        <v>29</v>
      </c>
      <c r="G184" s="4" t="s">
        <v>50</v>
      </c>
      <c r="H184" s="4" t="s">
        <v>24</v>
      </c>
      <c r="I184" s="4" t="s">
        <v>51</v>
      </c>
      <c r="J184" s="12">
        <v>3849</v>
      </c>
      <c r="K184" s="13">
        <v>0</v>
      </c>
    </row>
    <row r="185" spans="1:11" x14ac:dyDescent="0.35">
      <c r="A185" s="11">
        <v>44146</v>
      </c>
      <c r="B185" s="4" t="s">
        <v>55</v>
      </c>
      <c r="C185" s="4" t="s">
        <v>12</v>
      </c>
      <c r="D185" s="4" t="s">
        <v>27</v>
      </c>
      <c r="E185" s="4" t="s">
        <v>45</v>
      </c>
      <c r="F185" s="4" t="s">
        <v>57</v>
      </c>
      <c r="G185" s="4" t="s">
        <v>50</v>
      </c>
      <c r="H185" s="4" t="s">
        <v>17</v>
      </c>
      <c r="I185" s="4" t="s">
        <v>51</v>
      </c>
      <c r="J185" s="12">
        <v>588</v>
      </c>
      <c r="K185" s="13">
        <v>0</v>
      </c>
    </row>
    <row r="186" spans="1:11" x14ac:dyDescent="0.35">
      <c r="A186" s="11">
        <v>44147</v>
      </c>
      <c r="B186" s="4" t="s">
        <v>48</v>
      </c>
      <c r="C186" s="4" t="s">
        <v>12</v>
      </c>
      <c r="D186" s="4" t="s">
        <v>27</v>
      </c>
      <c r="E186" s="4" t="s">
        <v>28</v>
      </c>
      <c r="F186" s="4" t="s">
        <v>52</v>
      </c>
      <c r="G186" s="4" t="s">
        <v>16</v>
      </c>
      <c r="H186" s="4" t="s">
        <v>17</v>
      </c>
      <c r="I186" s="4" t="s">
        <v>51</v>
      </c>
      <c r="J186" s="12">
        <v>0</v>
      </c>
      <c r="K186" s="13">
        <v>0</v>
      </c>
    </row>
    <row r="187" spans="1:11" x14ac:dyDescent="0.35">
      <c r="A187" s="11">
        <v>44150</v>
      </c>
      <c r="B187" s="4" t="s">
        <v>62</v>
      </c>
      <c r="C187" s="4" t="s">
        <v>12</v>
      </c>
      <c r="D187" s="4" t="s">
        <v>20</v>
      </c>
      <c r="E187" s="4" t="s">
        <v>59</v>
      </c>
      <c r="F187" s="4" t="s">
        <v>52</v>
      </c>
      <c r="G187" s="4" t="s">
        <v>23</v>
      </c>
      <c r="H187" s="4" t="s">
        <v>44</v>
      </c>
      <c r="I187" s="4" t="s">
        <v>25</v>
      </c>
      <c r="J187" s="12">
        <v>4411</v>
      </c>
      <c r="K187" s="13">
        <v>4.5</v>
      </c>
    </row>
    <row r="188" spans="1:11" x14ac:dyDescent="0.35">
      <c r="A188" s="11">
        <v>44151</v>
      </c>
      <c r="B188" s="4" t="s">
        <v>40</v>
      </c>
      <c r="C188" s="4" t="s">
        <v>12</v>
      </c>
      <c r="D188" s="4" t="s">
        <v>33</v>
      </c>
      <c r="E188" s="4" t="s">
        <v>60</v>
      </c>
      <c r="F188" s="4" t="s">
        <v>52</v>
      </c>
      <c r="G188" s="4" t="s">
        <v>16</v>
      </c>
      <c r="H188" s="4" t="s">
        <v>24</v>
      </c>
      <c r="I188" s="4" t="s">
        <v>18</v>
      </c>
      <c r="J188" s="12">
        <v>0</v>
      </c>
      <c r="K188" s="13">
        <v>0</v>
      </c>
    </row>
    <row r="189" spans="1:11" x14ac:dyDescent="0.35">
      <c r="A189" s="11">
        <v>44153</v>
      </c>
      <c r="B189" s="4" t="s">
        <v>11</v>
      </c>
      <c r="C189" s="4" t="s">
        <v>12</v>
      </c>
      <c r="D189" s="4" t="s">
        <v>33</v>
      </c>
      <c r="E189" s="4" t="s">
        <v>21</v>
      </c>
      <c r="F189" s="4" t="s">
        <v>43</v>
      </c>
      <c r="G189" s="4" t="s">
        <v>16</v>
      </c>
      <c r="H189" s="4" t="s">
        <v>24</v>
      </c>
      <c r="I189" s="4" t="s">
        <v>47</v>
      </c>
      <c r="J189" s="12">
        <v>0</v>
      </c>
      <c r="K189" s="13">
        <v>0</v>
      </c>
    </row>
    <row r="190" spans="1:11" x14ac:dyDescent="0.35">
      <c r="A190" s="11">
        <v>44154</v>
      </c>
      <c r="B190" s="4" t="s">
        <v>31</v>
      </c>
      <c r="C190" s="4" t="s">
        <v>12</v>
      </c>
      <c r="D190" s="4" t="s">
        <v>20</v>
      </c>
      <c r="E190" s="4" t="s">
        <v>45</v>
      </c>
      <c r="F190" s="4" t="s">
        <v>52</v>
      </c>
      <c r="G190" s="4" t="s">
        <v>38</v>
      </c>
      <c r="H190" s="4" t="s">
        <v>17</v>
      </c>
      <c r="I190" s="4" t="s">
        <v>49</v>
      </c>
      <c r="J190" s="12">
        <v>282</v>
      </c>
      <c r="K190" s="13">
        <v>0</v>
      </c>
    </row>
    <row r="191" spans="1:11" x14ac:dyDescent="0.35">
      <c r="A191" s="11">
        <v>44155</v>
      </c>
      <c r="B191" s="4" t="s">
        <v>53</v>
      </c>
      <c r="C191" s="4" t="s">
        <v>32</v>
      </c>
      <c r="D191" s="4" t="s">
        <v>20</v>
      </c>
      <c r="E191" s="4" t="s">
        <v>14</v>
      </c>
      <c r="F191" s="4" t="s">
        <v>43</v>
      </c>
      <c r="G191" s="4" t="s">
        <v>38</v>
      </c>
      <c r="H191" s="4" t="s">
        <v>44</v>
      </c>
      <c r="I191" s="4" t="s">
        <v>51</v>
      </c>
      <c r="J191" s="12">
        <v>244</v>
      </c>
      <c r="K191" s="13">
        <v>0</v>
      </c>
    </row>
    <row r="192" spans="1:11" x14ac:dyDescent="0.35">
      <c r="A192" s="11">
        <v>44157</v>
      </c>
      <c r="B192" s="4" t="s">
        <v>11</v>
      </c>
      <c r="C192" s="4" t="s">
        <v>12</v>
      </c>
      <c r="D192" s="4" t="s">
        <v>20</v>
      </c>
      <c r="E192" s="4" t="s">
        <v>60</v>
      </c>
      <c r="F192" s="4" t="s">
        <v>36</v>
      </c>
      <c r="G192" s="4" t="s">
        <v>38</v>
      </c>
      <c r="H192" s="4" t="s">
        <v>24</v>
      </c>
      <c r="I192" s="4" t="s">
        <v>18</v>
      </c>
      <c r="J192" s="12">
        <v>278</v>
      </c>
      <c r="K192" s="13">
        <v>0</v>
      </c>
    </row>
    <row r="193" spans="1:11" x14ac:dyDescent="0.35">
      <c r="A193" s="11">
        <v>44157</v>
      </c>
      <c r="B193" s="4" t="s">
        <v>61</v>
      </c>
      <c r="C193" s="4" t="s">
        <v>32</v>
      </c>
      <c r="D193" s="4" t="s">
        <v>13</v>
      </c>
      <c r="E193" s="4" t="s">
        <v>34</v>
      </c>
      <c r="F193" s="4" t="s">
        <v>43</v>
      </c>
      <c r="G193" s="4" t="s">
        <v>23</v>
      </c>
      <c r="H193" s="4" t="s">
        <v>24</v>
      </c>
      <c r="I193" s="4" t="s">
        <v>25</v>
      </c>
      <c r="J193" s="12">
        <v>4879</v>
      </c>
      <c r="K193" s="13">
        <v>5</v>
      </c>
    </row>
    <row r="194" spans="1:11" x14ac:dyDescent="0.35">
      <c r="A194" s="11">
        <v>44159</v>
      </c>
      <c r="B194" s="4" t="s">
        <v>53</v>
      </c>
      <c r="C194" s="4" t="s">
        <v>32</v>
      </c>
      <c r="D194" s="4" t="s">
        <v>27</v>
      </c>
      <c r="E194" s="4" t="s">
        <v>35</v>
      </c>
      <c r="F194" s="4" t="s">
        <v>57</v>
      </c>
      <c r="G194" s="4" t="s">
        <v>38</v>
      </c>
      <c r="H194" s="4" t="s">
        <v>44</v>
      </c>
      <c r="I194" s="4" t="s">
        <v>47</v>
      </c>
      <c r="J194" s="12">
        <v>414</v>
      </c>
      <c r="K194" s="13">
        <v>0</v>
      </c>
    </row>
    <row r="195" spans="1:11" x14ac:dyDescent="0.35">
      <c r="A195" s="11">
        <v>44160</v>
      </c>
      <c r="B195" s="4" t="s">
        <v>61</v>
      </c>
      <c r="C195" s="4" t="s">
        <v>32</v>
      </c>
      <c r="D195" s="4" t="s">
        <v>13</v>
      </c>
      <c r="E195" s="4" t="s">
        <v>14</v>
      </c>
      <c r="F195" s="4" t="s">
        <v>54</v>
      </c>
      <c r="G195" s="4" t="s">
        <v>23</v>
      </c>
      <c r="H195" s="4" t="s">
        <v>24</v>
      </c>
      <c r="I195" s="4" t="s">
        <v>49</v>
      </c>
      <c r="J195" s="12">
        <v>2569</v>
      </c>
      <c r="K195" s="13">
        <v>5</v>
      </c>
    </row>
    <row r="196" spans="1:11" x14ac:dyDescent="0.35">
      <c r="A196" s="11">
        <v>44164</v>
      </c>
      <c r="B196" s="4" t="s">
        <v>61</v>
      </c>
      <c r="C196" s="4" t="s">
        <v>12</v>
      </c>
      <c r="D196" s="4" t="s">
        <v>20</v>
      </c>
      <c r="E196" s="4" t="s">
        <v>28</v>
      </c>
      <c r="F196" s="4" t="s">
        <v>54</v>
      </c>
      <c r="G196" s="4" t="s">
        <v>16</v>
      </c>
      <c r="H196" s="4" t="s">
        <v>24</v>
      </c>
      <c r="I196" s="4" t="s">
        <v>39</v>
      </c>
      <c r="J196" s="12">
        <v>0</v>
      </c>
      <c r="K196" s="13">
        <v>0</v>
      </c>
    </row>
    <row r="197" spans="1:11" x14ac:dyDescent="0.35">
      <c r="A197" s="11">
        <v>44165</v>
      </c>
      <c r="B197" s="4" t="s">
        <v>58</v>
      </c>
      <c r="C197" s="4" t="s">
        <v>12</v>
      </c>
      <c r="D197" s="4" t="s">
        <v>13</v>
      </c>
      <c r="E197" s="4" t="s">
        <v>21</v>
      </c>
      <c r="F197" s="4" t="s">
        <v>46</v>
      </c>
      <c r="G197" s="4" t="s">
        <v>50</v>
      </c>
      <c r="H197" s="4" t="s">
        <v>24</v>
      </c>
      <c r="I197" s="4" t="s">
        <v>18</v>
      </c>
      <c r="J197" s="12">
        <v>4685</v>
      </c>
      <c r="K197" s="13">
        <v>0</v>
      </c>
    </row>
    <row r="198" spans="1:11" x14ac:dyDescent="0.35">
      <c r="A198" s="11">
        <v>44165</v>
      </c>
      <c r="B198" s="4" t="s">
        <v>19</v>
      </c>
      <c r="C198" s="4" t="s">
        <v>12</v>
      </c>
      <c r="D198" s="4" t="s">
        <v>13</v>
      </c>
      <c r="E198" s="4" t="s">
        <v>14</v>
      </c>
      <c r="F198" s="4" t="s">
        <v>15</v>
      </c>
      <c r="G198" s="4" t="s">
        <v>50</v>
      </c>
      <c r="H198" s="4" t="s">
        <v>24</v>
      </c>
      <c r="I198" s="4" t="s">
        <v>56</v>
      </c>
      <c r="J198" s="12">
        <v>1222</v>
      </c>
      <c r="K198" s="13">
        <v>0</v>
      </c>
    </row>
    <row r="199" spans="1:11" x14ac:dyDescent="0.35">
      <c r="A199" s="11">
        <v>44166</v>
      </c>
      <c r="B199" s="4" t="s">
        <v>31</v>
      </c>
      <c r="C199" s="4" t="s">
        <v>12</v>
      </c>
      <c r="D199" s="4" t="s">
        <v>13</v>
      </c>
      <c r="E199" s="4" t="s">
        <v>60</v>
      </c>
      <c r="F199" s="4" t="s">
        <v>36</v>
      </c>
      <c r="G199" s="4" t="s">
        <v>23</v>
      </c>
      <c r="H199" s="4" t="s">
        <v>44</v>
      </c>
      <c r="I199" s="4" t="s">
        <v>49</v>
      </c>
      <c r="J199" s="12">
        <v>1806</v>
      </c>
      <c r="K199" s="13">
        <v>3.5</v>
      </c>
    </row>
    <row r="200" spans="1:11" x14ac:dyDescent="0.35">
      <c r="A200" s="11">
        <v>44168</v>
      </c>
      <c r="B200" s="4" t="s">
        <v>58</v>
      </c>
      <c r="C200" s="4" t="s">
        <v>12</v>
      </c>
      <c r="D200" s="4" t="s">
        <v>33</v>
      </c>
      <c r="E200" s="4" t="s">
        <v>59</v>
      </c>
      <c r="F200" s="4" t="s">
        <v>43</v>
      </c>
      <c r="G200" s="4" t="s">
        <v>16</v>
      </c>
      <c r="H200" s="4" t="s">
        <v>24</v>
      </c>
      <c r="I200" s="4" t="s">
        <v>41</v>
      </c>
      <c r="J200" s="12">
        <v>0</v>
      </c>
      <c r="K200" s="13">
        <v>0</v>
      </c>
    </row>
    <row r="201" spans="1:11" x14ac:dyDescent="0.35">
      <c r="A201" s="11">
        <v>44025</v>
      </c>
      <c r="B201" s="4" t="s">
        <v>19</v>
      </c>
      <c r="C201" s="4" t="s">
        <v>12</v>
      </c>
      <c r="D201" s="4" t="s">
        <v>33</v>
      </c>
      <c r="E201" s="4" t="s">
        <v>59</v>
      </c>
      <c r="F201" s="4" t="s">
        <v>36</v>
      </c>
      <c r="G201" s="4" t="s">
        <v>23</v>
      </c>
      <c r="H201" s="4" t="s">
        <v>24</v>
      </c>
      <c r="I201" s="4" t="s">
        <v>47</v>
      </c>
      <c r="J201" s="12">
        <v>3716</v>
      </c>
      <c r="K201" s="13">
        <v>3.5</v>
      </c>
    </row>
    <row r="202" spans="1:11" x14ac:dyDescent="0.35">
      <c r="A202" s="11">
        <v>44169</v>
      </c>
      <c r="B202" s="4" t="s">
        <v>19</v>
      </c>
      <c r="C202" s="4" t="s">
        <v>12</v>
      </c>
      <c r="D202" s="4" t="s">
        <v>13</v>
      </c>
      <c r="E202" s="4" t="s">
        <v>28</v>
      </c>
      <c r="F202" s="4" t="s">
        <v>36</v>
      </c>
      <c r="G202" s="4" t="s">
        <v>50</v>
      </c>
      <c r="H202" s="4" t="s">
        <v>17</v>
      </c>
      <c r="I202" s="4" t="s">
        <v>47</v>
      </c>
      <c r="J202" s="12">
        <v>1710</v>
      </c>
      <c r="K202" s="13">
        <v>0</v>
      </c>
    </row>
    <row r="203" spans="1:11" x14ac:dyDescent="0.35">
      <c r="A203" s="11">
        <v>44169</v>
      </c>
      <c r="B203" s="4" t="s">
        <v>55</v>
      </c>
      <c r="C203" s="4" t="s">
        <v>12</v>
      </c>
      <c r="D203" s="4" t="s">
        <v>13</v>
      </c>
      <c r="E203" s="4" t="s">
        <v>45</v>
      </c>
      <c r="F203" s="4" t="s">
        <v>52</v>
      </c>
      <c r="G203" s="4" t="s">
        <v>16</v>
      </c>
      <c r="H203" s="4" t="s">
        <v>17</v>
      </c>
      <c r="I203" s="4" t="s">
        <v>25</v>
      </c>
      <c r="J203" s="12">
        <v>0</v>
      </c>
      <c r="K203" s="13">
        <v>0</v>
      </c>
    </row>
    <row r="204" spans="1:11" x14ac:dyDescent="0.35">
      <c r="A204" s="11">
        <v>44171</v>
      </c>
      <c r="B204" s="4" t="s">
        <v>42</v>
      </c>
      <c r="C204" s="4" t="s">
        <v>12</v>
      </c>
      <c r="D204" s="4" t="s">
        <v>27</v>
      </c>
      <c r="E204" s="4" t="s">
        <v>34</v>
      </c>
      <c r="F204" s="4" t="s">
        <v>43</v>
      </c>
      <c r="G204" s="4" t="s">
        <v>23</v>
      </c>
      <c r="H204" s="4" t="s">
        <v>17</v>
      </c>
      <c r="I204" s="4" t="s">
        <v>49</v>
      </c>
      <c r="J204" s="12">
        <v>903</v>
      </c>
      <c r="K204" s="13">
        <v>2.5</v>
      </c>
    </row>
    <row r="205" spans="1:11" x14ac:dyDescent="0.35">
      <c r="A205" s="11">
        <v>44173</v>
      </c>
      <c r="B205" s="4" t="s">
        <v>26</v>
      </c>
      <c r="C205" s="4" t="s">
        <v>12</v>
      </c>
      <c r="D205" s="4" t="s">
        <v>27</v>
      </c>
      <c r="E205" s="4" t="s">
        <v>14</v>
      </c>
      <c r="F205" s="4" t="s">
        <v>46</v>
      </c>
      <c r="G205" s="4" t="s">
        <v>38</v>
      </c>
      <c r="H205" s="4" t="s">
        <v>17</v>
      </c>
      <c r="I205" s="4" t="s">
        <v>18</v>
      </c>
      <c r="J205" s="12">
        <v>115</v>
      </c>
      <c r="K205" s="13">
        <v>0</v>
      </c>
    </row>
    <row r="206" spans="1:11" x14ac:dyDescent="0.35">
      <c r="A206" s="11">
        <v>44173</v>
      </c>
      <c r="B206" s="4" t="s">
        <v>42</v>
      </c>
      <c r="C206" s="4" t="s">
        <v>12</v>
      </c>
      <c r="D206" s="4" t="s">
        <v>33</v>
      </c>
      <c r="E206" s="4" t="s">
        <v>59</v>
      </c>
      <c r="F206" s="4" t="s">
        <v>29</v>
      </c>
      <c r="G206" s="4" t="s">
        <v>50</v>
      </c>
      <c r="H206" s="4" t="s">
        <v>24</v>
      </c>
      <c r="I206" s="4" t="s">
        <v>49</v>
      </c>
      <c r="J206" s="12">
        <v>1168</v>
      </c>
      <c r="K206" s="13">
        <v>0</v>
      </c>
    </row>
    <row r="207" spans="1:11" x14ac:dyDescent="0.35">
      <c r="A207" s="11">
        <v>44174</v>
      </c>
      <c r="B207" s="4" t="s">
        <v>53</v>
      </c>
      <c r="C207" s="4" t="s">
        <v>12</v>
      </c>
      <c r="D207" s="4" t="s">
        <v>27</v>
      </c>
      <c r="E207" s="4" t="s">
        <v>59</v>
      </c>
      <c r="F207" s="4" t="s">
        <v>52</v>
      </c>
      <c r="G207" s="4" t="s">
        <v>23</v>
      </c>
      <c r="H207" s="4" t="s">
        <v>44</v>
      </c>
      <c r="I207" s="4" t="s">
        <v>56</v>
      </c>
      <c r="J207" s="12">
        <v>2479</v>
      </c>
      <c r="K207" s="13">
        <v>5</v>
      </c>
    </row>
    <row r="208" spans="1:11" x14ac:dyDescent="0.35">
      <c r="A208" s="11">
        <v>44175</v>
      </c>
      <c r="B208" s="4" t="s">
        <v>11</v>
      </c>
      <c r="C208" s="4" t="s">
        <v>12</v>
      </c>
      <c r="D208" s="4" t="s">
        <v>27</v>
      </c>
      <c r="E208" s="4" t="s">
        <v>45</v>
      </c>
      <c r="F208" s="4" t="s">
        <v>36</v>
      </c>
      <c r="G208" s="4" t="s">
        <v>16</v>
      </c>
      <c r="H208" s="4" t="s">
        <v>24</v>
      </c>
      <c r="I208" s="4" t="s">
        <v>18</v>
      </c>
      <c r="J208" s="12">
        <v>0</v>
      </c>
      <c r="K208" s="13">
        <v>0</v>
      </c>
    </row>
    <row r="209" spans="1:11" x14ac:dyDescent="0.35">
      <c r="A209" s="11">
        <v>44176</v>
      </c>
      <c r="B209" s="4" t="s">
        <v>58</v>
      </c>
      <c r="C209" s="4" t="s">
        <v>12</v>
      </c>
      <c r="D209" s="4" t="s">
        <v>27</v>
      </c>
      <c r="E209" s="4" t="s">
        <v>60</v>
      </c>
      <c r="F209" s="4" t="s">
        <v>46</v>
      </c>
      <c r="G209" s="4" t="s">
        <v>38</v>
      </c>
      <c r="H209" s="4" t="s">
        <v>17</v>
      </c>
      <c r="I209" s="4" t="s">
        <v>49</v>
      </c>
      <c r="J209" s="12">
        <v>361</v>
      </c>
      <c r="K209" s="13">
        <v>0</v>
      </c>
    </row>
    <row r="210" spans="1:11" x14ac:dyDescent="0.35">
      <c r="A210" s="11">
        <v>44177</v>
      </c>
      <c r="B210" s="4" t="s">
        <v>61</v>
      </c>
      <c r="C210" s="4" t="s">
        <v>12</v>
      </c>
      <c r="D210" s="4" t="s">
        <v>33</v>
      </c>
      <c r="E210" s="4" t="s">
        <v>59</v>
      </c>
      <c r="F210" s="4" t="s">
        <v>15</v>
      </c>
      <c r="G210" s="4" t="s">
        <v>50</v>
      </c>
      <c r="H210" s="4" t="s">
        <v>17</v>
      </c>
      <c r="I210" s="4" t="s">
        <v>47</v>
      </c>
      <c r="J210" s="12">
        <v>4176</v>
      </c>
      <c r="K210" s="13">
        <v>0</v>
      </c>
    </row>
    <row r="211" spans="1:11" x14ac:dyDescent="0.35">
      <c r="A211" s="11">
        <v>44181</v>
      </c>
      <c r="B211" s="4" t="s">
        <v>42</v>
      </c>
      <c r="C211" s="4" t="s">
        <v>12</v>
      </c>
      <c r="D211" s="4" t="s">
        <v>20</v>
      </c>
      <c r="E211" s="4" t="s">
        <v>14</v>
      </c>
      <c r="F211" s="4" t="s">
        <v>54</v>
      </c>
      <c r="G211" s="4" t="s">
        <v>23</v>
      </c>
      <c r="H211" s="4" t="s">
        <v>17</v>
      </c>
      <c r="I211" s="4" t="s">
        <v>39</v>
      </c>
      <c r="J211" s="12">
        <v>3846</v>
      </c>
      <c r="K211" s="13">
        <v>3</v>
      </c>
    </row>
    <row r="212" spans="1:11" x14ac:dyDescent="0.35">
      <c r="A212" s="11">
        <v>44183</v>
      </c>
      <c r="B212" s="4" t="s">
        <v>61</v>
      </c>
      <c r="C212" s="4" t="s">
        <v>12</v>
      </c>
      <c r="D212" s="4" t="s">
        <v>20</v>
      </c>
      <c r="E212" s="4" t="s">
        <v>37</v>
      </c>
      <c r="F212" s="4" t="s">
        <v>22</v>
      </c>
      <c r="G212" s="4" t="s">
        <v>50</v>
      </c>
      <c r="H212" s="4" t="s">
        <v>17</v>
      </c>
      <c r="I212" s="4" t="s">
        <v>56</v>
      </c>
      <c r="J212" s="12">
        <v>4288</v>
      </c>
      <c r="K212" s="13">
        <v>0</v>
      </c>
    </row>
    <row r="213" spans="1:11" x14ac:dyDescent="0.35">
      <c r="A213" s="11">
        <v>44188</v>
      </c>
      <c r="B213" s="4" t="s">
        <v>53</v>
      </c>
      <c r="C213" s="4" t="s">
        <v>12</v>
      </c>
      <c r="D213" s="4" t="s">
        <v>13</v>
      </c>
      <c r="E213" s="4" t="s">
        <v>45</v>
      </c>
      <c r="F213" s="4" t="s">
        <v>57</v>
      </c>
      <c r="G213" s="4" t="s">
        <v>23</v>
      </c>
      <c r="H213" s="4" t="s">
        <v>44</v>
      </c>
      <c r="I213" s="4" t="s">
        <v>39</v>
      </c>
      <c r="J213" s="12">
        <v>3734</v>
      </c>
      <c r="K213" s="13">
        <v>2.5</v>
      </c>
    </row>
    <row r="214" spans="1:11" x14ac:dyDescent="0.35">
      <c r="A214" s="11">
        <v>44188</v>
      </c>
      <c r="B214" s="4" t="s">
        <v>11</v>
      </c>
      <c r="C214" s="4" t="s">
        <v>12</v>
      </c>
      <c r="D214" s="4" t="s">
        <v>27</v>
      </c>
      <c r="E214" s="4" t="s">
        <v>34</v>
      </c>
      <c r="F214" s="4" t="s">
        <v>36</v>
      </c>
      <c r="G214" s="4" t="s">
        <v>16</v>
      </c>
      <c r="H214" s="4" t="s">
        <v>17</v>
      </c>
      <c r="I214" s="4" t="s">
        <v>18</v>
      </c>
      <c r="J214" s="12">
        <v>0</v>
      </c>
      <c r="K214" s="13">
        <v>0</v>
      </c>
    </row>
    <row r="215" spans="1:11" x14ac:dyDescent="0.35">
      <c r="A215" s="11">
        <v>44189</v>
      </c>
      <c r="B215" s="4" t="s">
        <v>55</v>
      </c>
      <c r="C215" s="4" t="s">
        <v>12</v>
      </c>
      <c r="D215" s="4" t="s">
        <v>13</v>
      </c>
      <c r="E215" s="4" t="s">
        <v>45</v>
      </c>
      <c r="F215" s="4" t="s">
        <v>57</v>
      </c>
      <c r="G215" s="4" t="s">
        <v>16</v>
      </c>
      <c r="H215" s="4" t="s">
        <v>44</v>
      </c>
      <c r="I215" s="4" t="s">
        <v>51</v>
      </c>
      <c r="J215" s="12">
        <v>0</v>
      </c>
      <c r="K215" s="13">
        <v>0</v>
      </c>
    </row>
    <row r="216" spans="1:11" x14ac:dyDescent="0.35">
      <c r="A216" s="11">
        <v>44190</v>
      </c>
      <c r="B216" s="4" t="s">
        <v>53</v>
      </c>
      <c r="C216" s="4" t="s">
        <v>12</v>
      </c>
      <c r="D216" s="4" t="s">
        <v>20</v>
      </c>
      <c r="E216" s="4" t="s">
        <v>28</v>
      </c>
      <c r="F216" s="4" t="s">
        <v>57</v>
      </c>
      <c r="G216" s="4" t="s">
        <v>23</v>
      </c>
      <c r="H216" s="4" t="s">
        <v>17</v>
      </c>
      <c r="I216" s="4" t="s">
        <v>25</v>
      </c>
      <c r="J216" s="12">
        <v>1486</v>
      </c>
      <c r="K216" s="13">
        <v>2.5</v>
      </c>
    </row>
    <row r="217" spans="1:11" x14ac:dyDescent="0.35">
      <c r="A217" s="11">
        <v>44190</v>
      </c>
      <c r="B217" s="4" t="s">
        <v>31</v>
      </c>
      <c r="C217" s="4" t="s">
        <v>12</v>
      </c>
      <c r="D217" s="4" t="s">
        <v>13</v>
      </c>
      <c r="E217" s="4" t="s">
        <v>45</v>
      </c>
      <c r="F217" s="4" t="s">
        <v>22</v>
      </c>
      <c r="G217" s="4" t="s">
        <v>16</v>
      </c>
      <c r="H217" s="4" t="s">
        <v>44</v>
      </c>
      <c r="I217" s="4" t="s">
        <v>39</v>
      </c>
      <c r="J217" s="12">
        <v>0</v>
      </c>
      <c r="K217" s="13">
        <v>0</v>
      </c>
    </row>
    <row r="218" spans="1:11" x14ac:dyDescent="0.35">
      <c r="A218" s="11">
        <v>44192</v>
      </c>
      <c r="B218" s="4" t="s">
        <v>26</v>
      </c>
      <c r="C218" s="4" t="s">
        <v>12</v>
      </c>
      <c r="D218" s="4" t="s">
        <v>13</v>
      </c>
      <c r="E218" s="4" t="s">
        <v>34</v>
      </c>
      <c r="F218" s="4" t="s">
        <v>29</v>
      </c>
      <c r="G218" s="4" t="s">
        <v>50</v>
      </c>
      <c r="H218" s="4" t="s">
        <v>24</v>
      </c>
      <c r="I218" s="4" t="s">
        <v>39</v>
      </c>
      <c r="J218" s="12">
        <v>733</v>
      </c>
      <c r="K218" s="13">
        <v>0</v>
      </c>
    </row>
    <row r="219" spans="1:11" x14ac:dyDescent="0.35">
      <c r="A219" s="11">
        <v>44192</v>
      </c>
      <c r="B219" s="4" t="s">
        <v>31</v>
      </c>
      <c r="C219" s="4" t="s">
        <v>12</v>
      </c>
      <c r="D219" s="4" t="s">
        <v>13</v>
      </c>
      <c r="E219" s="4" t="s">
        <v>14</v>
      </c>
      <c r="F219" s="4" t="s">
        <v>57</v>
      </c>
      <c r="G219" s="4" t="s">
        <v>38</v>
      </c>
      <c r="H219" s="4" t="s">
        <v>24</v>
      </c>
      <c r="I219" s="4" t="s">
        <v>39</v>
      </c>
      <c r="J219" s="12">
        <v>265</v>
      </c>
      <c r="K219" s="13">
        <v>0</v>
      </c>
    </row>
    <row r="220" spans="1:11" x14ac:dyDescent="0.35">
      <c r="A220" s="11">
        <v>44195</v>
      </c>
      <c r="B220" s="4" t="s">
        <v>62</v>
      </c>
      <c r="C220" s="4" t="s">
        <v>12</v>
      </c>
      <c r="D220" s="4" t="s">
        <v>33</v>
      </c>
      <c r="E220" s="4" t="s">
        <v>14</v>
      </c>
      <c r="F220" s="4" t="s">
        <v>36</v>
      </c>
      <c r="G220" s="4" t="s">
        <v>50</v>
      </c>
      <c r="H220" s="4" t="s">
        <v>17</v>
      </c>
      <c r="I220" s="4" t="s">
        <v>41</v>
      </c>
      <c r="J220" s="12">
        <v>5000</v>
      </c>
      <c r="K220" s="13">
        <v>0</v>
      </c>
    </row>
    <row r="221" spans="1:11" x14ac:dyDescent="0.35">
      <c r="A221" s="11">
        <v>44195</v>
      </c>
      <c r="B221" s="4" t="s">
        <v>62</v>
      </c>
      <c r="C221" s="4" t="s">
        <v>12</v>
      </c>
      <c r="D221" s="4" t="s">
        <v>27</v>
      </c>
      <c r="E221" s="4" t="s">
        <v>45</v>
      </c>
      <c r="F221" s="4" t="s">
        <v>54</v>
      </c>
      <c r="G221" s="4" t="s">
        <v>50</v>
      </c>
      <c r="H221" s="4" t="s">
        <v>24</v>
      </c>
      <c r="I221" s="4" t="s">
        <v>51</v>
      </c>
      <c r="J221" s="12">
        <v>4366</v>
      </c>
      <c r="K221" s="13">
        <v>0</v>
      </c>
    </row>
    <row r="222" spans="1:11" x14ac:dyDescent="0.35">
      <c r="A222" s="11">
        <v>44196</v>
      </c>
      <c r="B222" s="4" t="s">
        <v>61</v>
      </c>
      <c r="C222" s="4" t="s">
        <v>12</v>
      </c>
      <c r="D222" s="4" t="s">
        <v>13</v>
      </c>
      <c r="E222" s="4" t="s">
        <v>14</v>
      </c>
      <c r="F222" s="4" t="s">
        <v>46</v>
      </c>
      <c r="G222" s="4" t="s">
        <v>23</v>
      </c>
      <c r="H222" s="4" t="s">
        <v>24</v>
      </c>
      <c r="I222" s="4" t="s">
        <v>51</v>
      </c>
      <c r="J222" s="12">
        <v>3060</v>
      </c>
      <c r="K222" s="13">
        <v>2</v>
      </c>
    </row>
    <row r="223" spans="1:11" x14ac:dyDescent="0.35">
      <c r="A223" s="11">
        <v>44199</v>
      </c>
      <c r="B223" s="4" t="s">
        <v>48</v>
      </c>
      <c r="C223" s="4" t="s">
        <v>32</v>
      </c>
      <c r="D223" s="4" t="s">
        <v>33</v>
      </c>
      <c r="E223" s="4" t="s">
        <v>37</v>
      </c>
      <c r="F223" s="4" t="s">
        <v>22</v>
      </c>
      <c r="G223" s="4" t="s">
        <v>50</v>
      </c>
      <c r="H223" s="4" t="s">
        <v>17</v>
      </c>
      <c r="I223" s="4" t="s">
        <v>51</v>
      </c>
      <c r="J223" s="12">
        <v>503</v>
      </c>
      <c r="K223" s="13">
        <v>0</v>
      </c>
    </row>
    <row r="224" spans="1:11" x14ac:dyDescent="0.35">
      <c r="A224" s="11">
        <v>44199</v>
      </c>
      <c r="B224" s="4" t="s">
        <v>61</v>
      </c>
      <c r="C224" s="4" t="s">
        <v>32</v>
      </c>
      <c r="D224" s="4" t="s">
        <v>13</v>
      </c>
      <c r="E224" s="4" t="s">
        <v>37</v>
      </c>
      <c r="F224" s="4" t="s">
        <v>29</v>
      </c>
      <c r="G224" s="4" t="s">
        <v>50</v>
      </c>
      <c r="H224" s="4" t="s">
        <v>17</v>
      </c>
      <c r="I224" s="4" t="s">
        <v>18</v>
      </c>
      <c r="J224" s="12">
        <v>3846</v>
      </c>
      <c r="K224" s="13">
        <v>0</v>
      </c>
    </row>
    <row r="225" spans="1:11" x14ac:dyDescent="0.35">
      <c r="A225" s="11">
        <v>44202</v>
      </c>
      <c r="B225" s="4" t="s">
        <v>48</v>
      </c>
      <c r="C225" s="4" t="s">
        <v>12</v>
      </c>
      <c r="D225" s="4" t="s">
        <v>20</v>
      </c>
      <c r="E225" s="4" t="s">
        <v>21</v>
      </c>
      <c r="F225" s="4" t="s">
        <v>46</v>
      </c>
      <c r="G225" s="4" t="s">
        <v>50</v>
      </c>
      <c r="H225" s="4" t="s">
        <v>24</v>
      </c>
      <c r="I225" s="4" t="s">
        <v>25</v>
      </c>
      <c r="J225" s="12">
        <v>1690</v>
      </c>
      <c r="K225" s="13">
        <v>0</v>
      </c>
    </row>
    <row r="226" spans="1:11" x14ac:dyDescent="0.35">
      <c r="A226" s="11">
        <v>44203</v>
      </c>
      <c r="B226" s="4" t="s">
        <v>48</v>
      </c>
      <c r="C226" s="4" t="s">
        <v>12</v>
      </c>
      <c r="D226" s="4" t="s">
        <v>20</v>
      </c>
      <c r="E226" s="4" t="s">
        <v>28</v>
      </c>
      <c r="F226" s="4" t="s">
        <v>15</v>
      </c>
      <c r="G226" s="4" t="s">
        <v>50</v>
      </c>
      <c r="H226" s="4" t="s">
        <v>17</v>
      </c>
      <c r="I226" s="4" t="s">
        <v>51</v>
      </c>
      <c r="J226" s="12">
        <v>1010</v>
      </c>
      <c r="K226" s="13">
        <v>0</v>
      </c>
    </row>
    <row r="227" spans="1:11" x14ac:dyDescent="0.35">
      <c r="A227" s="11">
        <v>44204</v>
      </c>
      <c r="B227" s="4" t="s">
        <v>62</v>
      </c>
      <c r="C227" s="4" t="s">
        <v>12</v>
      </c>
      <c r="D227" s="4" t="s">
        <v>33</v>
      </c>
      <c r="E227" s="4" t="s">
        <v>34</v>
      </c>
      <c r="F227" s="4" t="s">
        <v>46</v>
      </c>
      <c r="G227" s="4" t="s">
        <v>16</v>
      </c>
      <c r="H227" s="4" t="s">
        <v>17</v>
      </c>
      <c r="I227" s="4" t="s">
        <v>18</v>
      </c>
      <c r="J227" s="12">
        <v>0</v>
      </c>
      <c r="K227" s="13">
        <v>0</v>
      </c>
    </row>
    <row r="228" spans="1:11" x14ac:dyDescent="0.35">
      <c r="A228" s="11">
        <v>44204</v>
      </c>
      <c r="B228" s="4" t="s">
        <v>53</v>
      </c>
      <c r="C228" s="4" t="s">
        <v>12</v>
      </c>
      <c r="D228" s="4" t="s">
        <v>20</v>
      </c>
      <c r="E228" s="4" t="s">
        <v>60</v>
      </c>
      <c r="F228" s="4" t="s">
        <v>57</v>
      </c>
      <c r="G228" s="4" t="s">
        <v>16</v>
      </c>
      <c r="H228" s="4" t="s">
        <v>44</v>
      </c>
      <c r="I228" s="4" t="s">
        <v>47</v>
      </c>
      <c r="J228" s="12">
        <v>0</v>
      </c>
      <c r="K228" s="13">
        <v>0</v>
      </c>
    </row>
    <row r="229" spans="1:11" x14ac:dyDescent="0.35">
      <c r="A229" s="11">
        <v>44204</v>
      </c>
      <c r="B229" s="4" t="s">
        <v>31</v>
      </c>
      <c r="C229" s="4" t="s">
        <v>12</v>
      </c>
      <c r="D229" s="4" t="s">
        <v>13</v>
      </c>
      <c r="E229" s="4" t="s">
        <v>35</v>
      </c>
      <c r="F229" s="4" t="s">
        <v>52</v>
      </c>
      <c r="G229" s="4" t="s">
        <v>23</v>
      </c>
      <c r="H229" s="4" t="s">
        <v>17</v>
      </c>
      <c r="I229" s="4" t="s">
        <v>30</v>
      </c>
      <c r="J229" s="12">
        <v>1190</v>
      </c>
      <c r="K229" s="13">
        <v>4</v>
      </c>
    </row>
    <row r="230" spans="1:11" x14ac:dyDescent="0.35">
      <c r="A230" s="11">
        <v>44207</v>
      </c>
      <c r="B230" s="4" t="s">
        <v>62</v>
      </c>
      <c r="C230" s="4" t="s">
        <v>12</v>
      </c>
      <c r="D230" s="4" t="s">
        <v>13</v>
      </c>
      <c r="E230" s="4" t="s">
        <v>45</v>
      </c>
      <c r="F230" s="4" t="s">
        <v>46</v>
      </c>
      <c r="G230" s="4" t="s">
        <v>50</v>
      </c>
      <c r="H230" s="4" t="s">
        <v>24</v>
      </c>
      <c r="I230" s="4" t="s">
        <v>30</v>
      </c>
      <c r="J230" s="12">
        <v>2459</v>
      </c>
      <c r="K230" s="13">
        <v>0</v>
      </c>
    </row>
    <row r="231" spans="1:11" x14ac:dyDescent="0.35">
      <c r="A231" s="11">
        <v>44209</v>
      </c>
      <c r="B231" s="4" t="s">
        <v>19</v>
      </c>
      <c r="C231" s="4" t="s">
        <v>12</v>
      </c>
      <c r="D231" s="4" t="s">
        <v>13</v>
      </c>
      <c r="E231" s="4" t="s">
        <v>34</v>
      </c>
      <c r="F231" s="4" t="s">
        <v>46</v>
      </c>
      <c r="G231" s="4" t="s">
        <v>23</v>
      </c>
      <c r="H231" s="4" t="s">
        <v>44</v>
      </c>
      <c r="I231" s="4" t="s">
        <v>49</v>
      </c>
      <c r="J231" s="12">
        <v>995</v>
      </c>
      <c r="K231" s="13">
        <v>1.5</v>
      </c>
    </row>
    <row r="232" spans="1:11" x14ac:dyDescent="0.35">
      <c r="A232" s="11">
        <v>44212</v>
      </c>
      <c r="B232" s="4" t="s">
        <v>53</v>
      </c>
      <c r="C232" s="4" t="s">
        <v>12</v>
      </c>
      <c r="D232" s="4" t="s">
        <v>13</v>
      </c>
      <c r="E232" s="4" t="s">
        <v>37</v>
      </c>
      <c r="F232" s="4" t="s">
        <v>22</v>
      </c>
      <c r="G232" s="4" t="s">
        <v>23</v>
      </c>
      <c r="H232" s="4" t="s">
        <v>24</v>
      </c>
      <c r="I232" s="4" t="s">
        <v>30</v>
      </c>
      <c r="J232" s="12">
        <v>2593</v>
      </c>
      <c r="K232" s="13">
        <v>2</v>
      </c>
    </row>
    <row r="233" spans="1:11" x14ac:dyDescent="0.35">
      <c r="A233" s="11">
        <v>44215</v>
      </c>
      <c r="B233" s="4" t="s">
        <v>62</v>
      </c>
      <c r="C233" s="4" t="s">
        <v>12</v>
      </c>
      <c r="D233" s="4" t="s">
        <v>33</v>
      </c>
      <c r="E233" s="4" t="s">
        <v>35</v>
      </c>
      <c r="F233" s="4" t="s">
        <v>46</v>
      </c>
      <c r="G233" s="4" t="s">
        <v>16</v>
      </c>
      <c r="H233" s="4" t="s">
        <v>24</v>
      </c>
      <c r="I233" s="4" t="s">
        <v>30</v>
      </c>
      <c r="J233" s="12">
        <v>0</v>
      </c>
      <c r="K233" s="13">
        <v>0</v>
      </c>
    </row>
    <row r="234" spans="1:11" x14ac:dyDescent="0.35">
      <c r="A234" s="11">
        <v>44219</v>
      </c>
      <c r="B234" s="4" t="s">
        <v>40</v>
      </c>
      <c r="C234" s="4" t="s">
        <v>12</v>
      </c>
      <c r="D234" s="4" t="s">
        <v>27</v>
      </c>
      <c r="E234" s="4" t="s">
        <v>34</v>
      </c>
      <c r="F234" s="4" t="s">
        <v>15</v>
      </c>
      <c r="G234" s="4" t="s">
        <v>38</v>
      </c>
      <c r="H234" s="4" t="s">
        <v>17</v>
      </c>
      <c r="I234" s="4" t="s">
        <v>18</v>
      </c>
      <c r="J234" s="12">
        <v>8</v>
      </c>
      <c r="K234" s="13">
        <v>0</v>
      </c>
    </row>
    <row r="235" spans="1:11" x14ac:dyDescent="0.35">
      <c r="A235" s="11">
        <v>44221</v>
      </c>
      <c r="B235" s="4" t="s">
        <v>58</v>
      </c>
      <c r="C235" s="4" t="s">
        <v>12</v>
      </c>
      <c r="D235" s="4" t="s">
        <v>33</v>
      </c>
      <c r="E235" s="4" t="s">
        <v>21</v>
      </c>
      <c r="F235" s="4" t="s">
        <v>15</v>
      </c>
      <c r="G235" s="4" t="s">
        <v>50</v>
      </c>
      <c r="H235" s="4" t="s">
        <v>24</v>
      </c>
      <c r="I235" s="4" t="s">
        <v>56</v>
      </c>
      <c r="J235" s="12">
        <v>4259</v>
      </c>
      <c r="K235" s="13">
        <v>0</v>
      </c>
    </row>
    <row r="236" spans="1:11" x14ac:dyDescent="0.35">
      <c r="A236" s="11">
        <v>44222</v>
      </c>
      <c r="B236" s="4" t="s">
        <v>62</v>
      </c>
      <c r="C236" s="4" t="s">
        <v>12</v>
      </c>
      <c r="D236" s="4" t="s">
        <v>20</v>
      </c>
      <c r="E236" s="4" t="s">
        <v>14</v>
      </c>
      <c r="F236" s="4" t="s">
        <v>52</v>
      </c>
      <c r="G236" s="4" t="s">
        <v>50</v>
      </c>
      <c r="H236" s="4" t="s">
        <v>44</v>
      </c>
      <c r="I236" s="4" t="s">
        <v>30</v>
      </c>
      <c r="J236" s="12">
        <v>2582</v>
      </c>
      <c r="K236" s="13">
        <v>0</v>
      </c>
    </row>
    <row r="237" spans="1:11" x14ac:dyDescent="0.35">
      <c r="A237" s="11">
        <v>44223</v>
      </c>
      <c r="B237" s="4" t="s">
        <v>31</v>
      </c>
      <c r="C237" s="4" t="s">
        <v>12</v>
      </c>
      <c r="D237" s="4" t="s">
        <v>13</v>
      </c>
      <c r="E237" s="4" t="s">
        <v>45</v>
      </c>
      <c r="F237" s="4" t="s">
        <v>15</v>
      </c>
      <c r="G237" s="4" t="s">
        <v>38</v>
      </c>
      <c r="H237" s="4" t="s">
        <v>44</v>
      </c>
      <c r="I237" s="4" t="s">
        <v>49</v>
      </c>
      <c r="J237" s="12">
        <v>66</v>
      </c>
      <c r="K237" s="13">
        <v>0</v>
      </c>
    </row>
    <row r="238" spans="1:11" x14ac:dyDescent="0.35">
      <c r="A238" s="11">
        <v>44229</v>
      </c>
      <c r="B238" s="4" t="s">
        <v>19</v>
      </c>
      <c r="C238" s="4" t="s">
        <v>12</v>
      </c>
      <c r="D238" s="4" t="s">
        <v>33</v>
      </c>
      <c r="E238" s="4" t="s">
        <v>45</v>
      </c>
      <c r="F238" s="4" t="s">
        <v>57</v>
      </c>
      <c r="G238" s="4" t="s">
        <v>23</v>
      </c>
      <c r="H238" s="4" t="s">
        <v>24</v>
      </c>
      <c r="I238" s="4" t="s">
        <v>41</v>
      </c>
      <c r="J238" s="12">
        <v>2437</v>
      </c>
      <c r="K238" s="13">
        <v>0.5</v>
      </c>
    </row>
    <row r="239" spans="1:11" x14ac:dyDescent="0.35">
      <c r="A239" s="11">
        <v>44229</v>
      </c>
      <c r="B239" s="4" t="s">
        <v>53</v>
      </c>
      <c r="C239" s="4" t="s">
        <v>32</v>
      </c>
      <c r="D239" s="4" t="s">
        <v>33</v>
      </c>
      <c r="E239" s="4" t="s">
        <v>21</v>
      </c>
      <c r="F239" s="4" t="s">
        <v>22</v>
      </c>
      <c r="G239" s="4" t="s">
        <v>16</v>
      </c>
      <c r="H239" s="4" t="s">
        <v>24</v>
      </c>
      <c r="I239" s="4" t="s">
        <v>18</v>
      </c>
      <c r="J239" s="12">
        <v>0</v>
      </c>
      <c r="K239" s="13">
        <v>0</v>
      </c>
    </row>
    <row r="240" spans="1:11" x14ac:dyDescent="0.35">
      <c r="A240" s="11">
        <v>44230</v>
      </c>
      <c r="B240" s="4" t="s">
        <v>48</v>
      </c>
      <c r="C240" s="4" t="s">
        <v>12</v>
      </c>
      <c r="D240" s="4" t="s">
        <v>27</v>
      </c>
      <c r="E240" s="4" t="s">
        <v>60</v>
      </c>
      <c r="F240" s="4" t="s">
        <v>57</v>
      </c>
      <c r="G240" s="4" t="s">
        <v>50</v>
      </c>
      <c r="H240" s="4" t="s">
        <v>24</v>
      </c>
      <c r="I240" s="4" t="s">
        <v>18</v>
      </c>
      <c r="J240" s="12">
        <v>2359</v>
      </c>
      <c r="K240" s="13">
        <v>0</v>
      </c>
    </row>
    <row r="241" spans="1:11" x14ac:dyDescent="0.35">
      <c r="A241" s="11">
        <v>44234</v>
      </c>
      <c r="B241" s="4" t="s">
        <v>40</v>
      </c>
      <c r="C241" s="4" t="s">
        <v>12</v>
      </c>
      <c r="D241" s="4" t="s">
        <v>33</v>
      </c>
      <c r="E241" s="4" t="s">
        <v>14</v>
      </c>
      <c r="F241" s="4" t="s">
        <v>36</v>
      </c>
      <c r="G241" s="4" t="s">
        <v>50</v>
      </c>
      <c r="H241" s="4" t="s">
        <v>44</v>
      </c>
      <c r="I241" s="4" t="s">
        <v>18</v>
      </c>
      <c r="J241" s="12">
        <v>653</v>
      </c>
      <c r="K241" s="13">
        <v>0</v>
      </c>
    </row>
    <row r="242" spans="1:11" x14ac:dyDescent="0.35">
      <c r="A242" s="11">
        <v>44238</v>
      </c>
      <c r="B242" s="4" t="s">
        <v>31</v>
      </c>
      <c r="C242" s="4" t="s">
        <v>12</v>
      </c>
      <c r="D242" s="4" t="s">
        <v>20</v>
      </c>
      <c r="E242" s="4" t="s">
        <v>28</v>
      </c>
      <c r="F242" s="4" t="s">
        <v>15</v>
      </c>
      <c r="G242" s="4" t="s">
        <v>50</v>
      </c>
      <c r="H242" s="4" t="s">
        <v>17</v>
      </c>
      <c r="I242" s="4" t="s">
        <v>18</v>
      </c>
      <c r="J242" s="12">
        <v>3487</v>
      </c>
      <c r="K242" s="13">
        <v>0</v>
      </c>
    </row>
    <row r="243" spans="1:11" x14ac:dyDescent="0.35">
      <c r="A243" s="11">
        <v>44238</v>
      </c>
      <c r="B243" s="4" t="s">
        <v>42</v>
      </c>
      <c r="C243" s="4" t="s">
        <v>12</v>
      </c>
      <c r="D243" s="4" t="s">
        <v>20</v>
      </c>
      <c r="E243" s="4" t="s">
        <v>34</v>
      </c>
      <c r="F243" s="4" t="s">
        <v>43</v>
      </c>
      <c r="G243" s="4" t="s">
        <v>38</v>
      </c>
      <c r="H243" s="4" t="s">
        <v>17</v>
      </c>
      <c r="I243" s="4" t="s">
        <v>56</v>
      </c>
      <c r="J243" s="12">
        <v>67</v>
      </c>
      <c r="K243" s="13">
        <v>0</v>
      </c>
    </row>
    <row r="244" spans="1:11" x14ac:dyDescent="0.35">
      <c r="A244" s="11">
        <v>44240</v>
      </c>
      <c r="B244" s="4" t="s">
        <v>40</v>
      </c>
      <c r="C244" s="4" t="s">
        <v>12</v>
      </c>
      <c r="D244" s="4" t="s">
        <v>33</v>
      </c>
      <c r="E244" s="4" t="s">
        <v>37</v>
      </c>
      <c r="F244" s="4" t="s">
        <v>22</v>
      </c>
      <c r="G244" s="4" t="s">
        <v>23</v>
      </c>
      <c r="H244" s="4" t="s">
        <v>44</v>
      </c>
      <c r="I244" s="4" t="s">
        <v>49</v>
      </c>
      <c r="J244" s="12">
        <v>1922</v>
      </c>
      <c r="K244" s="13">
        <v>2.5</v>
      </c>
    </row>
    <row r="245" spans="1:11" x14ac:dyDescent="0.35">
      <c r="A245" s="11">
        <v>44241</v>
      </c>
      <c r="B245" s="4" t="s">
        <v>62</v>
      </c>
      <c r="C245" s="4" t="s">
        <v>12</v>
      </c>
      <c r="D245" s="4" t="s">
        <v>27</v>
      </c>
      <c r="E245" s="4" t="s">
        <v>45</v>
      </c>
      <c r="F245" s="4" t="s">
        <v>54</v>
      </c>
      <c r="G245" s="4" t="s">
        <v>50</v>
      </c>
      <c r="H245" s="4" t="s">
        <v>44</v>
      </c>
      <c r="I245" s="4" t="s">
        <v>18</v>
      </c>
      <c r="J245" s="12">
        <v>4247</v>
      </c>
      <c r="K245" s="13">
        <v>0</v>
      </c>
    </row>
    <row r="246" spans="1:11" x14ac:dyDescent="0.35">
      <c r="A246" s="11">
        <v>44242</v>
      </c>
      <c r="B246" s="4" t="s">
        <v>42</v>
      </c>
      <c r="C246" s="4" t="s">
        <v>12</v>
      </c>
      <c r="D246" s="4" t="s">
        <v>33</v>
      </c>
      <c r="E246" s="4" t="s">
        <v>45</v>
      </c>
      <c r="F246" s="4" t="s">
        <v>57</v>
      </c>
      <c r="G246" s="4" t="s">
        <v>16</v>
      </c>
      <c r="H246" s="4" t="s">
        <v>44</v>
      </c>
      <c r="I246" s="4" t="s">
        <v>25</v>
      </c>
      <c r="J246" s="12">
        <v>0</v>
      </c>
      <c r="K246" s="13">
        <v>0</v>
      </c>
    </row>
    <row r="247" spans="1:11" x14ac:dyDescent="0.35">
      <c r="A247" s="11">
        <v>44245</v>
      </c>
      <c r="B247" s="4" t="s">
        <v>62</v>
      </c>
      <c r="C247" s="4" t="s">
        <v>12</v>
      </c>
      <c r="D247" s="4" t="s">
        <v>27</v>
      </c>
      <c r="E247" s="4" t="s">
        <v>45</v>
      </c>
      <c r="F247" s="4" t="s">
        <v>57</v>
      </c>
      <c r="G247" s="4" t="s">
        <v>16</v>
      </c>
      <c r="H247" s="4" t="s">
        <v>44</v>
      </c>
      <c r="I247" s="4" t="s">
        <v>56</v>
      </c>
      <c r="J247" s="12">
        <v>0</v>
      </c>
      <c r="K247" s="13">
        <v>0</v>
      </c>
    </row>
    <row r="248" spans="1:11" x14ac:dyDescent="0.35">
      <c r="A248" s="11">
        <v>44245</v>
      </c>
      <c r="B248" s="4" t="s">
        <v>40</v>
      </c>
      <c r="C248" s="4" t="s">
        <v>32</v>
      </c>
      <c r="D248" s="4" t="s">
        <v>13</v>
      </c>
      <c r="E248" s="4" t="s">
        <v>60</v>
      </c>
      <c r="F248" s="4" t="s">
        <v>46</v>
      </c>
      <c r="G248" s="4" t="s">
        <v>16</v>
      </c>
      <c r="H248" s="4" t="s">
        <v>44</v>
      </c>
      <c r="I248" s="4" t="s">
        <v>49</v>
      </c>
      <c r="J248" s="12">
        <v>0</v>
      </c>
      <c r="K248" s="13">
        <v>0</v>
      </c>
    </row>
    <row r="249" spans="1:11" x14ac:dyDescent="0.35">
      <c r="A249" s="11">
        <v>44246</v>
      </c>
      <c r="B249" s="4" t="s">
        <v>11</v>
      </c>
      <c r="C249" s="4" t="s">
        <v>12</v>
      </c>
      <c r="D249" s="4" t="s">
        <v>27</v>
      </c>
      <c r="E249" s="4" t="s">
        <v>37</v>
      </c>
      <c r="F249" s="4" t="s">
        <v>43</v>
      </c>
      <c r="G249" s="4" t="s">
        <v>38</v>
      </c>
      <c r="H249" s="4" t="s">
        <v>44</v>
      </c>
      <c r="I249" s="4" t="s">
        <v>25</v>
      </c>
      <c r="J249" s="12">
        <v>189</v>
      </c>
      <c r="K249" s="13">
        <v>0</v>
      </c>
    </row>
    <row r="250" spans="1:11" x14ac:dyDescent="0.35">
      <c r="A250" s="11">
        <v>44248</v>
      </c>
      <c r="B250" s="4" t="s">
        <v>11</v>
      </c>
      <c r="C250" s="4" t="s">
        <v>12</v>
      </c>
      <c r="D250" s="4" t="s">
        <v>13</v>
      </c>
      <c r="E250" s="4" t="s">
        <v>21</v>
      </c>
      <c r="F250" s="4" t="s">
        <v>52</v>
      </c>
      <c r="G250" s="4" t="s">
        <v>16</v>
      </c>
      <c r="H250" s="4" t="s">
        <v>44</v>
      </c>
      <c r="I250" s="4" t="s">
        <v>51</v>
      </c>
      <c r="J250" s="12">
        <v>0</v>
      </c>
      <c r="K250" s="13">
        <v>0</v>
      </c>
    </row>
    <row r="251" spans="1:11" x14ac:dyDescent="0.35">
      <c r="A251" s="11">
        <v>44251</v>
      </c>
      <c r="B251" s="4" t="s">
        <v>62</v>
      </c>
      <c r="C251" s="4" t="s">
        <v>12</v>
      </c>
      <c r="D251" s="4" t="s">
        <v>20</v>
      </c>
      <c r="E251" s="4" t="s">
        <v>35</v>
      </c>
      <c r="F251" s="4" t="s">
        <v>36</v>
      </c>
      <c r="G251" s="4" t="s">
        <v>16</v>
      </c>
      <c r="H251" s="4" t="s">
        <v>17</v>
      </c>
      <c r="I251" s="4" t="s">
        <v>41</v>
      </c>
      <c r="J251" s="12">
        <v>0</v>
      </c>
      <c r="K251" s="13">
        <v>0</v>
      </c>
    </row>
    <row r="252" spans="1:11" x14ac:dyDescent="0.35">
      <c r="A252" s="11">
        <v>44253</v>
      </c>
      <c r="B252" s="4" t="s">
        <v>48</v>
      </c>
      <c r="C252" s="4" t="s">
        <v>12</v>
      </c>
      <c r="D252" s="4" t="s">
        <v>27</v>
      </c>
      <c r="E252" s="4" t="s">
        <v>60</v>
      </c>
      <c r="F252" s="4" t="s">
        <v>54</v>
      </c>
      <c r="G252" s="4" t="s">
        <v>50</v>
      </c>
      <c r="H252" s="4" t="s">
        <v>24</v>
      </c>
      <c r="I252" s="4" t="s">
        <v>39</v>
      </c>
      <c r="J252" s="12">
        <v>2801</v>
      </c>
      <c r="K252" s="13">
        <v>0</v>
      </c>
    </row>
    <row r="253" spans="1:11" x14ac:dyDescent="0.35">
      <c r="A253" s="11">
        <v>44255</v>
      </c>
      <c r="B253" s="4" t="s">
        <v>53</v>
      </c>
      <c r="C253" s="4" t="s">
        <v>12</v>
      </c>
      <c r="D253" s="4" t="s">
        <v>27</v>
      </c>
      <c r="E253" s="4" t="s">
        <v>60</v>
      </c>
      <c r="F253" s="4" t="s">
        <v>15</v>
      </c>
      <c r="G253" s="4" t="s">
        <v>16</v>
      </c>
      <c r="H253" s="4" t="s">
        <v>17</v>
      </c>
      <c r="I253" s="4" t="s">
        <v>41</v>
      </c>
      <c r="J253" s="12">
        <v>0</v>
      </c>
      <c r="K253" s="13">
        <v>0</v>
      </c>
    </row>
    <row r="254" spans="1:11" x14ac:dyDescent="0.35">
      <c r="A254" s="11">
        <v>44256</v>
      </c>
      <c r="B254" s="4" t="s">
        <v>48</v>
      </c>
      <c r="C254" s="4" t="s">
        <v>12</v>
      </c>
      <c r="D254" s="4" t="s">
        <v>33</v>
      </c>
      <c r="E254" s="4" t="s">
        <v>35</v>
      </c>
      <c r="F254" s="4" t="s">
        <v>57</v>
      </c>
      <c r="G254" s="4" t="s">
        <v>16</v>
      </c>
      <c r="H254" s="4" t="s">
        <v>24</v>
      </c>
      <c r="I254" s="4" t="s">
        <v>41</v>
      </c>
      <c r="J254" s="12">
        <v>0</v>
      </c>
      <c r="K254" s="13">
        <v>0</v>
      </c>
    </row>
    <row r="255" spans="1:11" x14ac:dyDescent="0.35">
      <c r="A255" s="11">
        <v>44257</v>
      </c>
      <c r="B255" s="4" t="s">
        <v>61</v>
      </c>
      <c r="C255" s="4" t="s">
        <v>12</v>
      </c>
      <c r="D255" s="4" t="s">
        <v>27</v>
      </c>
      <c r="E255" s="4" t="s">
        <v>59</v>
      </c>
      <c r="F255" s="4" t="s">
        <v>52</v>
      </c>
      <c r="G255" s="4" t="s">
        <v>16</v>
      </c>
      <c r="H255" s="4" t="s">
        <v>17</v>
      </c>
      <c r="I255" s="4" t="s">
        <v>51</v>
      </c>
      <c r="J255" s="12">
        <v>0</v>
      </c>
      <c r="K255" s="13">
        <v>0</v>
      </c>
    </row>
    <row r="256" spans="1:11" x14ac:dyDescent="0.35">
      <c r="A256" s="11">
        <v>44259</v>
      </c>
      <c r="B256" s="4" t="s">
        <v>11</v>
      </c>
      <c r="C256" s="4" t="s">
        <v>12</v>
      </c>
      <c r="D256" s="4" t="s">
        <v>13</v>
      </c>
      <c r="E256" s="4" t="s">
        <v>60</v>
      </c>
      <c r="F256" s="4" t="s">
        <v>46</v>
      </c>
      <c r="G256" s="4" t="s">
        <v>38</v>
      </c>
      <c r="H256" s="4" t="s">
        <v>17</v>
      </c>
      <c r="I256" s="4" t="s">
        <v>47</v>
      </c>
      <c r="J256" s="12">
        <v>382</v>
      </c>
      <c r="K256" s="13">
        <v>0</v>
      </c>
    </row>
    <row r="257" spans="1:11" x14ac:dyDescent="0.35">
      <c r="A257" s="11">
        <v>44260</v>
      </c>
      <c r="B257" s="4" t="s">
        <v>53</v>
      </c>
      <c r="C257" s="4" t="s">
        <v>12</v>
      </c>
      <c r="D257" s="4" t="s">
        <v>13</v>
      </c>
      <c r="E257" s="4" t="s">
        <v>28</v>
      </c>
      <c r="F257" s="4" t="s">
        <v>46</v>
      </c>
      <c r="G257" s="4" t="s">
        <v>23</v>
      </c>
      <c r="H257" s="4" t="s">
        <v>17</v>
      </c>
      <c r="I257" s="4" t="s">
        <v>39</v>
      </c>
      <c r="J257" s="12">
        <v>1177</v>
      </c>
      <c r="K257" s="13">
        <v>1.5</v>
      </c>
    </row>
    <row r="258" spans="1:11" x14ac:dyDescent="0.35">
      <c r="A258" s="11">
        <v>44260</v>
      </c>
      <c r="B258" s="4" t="s">
        <v>48</v>
      </c>
      <c r="C258" s="4" t="s">
        <v>12</v>
      </c>
      <c r="D258" s="4" t="s">
        <v>13</v>
      </c>
      <c r="E258" s="4" t="s">
        <v>59</v>
      </c>
      <c r="F258" s="4" t="s">
        <v>15</v>
      </c>
      <c r="G258" s="4" t="s">
        <v>38</v>
      </c>
      <c r="H258" s="4" t="s">
        <v>44</v>
      </c>
      <c r="I258" s="4" t="s">
        <v>51</v>
      </c>
      <c r="J258" s="12">
        <v>308</v>
      </c>
      <c r="K258" s="13">
        <v>0</v>
      </c>
    </row>
    <row r="259" spans="1:11" x14ac:dyDescent="0.35">
      <c r="A259" s="11">
        <v>44266</v>
      </c>
      <c r="B259" s="4" t="s">
        <v>31</v>
      </c>
      <c r="C259" s="4" t="s">
        <v>32</v>
      </c>
      <c r="D259" s="4" t="s">
        <v>20</v>
      </c>
      <c r="E259" s="4" t="s">
        <v>59</v>
      </c>
      <c r="F259" s="4" t="s">
        <v>43</v>
      </c>
      <c r="G259" s="4" t="s">
        <v>38</v>
      </c>
      <c r="H259" s="4" t="s">
        <v>44</v>
      </c>
      <c r="I259" s="4" t="s">
        <v>18</v>
      </c>
      <c r="J259" s="12">
        <v>84</v>
      </c>
      <c r="K259" s="13">
        <v>0</v>
      </c>
    </row>
    <row r="260" spans="1:11" x14ac:dyDescent="0.35">
      <c r="A260" s="11">
        <v>44267</v>
      </c>
      <c r="B260" s="4" t="s">
        <v>53</v>
      </c>
      <c r="C260" s="4" t="s">
        <v>12</v>
      </c>
      <c r="D260" s="4" t="s">
        <v>27</v>
      </c>
      <c r="E260" s="4" t="s">
        <v>60</v>
      </c>
      <c r="F260" s="4" t="s">
        <v>52</v>
      </c>
      <c r="G260" s="4" t="s">
        <v>50</v>
      </c>
      <c r="H260" s="4" t="s">
        <v>44</v>
      </c>
      <c r="I260" s="4" t="s">
        <v>47</v>
      </c>
      <c r="J260" s="12">
        <v>501</v>
      </c>
      <c r="K260" s="13">
        <v>0</v>
      </c>
    </row>
    <row r="261" spans="1:11" x14ac:dyDescent="0.35">
      <c r="A261" s="11">
        <v>44269</v>
      </c>
      <c r="B261" s="4" t="s">
        <v>19</v>
      </c>
      <c r="C261" s="4" t="s">
        <v>12</v>
      </c>
      <c r="D261" s="4" t="s">
        <v>13</v>
      </c>
      <c r="E261" s="4" t="s">
        <v>60</v>
      </c>
      <c r="F261" s="4" t="s">
        <v>57</v>
      </c>
      <c r="G261" s="4" t="s">
        <v>50</v>
      </c>
      <c r="H261" s="4" t="s">
        <v>24</v>
      </c>
      <c r="I261" s="4" t="s">
        <v>41</v>
      </c>
      <c r="J261" s="12">
        <v>4587</v>
      </c>
      <c r="K261" s="13">
        <v>0</v>
      </c>
    </row>
    <row r="262" spans="1:11" x14ac:dyDescent="0.35">
      <c r="A262" s="11">
        <v>44269</v>
      </c>
      <c r="B262" s="4" t="s">
        <v>40</v>
      </c>
      <c r="C262" s="4" t="s">
        <v>12</v>
      </c>
      <c r="D262" s="4" t="s">
        <v>13</v>
      </c>
      <c r="E262" s="4" t="s">
        <v>45</v>
      </c>
      <c r="F262" s="4" t="s">
        <v>29</v>
      </c>
      <c r="G262" s="4" t="s">
        <v>16</v>
      </c>
      <c r="H262" s="4" t="s">
        <v>17</v>
      </c>
      <c r="I262" s="4" t="s">
        <v>18</v>
      </c>
      <c r="J262" s="12">
        <v>0</v>
      </c>
      <c r="K262" s="13">
        <v>0</v>
      </c>
    </row>
    <row r="263" spans="1:11" x14ac:dyDescent="0.35">
      <c r="A263" s="11">
        <v>44270</v>
      </c>
      <c r="B263" s="4" t="s">
        <v>48</v>
      </c>
      <c r="C263" s="4" t="s">
        <v>12</v>
      </c>
      <c r="D263" s="4" t="s">
        <v>27</v>
      </c>
      <c r="E263" s="4" t="s">
        <v>21</v>
      </c>
      <c r="F263" s="4" t="s">
        <v>57</v>
      </c>
      <c r="G263" s="4" t="s">
        <v>50</v>
      </c>
      <c r="H263" s="4" t="s">
        <v>44</v>
      </c>
      <c r="I263" s="4" t="s">
        <v>39</v>
      </c>
      <c r="J263" s="12">
        <v>3871</v>
      </c>
      <c r="K263" s="13">
        <v>0</v>
      </c>
    </row>
    <row r="264" spans="1:11" x14ac:dyDescent="0.35">
      <c r="A264" s="11">
        <v>44130</v>
      </c>
      <c r="B264" s="4" t="s">
        <v>58</v>
      </c>
      <c r="C264" s="4" t="s">
        <v>12</v>
      </c>
      <c r="D264" s="4" t="s">
        <v>13</v>
      </c>
      <c r="E264" s="4" t="s">
        <v>14</v>
      </c>
      <c r="F264" s="4" t="s">
        <v>52</v>
      </c>
      <c r="G264" s="4" t="s">
        <v>23</v>
      </c>
      <c r="H264" s="4" t="s">
        <v>44</v>
      </c>
      <c r="I264" s="4" t="s">
        <v>47</v>
      </c>
      <c r="J264" s="12">
        <v>1935</v>
      </c>
      <c r="K264" s="13">
        <v>4.5</v>
      </c>
    </row>
    <row r="265" spans="1:11" x14ac:dyDescent="0.35">
      <c r="A265" s="11">
        <v>44272</v>
      </c>
      <c r="B265" s="4" t="s">
        <v>61</v>
      </c>
      <c r="C265" s="4" t="s">
        <v>12</v>
      </c>
      <c r="D265" s="4" t="s">
        <v>20</v>
      </c>
      <c r="E265" s="4" t="s">
        <v>14</v>
      </c>
      <c r="F265" s="4" t="s">
        <v>36</v>
      </c>
      <c r="G265" s="4" t="s">
        <v>23</v>
      </c>
      <c r="H265" s="4" t="s">
        <v>17</v>
      </c>
      <c r="I265" s="4" t="s">
        <v>47</v>
      </c>
      <c r="J265" s="12">
        <v>4781</v>
      </c>
      <c r="K265" s="13">
        <v>1.5</v>
      </c>
    </row>
    <row r="266" spans="1:11" x14ac:dyDescent="0.35">
      <c r="A266" s="11">
        <v>44273</v>
      </c>
      <c r="B266" s="4" t="s">
        <v>58</v>
      </c>
      <c r="C266" s="4" t="s">
        <v>12</v>
      </c>
      <c r="D266" s="4" t="s">
        <v>13</v>
      </c>
      <c r="E266" s="4" t="s">
        <v>60</v>
      </c>
      <c r="F266" s="4" t="s">
        <v>54</v>
      </c>
      <c r="G266" s="4" t="s">
        <v>23</v>
      </c>
      <c r="H266" s="4" t="s">
        <v>17</v>
      </c>
      <c r="I266" s="4" t="s">
        <v>49</v>
      </c>
      <c r="J266" s="12">
        <v>2854</v>
      </c>
      <c r="K266" s="13">
        <v>0.5</v>
      </c>
    </row>
    <row r="267" spans="1:11" x14ac:dyDescent="0.35">
      <c r="A267" s="11">
        <v>44274</v>
      </c>
      <c r="B267" s="4" t="s">
        <v>42</v>
      </c>
      <c r="C267" s="4" t="s">
        <v>32</v>
      </c>
      <c r="D267" s="4" t="s">
        <v>13</v>
      </c>
      <c r="E267" s="4" t="s">
        <v>59</v>
      </c>
      <c r="F267" s="4" t="s">
        <v>22</v>
      </c>
      <c r="G267" s="4" t="s">
        <v>38</v>
      </c>
      <c r="H267" s="4" t="s">
        <v>17</v>
      </c>
      <c r="I267" s="4" t="s">
        <v>56</v>
      </c>
      <c r="J267" s="12">
        <v>217</v>
      </c>
      <c r="K267" s="13">
        <v>0</v>
      </c>
    </row>
    <row r="268" spans="1:11" x14ac:dyDescent="0.35">
      <c r="A268" s="11">
        <v>44277</v>
      </c>
      <c r="B268" s="4" t="s">
        <v>31</v>
      </c>
      <c r="C268" s="4" t="s">
        <v>12</v>
      </c>
      <c r="D268" s="4" t="s">
        <v>33</v>
      </c>
      <c r="E268" s="4" t="s">
        <v>14</v>
      </c>
      <c r="F268" s="4" t="s">
        <v>52</v>
      </c>
      <c r="G268" s="4" t="s">
        <v>50</v>
      </c>
      <c r="H268" s="4" t="s">
        <v>44</v>
      </c>
      <c r="I268" s="4" t="s">
        <v>56</v>
      </c>
      <c r="J268" s="12">
        <v>804</v>
      </c>
      <c r="K268" s="13">
        <v>0</v>
      </c>
    </row>
    <row r="269" spans="1:11" x14ac:dyDescent="0.35">
      <c r="A269" s="11">
        <v>44278</v>
      </c>
      <c r="B269" s="4" t="s">
        <v>42</v>
      </c>
      <c r="C269" s="4" t="s">
        <v>12</v>
      </c>
      <c r="D269" s="4" t="s">
        <v>33</v>
      </c>
      <c r="E269" s="4" t="s">
        <v>35</v>
      </c>
      <c r="F269" s="4" t="s">
        <v>57</v>
      </c>
      <c r="G269" s="4" t="s">
        <v>50</v>
      </c>
      <c r="H269" s="4" t="s">
        <v>17</v>
      </c>
      <c r="I269" s="4" t="s">
        <v>51</v>
      </c>
      <c r="J269" s="12">
        <v>668</v>
      </c>
      <c r="K269" s="13">
        <v>0</v>
      </c>
    </row>
    <row r="270" spans="1:11" x14ac:dyDescent="0.35">
      <c r="A270" s="11">
        <v>44286</v>
      </c>
      <c r="B270" s="4" t="s">
        <v>40</v>
      </c>
      <c r="C270" s="4" t="s">
        <v>12</v>
      </c>
      <c r="D270" s="4" t="s">
        <v>20</v>
      </c>
      <c r="E270" s="4" t="s">
        <v>34</v>
      </c>
      <c r="F270" s="4" t="s">
        <v>52</v>
      </c>
      <c r="G270" s="4" t="s">
        <v>16</v>
      </c>
      <c r="H270" s="4" t="s">
        <v>24</v>
      </c>
      <c r="I270" s="4" t="s">
        <v>30</v>
      </c>
      <c r="J270" s="12">
        <v>0</v>
      </c>
      <c r="K270" s="13">
        <v>0</v>
      </c>
    </row>
    <row r="271" spans="1:11" x14ac:dyDescent="0.35">
      <c r="A271" s="11">
        <v>44286</v>
      </c>
      <c r="B271" s="4" t="s">
        <v>26</v>
      </c>
      <c r="C271" s="4" t="s">
        <v>32</v>
      </c>
      <c r="D271" s="4" t="s">
        <v>27</v>
      </c>
      <c r="E271" s="4" t="s">
        <v>21</v>
      </c>
      <c r="F271" s="4" t="s">
        <v>36</v>
      </c>
      <c r="G271" s="4" t="s">
        <v>23</v>
      </c>
      <c r="H271" s="4" t="s">
        <v>44</v>
      </c>
      <c r="I271" s="4" t="s">
        <v>56</v>
      </c>
      <c r="J271" s="12">
        <v>1993</v>
      </c>
      <c r="K271" s="13">
        <v>5</v>
      </c>
    </row>
    <row r="272" spans="1:11" x14ac:dyDescent="0.35">
      <c r="A272" s="11">
        <v>44287</v>
      </c>
      <c r="B272" s="4" t="s">
        <v>53</v>
      </c>
      <c r="C272" s="4" t="s">
        <v>12</v>
      </c>
      <c r="D272" s="4" t="s">
        <v>13</v>
      </c>
      <c r="E272" s="4" t="s">
        <v>21</v>
      </c>
      <c r="F272" s="4" t="s">
        <v>22</v>
      </c>
      <c r="G272" s="4" t="s">
        <v>50</v>
      </c>
      <c r="H272" s="4" t="s">
        <v>44</v>
      </c>
      <c r="I272" s="4" t="s">
        <v>25</v>
      </c>
      <c r="J272" s="12">
        <v>4836</v>
      </c>
      <c r="K272" s="13">
        <v>0</v>
      </c>
    </row>
    <row r="273" spans="1:11" x14ac:dyDescent="0.35">
      <c r="A273" s="11">
        <v>44287</v>
      </c>
      <c r="B273" s="4" t="s">
        <v>26</v>
      </c>
      <c r="C273" s="4" t="s">
        <v>12</v>
      </c>
      <c r="D273" s="4" t="s">
        <v>13</v>
      </c>
      <c r="E273" s="4" t="s">
        <v>37</v>
      </c>
      <c r="F273" s="4" t="s">
        <v>57</v>
      </c>
      <c r="G273" s="4" t="s">
        <v>16</v>
      </c>
      <c r="H273" s="4" t="s">
        <v>24</v>
      </c>
      <c r="I273" s="4" t="s">
        <v>49</v>
      </c>
      <c r="J273" s="12">
        <v>0</v>
      </c>
      <c r="K273" s="13">
        <v>0</v>
      </c>
    </row>
    <row r="274" spans="1:11" x14ac:dyDescent="0.35">
      <c r="A274" s="11">
        <v>44288</v>
      </c>
      <c r="B274" s="4" t="s">
        <v>53</v>
      </c>
      <c r="C274" s="4" t="s">
        <v>32</v>
      </c>
      <c r="D274" s="4" t="s">
        <v>13</v>
      </c>
      <c r="E274" s="4" t="s">
        <v>60</v>
      </c>
      <c r="F274" s="4" t="s">
        <v>36</v>
      </c>
      <c r="G274" s="4" t="s">
        <v>38</v>
      </c>
      <c r="H274" s="4" t="s">
        <v>44</v>
      </c>
      <c r="I274" s="4" t="s">
        <v>30</v>
      </c>
      <c r="J274" s="12">
        <v>342</v>
      </c>
      <c r="K274" s="13">
        <v>0</v>
      </c>
    </row>
    <row r="275" spans="1:11" x14ac:dyDescent="0.35">
      <c r="A275" s="11">
        <v>44292</v>
      </c>
      <c r="B275" s="4" t="s">
        <v>19</v>
      </c>
      <c r="C275" s="4" t="s">
        <v>12</v>
      </c>
      <c r="D275" s="4" t="s">
        <v>33</v>
      </c>
      <c r="E275" s="4" t="s">
        <v>59</v>
      </c>
      <c r="F275" s="4" t="s">
        <v>57</v>
      </c>
      <c r="G275" s="4" t="s">
        <v>23</v>
      </c>
      <c r="H275" s="4" t="s">
        <v>24</v>
      </c>
      <c r="I275" s="4" t="s">
        <v>25</v>
      </c>
      <c r="J275" s="12">
        <v>2468</v>
      </c>
      <c r="K275" s="13">
        <v>5</v>
      </c>
    </row>
    <row r="276" spans="1:11" x14ac:dyDescent="0.35">
      <c r="A276" s="11">
        <v>44294</v>
      </c>
      <c r="B276" s="4" t="s">
        <v>48</v>
      </c>
      <c r="C276" s="4" t="s">
        <v>12</v>
      </c>
      <c r="D276" s="4" t="s">
        <v>13</v>
      </c>
      <c r="E276" s="4" t="s">
        <v>28</v>
      </c>
      <c r="F276" s="4" t="s">
        <v>15</v>
      </c>
      <c r="G276" s="4" t="s">
        <v>50</v>
      </c>
      <c r="H276" s="4" t="s">
        <v>44</v>
      </c>
      <c r="I276" s="4" t="s">
        <v>25</v>
      </c>
      <c r="J276" s="12">
        <v>2990</v>
      </c>
      <c r="K276" s="13">
        <v>0</v>
      </c>
    </row>
    <row r="277" spans="1:11" x14ac:dyDescent="0.35">
      <c r="A277" s="11">
        <v>44295</v>
      </c>
      <c r="B277" s="4" t="s">
        <v>19</v>
      </c>
      <c r="C277" s="4" t="s">
        <v>12</v>
      </c>
      <c r="D277" s="4" t="s">
        <v>33</v>
      </c>
      <c r="E277" s="4" t="s">
        <v>35</v>
      </c>
      <c r="F277" s="4" t="s">
        <v>52</v>
      </c>
      <c r="G277" s="4" t="s">
        <v>50</v>
      </c>
      <c r="H277" s="4" t="s">
        <v>24</v>
      </c>
      <c r="I277" s="4" t="s">
        <v>39</v>
      </c>
      <c r="J277" s="12">
        <v>4570</v>
      </c>
      <c r="K277" s="13">
        <v>0</v>
      </c>
    </row>
    <row r="278" spans="1:11" x14ac:dyDescent="0.35">
      <c r="A278" s="11">
        <v>44297</v>
      </c>
      <c r="B278" s="4" t="s">
        <v>48</v>
      </c>
      <c r="C278" s="4" t="s">
        <v>12</v>
      </c>
      <c r="D278" s="4" t="s">
        <v>20</v>
      </c>
      <c r="E278" s="4" t="s">
        <v>59</v>
      </c>
      <c r="F278" s="4" t="s">
        <v>57</v>
      </c>
      <c r="G278" s="4" t="s">
        <v>50</v>
      </c>
      <c r="H278" s="4" t="s">
        <v>44</v>
      </c>
      <c r="I278" s="4" t="s">
        <v>51</v>
      </c>
      <c r="J278" s="12">
        <v>2022</v>
      </c>
      <c r="K278" s="13">
        <v>0</v>
      </c>
    </row>
    <row r="279" spans="1:11" x14ac:dyDescent="0.35">
      <c r="A279" s="11">
        <v>44299</v>
      </c>
      <c r="B279" s="4" t="s">
        <v>58</v>
      </c>
      <c r="C279" s="4" t="s">
        <v>12</v>
      </c>
      <c r="D279" s="4" t="s">
        <v>33</v>
      </c>
      <c r="E279" s="4" t="s">
        <v>21</v>
      </c>
      <c r="F279" s="4" t="s">
        <v>29</v>
      </c>
      <c r="G279" s="4" t="s">
        <v>23</v>
      </c>
      <c r="H279" s="4" t="s">
        <v>17</v>
      </c>
      <c r="I279" s="4" t="s">
        <v>56</v>
      </c>
      <c r="J279" s="12">
        <v>2705</v>
      </c>
      <c r="K279" s="13">
        <v>4</v>
      </c>
    </row>
    <row r="280" spans="1:11" x14ac:dyDescent="0.35">
      <c r="A280" s="11">
        <v>44300</v>
      </c>
      <c r="B280" s="4" t="s">
        <v>62</v>
      </c>
      <c r="C280" s="4" t="s">
        <v>12</v>
      </c>
      <c r="D280" s="4" t="s">
        <v>33</v>
      </c>
      <c r="E280" s="4" t="s">
        <v>21</v>
      </c>
      <c r="F280" s="4" t="s">
        <v>57</v>
      </c>
      <c r="G280" s="4" t="s">
        <v>23</v>
      </c>
      <c r="H280" s="4" t="s">
        <v>17</v>
      </c>
      <c r="I280" s="4" t="s">
        <v>39</v>
      </c>
      <c r="J280" s="12">
        <v>819</v>
      </c>
      <c r="K280" s="13">
        <v>2.5</v>
      </c>
    </row>
    <row r="281" spans="1:11" x14ac:dyDescent="0.35">
      <c r="A281" s="11">
        <v>44301</v>
      </c>
      <c r="B281" s="4" t="s">
        <v>26</v>
      </c>
      <c r="C281" s="4" t="s">
        <v>32</v>
      </c>
      <c r="D281" s="4" t="s">
        <v>13</v>
      </c>
      <c r="E281" s="4" t="s">
        <v>14</v>
      </c>
      <c r="F281" s="4" t="s">
        <v>57</v>
      </c>
      <c r="G281" s="4" t="s">
        <v>16</v>
      </c>
      <c r="H281" s="4" t="s">
        <v>44</v>
      </c>
      <c r="I281" s="4" t="s">
        <v>30</v>
      </c>
      <c r="J281" s="12">
        <v>0</v>
      </c>
      <c r="K281" s="13">
        <v>0</v>
      </c>
    </row>
    <row r="282" spans="1:11" x14ac:dyDescent="0.35">
      <c r="A282" s="11">
        <v>44302</v>
      </c>
      <c r="B282" s="4" t="s">
        <v>61</v>
      </c>
      <c r="C282" s="4" t="s">
        <v>12</v>
      </c>
      <c r="D282" s="4" t="s">
        <v>33</v>
      </c>
      <c r="E282" s="4" t="s">
        <v>28</v>
      </c>
      <c r="F282" s="4" t="s">
        <v>43</v>
      </c>
      <c r="G282" s="4" t="s">
        <v>38</v>
      </c>
      <c r="H282" s="4" t="s">
        <v>44</v>
      </c>
      <c r="I282" s="4" t="s">
        <v>41</v>
      </c>
      <c r="J282" s="12">
        <v>37</v>
      </c>
      <c r="K282" s="13">
        <v>0</v>
      </c>
    </row>
    <row r="283" spans="1:11" x14ac:dyDescent="0.35">
      <c r="A283" s="11">
        <v>44303</v>
      </c>
      <c r="B283" s="4" t="s">
        <v>31</v>
      </c>
      <c r="C283" s="4" t="s">
        <v>12</v>
      </c>
      <c r="D283" s="4" t="s">
        <v>20</v>
      </c>
      <c r="E283" s="4" t="s">
        <v>35</v>
      </c>
      <c r="F283" s="4" t="s">
        <v>22</v>
      </c>
      <c r="G283" s="4" t="s">
        <v>50</v>
      </c>
      <c r="H283" s="4" t="s">
        <v>44</v>
      </c>
      <c r="I283" s="4" t="s">
        <v>30</v>
      </c>
      <c r="J283" s="12">
        <v>4741</v>
      </c>
      <c r="K283" s="13">
        <v>0</v>
      </c>
    </row>
    <row r="284" spans="1:11" x14ac:dyDescent="0.35">
      <c r="A284" s="11">
        <v>44306</v>
      </c>
      <c r="B284" s="4" t="s">
        <v>55</v>
      </c>
      <c r="C284" s="4" t="s">
        <v>12</v>
      </c>
      <c r="D284" s="4" t="s">
        <v>13</v>
      </c>
      <c r="E284" s="4" t="s">
        <v>28</v>
      </c>
      <c r="F284" s="4" t="s">
        <v>52</v>
      </c>
      <c r="G284" s="4" t="s">
        <v>50</v>
      </c>
      <c r="H284" s="4" t="s">
        <v>24</v>
      </c>
      <c r="I284" s="4" t="s">
        <v>41</v>
      </c>
      <c r="J284" s="12">
        <v>2063</v>
      </c>
      <c r="K284" s="13">
        <v>0</v>
      </c>
    </row>
    <row r="285" spans="1:11" x14ac:dyDescent="0.35">
      <c r="A285" s="11">
        <v>44306</v>
      </c>
      <c r="B285" s="4" t="s">
        <v>19</v>
      </c>
      <c r="C285" s="4" t="s">
        <v>12</v>
      </c>
      <c r="D285" s="4" t="s">
        <v>33</v>
      </c>
      <c r="E285" s="4" t="s">
        <v>37</v>
      </c>
      <c r="F285" s="4" t="s">
        <v>15</v>
      </c>
      <c r="G285" s="4" t="s">
        <v>38</v>
      </c>
      <c r="H285" s="4" t="s">
        <v>24</v>
      </c>
      <c r="I285" s="4" t="s">
        <v>18</v>
      </c>
      <c r="J285" s="12">
        <v>359</v>
      </c>
      <c r="K285" s="13">
        <v>0</v>
      </c>
    </row>
    <row r="286" spans="1:11" x14ac:dyDescent="0.35">
      <c r="A286" s="11">
        <v>44307</v>
      </c>
      <c r="B286" s="4" t="s">
        <v>11</v>
      </c>
      <c r="C286" s="4" t="s">
        <v>12</v>
      </c>
      <c r="D286" s="4" t="s">
        <v>20</v>
      </c>
      <c r="E286" s="4" t="s">
        <v>34</v>
      </c>
      <c r="F286" s="4" t="s">
        <v>54</v>
      </c>
      <c r="G286" s="4" t="s">
        <v>23</v>
      </c>
      <c r="H286" s="4" t="s">
        <v>24</v>
      </c>
      <c r="I286" s="4" t="s">
        <v>56</v>
      </c>
      <c r="J286" s="12">
        <v>1119</v>
      </c>
      <c r="K286" s="13">
        <v>5</v>
      </c>
    </row>
    <row r="287" spans="1:11" x14ac:dyDescent="0.35">
      <c r="A287" s="11">
        <v>44310</v>
      </c>
      <c r="B287" s="4" t="s">
        <v>55</v>
      </c>
      <c r="C287" s="4" t="s">
        <v>12</v>
      </c>
      <c r="D287" s="4" t="s">
        <v>27</v>
      </c>
      <c r="E287" s="4" t="s">
        <v>28</v>
      </c>
      <c r="F287" s="4" t="s">
        <v>46</v>
      </c>
      <c r="G287" s="4" t="s">
        <v>23</v>
      </c>
      <c r="H287" s="4" t="s">
        <v>24</v>
      </c>
      <c r="I287" s="4" t="s">
        <v>41</v>
      </c>
      <c r="J287" s="12">
        <v>2851</v>
      </c>
      <c r="K287" s="13">
        <v>3</v>
      </c>
    </row>
    <row r="288" spans="1:11" x14ac:dyDescent="0.35">
      <c r="A288" s="11">
        <v>44311</v>
      </c>
      <c r="B288" s="4" t="s">
        <v>48</v>
      </c>
      <c r="C288" s="4" t="s">
        <v>12</v>
      </c>
      <c r="D288" s="4" t="s">
        <v>33</v>
      </c>
      <c r="E288" s="4" t="s">
        <v>34</v>
      </c>
      <c r="F288" s="4" t="s">
        <v>54</v>
      </c>
      <c r="G288" s="4" t="s">
        <v>16</v>
      </c>
      <c r="H288" s="4" t="s">
        <v>44</v>
      </c>
      <c r="I288" s="4" t="s">
        <v>41</v>
      </c>
      <c r="J288" s="12">
        <v>0</v>
      </c>
      <c r="K288" s="13">
        <v>0</v>
      </c>
    </row>
    <row r="289" spans="1:11" x14ac:dyDescent="0.35">
      <c r="A289" s="11">
        <v>44317</v>
      </c>
      <c r="B289" s="4" t="s">
        <v>53</v>
      </c>
      <c r="C289" s="4" t="s">
        <v>12</v>
      </c>
      <c r="D289" s="4" t="s">
        <v>20</v>
      </c>
      <c r="E289" s="4" t="s">
        <v>14</v>
      </c>
      <c r="F289" s="4" t="s">
        <v>52</v>
      </c>
      <c r="G289" s="4" t="s">
        <v>50</v>
      </c>
      <c r="H289" s="4" t="s">
        <v>17</v>
      </c>
      <c r="I289" s="4" t="s">
        <v>18</v>
      </c>
      <c r="J289" s="12">
        <v>1872</v>
      </c>
      <c r="K289" s="13">
        <v>0</v>
      </c>
    </row>
    <row r="290" spans="1:11" x14ac:dyDescent="0.35">
      <c r="A290" s="11">
        <v>44320</v>
      </c>
      <c r="B290" s="4" t="s">
        <v>31</v>
      </c>
      <c r="C290" s="4" t="s">
        <v>12</v>
      </c>
      <c r="D290" s="4" t="s">
        <v>13</v>
      </c>
      <c r="E290" s="4" t="s">
        <v>45</v>
      </c>
      <c r="F290" s="4" t="s">
        <v>22</v>
      </c>
      <c r="G290" s="4" t="s">
        <v>23</v>
      </c>
      <c r="H290" s="4" t="s">
        <v>24</v>
      </c>
      <c r="I290" s="4" t="s">
        <v>41</v>
      </c>
      <c r="J290" s="12">
        <v>4303</v>
      </c>
      <c r="K290" s="13">
        <v>3</v>
      </c>
    </row>
    <row r="291" spans="1:11" x14ac:dyDescent="0.35">
      <c r="A291" s="11">
        <v>44322</v>
      </c>
      <c r="B291" s="4" t="s">
        <v>11</v>
      </c>
      <c r="C291" s="4" t="s">
        <v>12</v>
      </c>
      <c r="D291" s="4" t="s">
        <v>13</v>
      </c>
      <c r="E291" s="4" t="s">
        <v>14</v>
      </c>
      <c r="F291" s="4" t="s">
        <v>15</v>
      </c>
      <c r="G291" s="4" t="s">
        <v>50</v>
      </c>
      <c r="H291" s="4" t="s">
        <v>17</v>
      </c>
      <c r="I291" s="4" t="s">
        <v>56</v>
      </c>
      <c r="J291" s="12">
        <v>1884</v>
      </c>
      <c r="K291" s="13">
        <v>0</v>
      </c>
    </row>
    <row r="292" spans="1:11" x14ac:dyDescent="0.35">
      <c r="A292" s="11">
        <v>44323</v>
      </c>
      <c r="B292" s="4" t="s">
        <v>48</v>
      </c>
      <c r="C292" s="4" t="s">
        <v>12</v>
      </c>
      <c r="D292" s="4" t="s">
        <v>13</v>
      </c>
      <c r="E292" s="4" t="s">
        <v>28</v>
      </c>
      <c r="F292" s="4" t="s">
        <v>29</v>
      </c>
      <c r="G292" s="4" t="s">
        <v>23</v>
      </c>
      <c r="H292" s="4" t="s">
        <v>24</v>
      </c>
      <c r="I292" s="4" t="s">
        <v>30</v>
      </c>
      <c r="J292" s="12">
        <v>1084</v>
      </c>
      <c r="K292" s="13">
        <v>0.5</v>
      </c>
    </row>
    <row r="293" spans="1:11" x14ac:dyDescent="0.35">
      <c r="A293" s="11">
        <v>44324</v>
      </c>
      <c r="B293" s="4" t="s">
        <v>62</v>
      </c>
      <c r="C293" s="4" t="s">
        <v>12</v>
      </c>
      <c r="D293" s="4" t="s">
        <v>20</v>
      </c>
      <c r="E293" s="4" t="s">
        <v>34</v>
      </c>
      <c r="F293" s="4" t="s">
        <v>36</v>
      </c>
      <c r="G293" s="4" t="s">
        <v>16</v>
      </c>
      <c r="H293" s="4" t="s">
        <v>24</v>
      </c>
      <c r="I293" s="4" t="s">
        <v>39</v>
      </c>
      <c r="J293" s="12">
        <v>0</v>
      </c>
      <c r="K293" s="13">
        <v>0</v>
      </c>
    </row>
    <row r="294" spans="1:11" x14ac:dyDescent="0.35">
      <c r="A294" s="11">
        <v>44324</v>
      </c>
      <c r="B294" s="4" t="s">
        <v>55</v>
      </c>
      <c r="C294" s="4" t="s">
        <v>12</v>
      </c>
      <c r="D294" s="4" t="s">
        <v>27</v>
      </c>
      <c r="E294" s="4" t="s">
        <v>34</v>
      </c>
      <c r="F294" s="4" t="s">
        <v>29</v>
      </c>
      <c r="G294" s="4" t="s">
        <v>38</v>
      </c>
      <c r="H294" s="4" t="s">
        <v>44</v>
      </c>
      <c r="I294" s="4" t="s">
        <v>47</v>
      </c>
      <c r="J294" s="12">
        <v>152</v>
      </c>
      <c r="K294" s="13">
        <v>0</v>
      </c>
    </row>
    <row r="295" spans="1:11" x14ac:dyDescent="0.35">
      <c r="A295" s="11">
        <v>44326</v>
      </c>
      <c r="B295" s="4" t="s">
        <v>48</v>
      </c>
      <c r="C295" s="4" t="s">
        <v>12</v>
      </c>
      <c r="D295" s="4" t="s">
        <v>13</v>
      </c>
      <c r="E295" s="4" t="s">
        <v>28</v>
      </c>
      <c r="F295" s="4" t="s">
        <v>54</v>
      </c>
      <c r="G295" s="4" t="s">
        <v>16</v>
      </c>
      <c r="H295" s="4" t="s">
        <v>17</v>
      </c>
      <c r="I295" s="4" t="s">
        <v>56</v>
      </c>
      <c r="J295" s="12">
        <v>0</v>
      </c>
      <c r="K295" s="13">
        <v>0</v>
      </c>
    </row>
    <row r="296" spans="1:11" x14ac:dyDescent="0.35">
      <c r="A296" s="11">
        <v>44328</v>
      </c>
      <c r="B296" s="4" t="s">
        <v>11</v>
      </c>
      <c r="C296" s="4" t="s">
        <v>12</v>
      </c>
      <c r="D296" s="4" t="s">
        <v>13</v>
      </c>
      <c r="E296" s="4" t="s">
        <v>21</v>
      </c>
      <c r="F296" s="4" t="s">
        <v>36</v>
      </c>
      <c r="G296" s="4" t="s">
        <v>16</v>
      </c>
      <c r="H296" s="4" t="s">
        <v>17</v>
      </c>
      <c r="I296" s="4" t="s">
        <v>41</v>
      </c>
      <c r="J296" s="12">
        <v>0</v>
      </c>
      <c r="K296" s="13">
        <v>0</v>
      </c>
    </row>
    <row r="297" spans="1:11" x14ac:dyDescent="0.35">
      <c r="A297" s="11">
        <v>44335</v>
      </c>
      <c r="B297" s="4" t="s">
        <v>42</v>
      </c>
      <c r="C297" s="4" t="s">
        <v>32</v>
      </c>
      <c r="D297" s="4" t="s">
        <v>27</v>
      </c>
      <c r="E297" s="4" t="s">
        <v>59</v>
      </c>
      <c r="F297" s="4" t="s">
        <v>54</v>
      </c>
      <c r="G297" s="4" t="s">
        <v>50</v>
      </c>
      <c r="H297" s="4" t="s">
        <v>17</v>
      </c>
      <c r="I297" s="4" t="s">
        <v>49</v>
      </c>
      <c r="J297" s="12">
        <v>3286</v>
      </c>
      <c r="K297" s="13">
        <v>0</v>
      </c>
    </row>
    <row r="298" spans="1:11" x14ac:dyDescent="0.35">
      <c r="A298" s="11">
        <v>44335</v>
      </c>
      <c r="B298" s="4" t="s">
        <v>61</v>
      </c>
      <c r="C298" s="4" t="s">
        <v>12</v>
      </c>
      <c r="D298" s="4" t="s">
        <v>13</v>
      </c>
      <c r="E298" s="4" t="s">
        <v>34</v>
      </c>
      <c r="F298" s="4" t="s">
        <v>43</v>
      </c>
      <c r="G298" s="4" t="s">
        <v>16</v>
      </c>
      <c r="H298" s="4" t="s">
        <v>24</v>
      </c>
      <c r="I298" s="4" t="s">
        <v>56</v>
      </c>
      <c r="J298" s="12">
        <v>0</v>
      </c>
      <c r="K298" s="13">
        <v>0</v>
      </c>
    </row>
    <row r="299" spans="1:11" x14ac:dyDescent="0.35">
      <c r="A299" s="11">
        <v>44336</v>
      </c>
      <c r="B299" s="4" t="s">
        <v>58</v>
      </c>
      <c r="C299" s="4" t="s">
        <v>12</v>
      </c>
      <c r="D299" s="4" t="s">
        <v>20</v>
      </c>
      <c r="E299" s="4" t="s">
        <v>21</v>
      </c>
      <c r="F299" s="4" t="s">
        <v>15</v>
      </c>
      <c r="G299" s="4" t="s">
        <v>16</v>
      </c>
      <c r="H299" s="4" t="s">
        <v>17</v>
      </c>
      <c r="I299" s="4" t="s">
        <v>18</v>
      </c>
      <c r="J299" s="12">
        <v>0</v>
      </c>
      <c r="K299" s="13">
        <v>0</v>
      </c>
    </row>
    <row r="300" spans="1:11" x14ac:dyDescent="0.35">
      <c r="A300" s="11">
        <v>44336</v>
      </c>
      <c r="B300" s="4" t="s">
        <v>62</v>
      </c>
      <c r="C300" s="4" t="s">
        <v>12</v>
      </c>
      <c r="D300" s="4" t="s">
        <v>13</v>
      </c>
      <c r="E300" s="4" t="s">
        <v>45</v>
      </c>
      <c r="F300" s="4" t="s">
        <v>29</v>
      </c>
      <c r="G300" s="4" t="s">
        <v>38</v>
      </c>
      <c r="H300" s="4" t="s">
        <v>44</v>
      </c>
      <c r="I300" s="4" t="s">
        <v>30</v>
      </c>
      <c r="J300" s="12">
        <v>60</v>
      </c>
      <c r="K300" s="13">
        <v>0</v>
      </c>
    </row>
    <row r="301" spans="1:11" x14ac:dyDescent="0.35">
      <c r="A301" s="11">
        <v>44340</v>
      </c>
      <c r="B301" s="4" t="s">
        <v>58</v>
      </c>
      <c r="C301" s="4" t="s">
        <v>32</v>
      </c>
      <c r="D301" s="4" t="s">
        <v>33</v>
      </c>
      <c r="E301" s="4" t="s">
        <v>14</v>
      </c>
      <c r="F301" s="4" t="s">
        <v>54</v>
      </c>
      <c r="G301" s="4" t="s">
        <v>16</v>
      </c>
      <c r="H301" s="4" t="s">
        <v>17</v>
      </c>
      <c r="I301" s="4" t="s">
        <v>30</v>
      </c>
      <c r="J301" s="12">
        <v>0</v>
      </c>
      <c r="K301" s="13">
        <v>0</v>
      </c>
    </row>
    <row r="302" spans="1:11" x14ac:dyDescent="0.35">
      <c r="A302" s="11">
        <v>44342</v>
      </c>
      <c r="B302" s="4" t="s">
        <v>42</v>
      </c>
      <c r="C302" s="4" t="s">
        <v>12</v>
      </c>
      <c r="D302" s="4" t="s">
        <v>27</v>
      </c>
      <c r="E302" s="4" t="s">
        <v>45</v>
      </c>
      <c r="F302" s="4" t="s">
        <v>54</v>
      </c>
      <c r="G302" s="4" t="s">
        <v>16</v>
      </c>
      <c r="H302" s="4" t="s">
        <v>17</v>
      </c>
      <c r="I302" s="4" t="s">
        <v>18</v>
      </c>
      <c r="J302" s="12">
        <v>0</v>
      </c>
      <c r="K302" s="13">
        <v>0</v>
      </c>
    </row>
    <row r="303" spans="1:11" x14ac:dyDescent="0.35">
      <c r="A303" s="11">
        <v>44342</v>
      </c>
      <c r="B303" s="4" t="s">
        <v>42</v>
      </c>
      <c r="C303" s="4" t="s">
        <v>12</v>
      </c>
      <c r="D303" s="4" t="s">
        <v>33</v>
      </c>
      <c r="E303" s="4" t="s">
        <v>28</v>
      </c>
      <c r="F303" s="4" t="s">
        <v>36</v>
      </c>
      <c r="G303" s="4" t="s">
        <v>50</v>
      </c>
      <c r="H303" s="4" t="s">
        <v>44</v>
      </c>
      <c r="I303" s="4" t="s">
        <v>39</v>
      </c>
      <c r="J303" s="12">
        <v>4213</v>
      </c>
      <c r="K303" s="13">
        <v>0</v>
      </c>
    </row>
    <row r="304" spans="1:11" x14ac:dyDescent="0.35">
      <c r="A304" s="11">
        <v>44345</v>
      </c>
      <c r="B304" s="4" t="s">
        <v>40</v>
      </c>
      <c r="C304" s="4" t="s">
        <v>12</v>
      </c>
      <c r="D304" s="4" t="s">
        <v>13</v>
      </c>
      <c r="E304" s="4" t="s">
        <v>37</v>
      </c>
      <c r="F304" s="4" t="s">
        <v>15</v>
      </c>
      <c r="G304" s="4" t="s">
        <v>23</v>
      </c>
      <c r="H304" s="4" t="s">
        <v>17</v>
      </c>
      <c r="I304" s="4" t="s">
        <v>51</v>
      </c>
      <c r="J304" s="12">
        <v>3657</v>
      </c>
      <c r="K304" s="13">
        <v>1</v>
      </c>
    </row>
    <row r="305" spans="1:11" x14ac:dyDescent="0.35">
      <c r="A305" s="11">
        <v>44346</v>
      </c>
      <c r="B305" s="4" t="s">
        <v>42</v>
      </c>
      <c r="C305" s="4" t="s">
        <v>12</v>
      </c>
      <c r="D305" s="4" t="s">
        <v>20</v>
      </c>
      <c r="E305" s="4" t="s">
        <v>21</v>
      </c>
      <c r="F305" s="4" t="s">
        <v>43</v>
      </c>
      <c r="G305" s="4" t="s">
        <v>38</v>
      </c>
      <c r="H305" s="4" t="s">
        <v>17</v>
      </c>
      <c r="I305" s="4" t="s">
        <v>56</v>
      </c>
      <c r="J305" s="12">
        <v>442</v>
      </c>
      <c r="K305" s="13">
        <v>0</v>
      </c>
    </row>
    <row r="306" spans="1:11" x14ac:dyDescent="0.35">
      <c r="A306" s="11">
        <v>44348</v>
      </c>
      <c r="B306" s="4" t="s">
        <v>62</v>
      </c>
      <c r="C306" s="4" t="s">
        <v>12</v>
      </c>
      <c r="D306" s="4" t="s">
        <v>33</v>
      </c>
      <c r="E306" s="4" t="s">
        <v>28</v>
      </c>
      <c r="F306" s="4" t="s">
        <v>29</v>
      </c>
      <c r="G306" s="4" t="s">
        <v>16</v>
      </c>
      <c r="H306" s="4" t="s">
        <v>24</v>
      </c>
      <c r="I306" s="4" t="s">
        <v>39</v>
      </c>
      <c r="J306" s="12">
        <v>0</v>
      </c>
      <c r="K306" s="13">
        <v>0</v>
      </c>
    </row>
    <row r="307" spans="1:11" x14ac:dyDescent="0.35">
      <c r="A307" s="11">
        <v>44348</v>
      </c>
      <c r="B307" s="4" t="s">
        <v>40</v>
      </c>
      <c r="C307" s="4" t="s">
        <v>12</v>
      </c>
      <c r="D307" s="4" t="s">
        <v>13</v>
      </c>
      <c r="E307" s="4" t="s">
        <v>21</v>
      </c>
      <c r="F307" s="4" t="s">
        <v>36</v>
      </c>
      <c r="G307" s="4" t="s">
        <v>16</v>
      </c>
      <c r="H307" s="4" t="s">
        <v>24</v>
      </c>
      <c r="I307" s="4" t="s">
        <v>25</v>
      </c>
      <c r="J307" s="12">
        <v>0</v>
      </c>
      <c r="K307" s="13">
        <v>0</v>
      </c>
    </row>
    <row r="308" spans="1:11" x14ac:dyDescent="0.35">
      <c r="A308" s="11">
        <v>44349</v>
      </c>
      <c r="B308" s="4" t="s">
        <v>55</v>
      </c>
      <c r="C308" s="4" t="s">
        <v>12</v>
      </c>
      <c r="D308" s="4" t="s">
        <v>13</v>
      </c>
      <c r="E308" s="4" t="s">
        <v>45</v>
      </c>
      <c r="F308" s="4" t="s">
        <v>46</v>
      </c>
      <c r="G308" s="4" t="s">
        <v>50</v>
      </c>
      <c r="H308" s="4" t="s">
        <v>44</v>
      </c>
      <c r="I308" s="4" t="s">
        <v>56</v>
      </c>
      <c r="J308" s="12">
        <v>882</v>
      </c>
      <c r="K308" s="13">
        <v>0</v>
      </c>
    </row>
    <row r="309" spans="1:11" x14ac:dyDescent="0.35">
      <c r="A309" s="11">
        <v>44349</v>
      </c>
      <c r="B309" s="4" t="s">
        <v>42</v>
      </c>
      <c r="C309" s="4" t="s">
        <v>12</v>
      </c>
      <c r="D309" s="4" t="s">
        <v>13</v>
      </c>
      <c r="E309" s="4" t="s">
        <v>35</v>
      </c>
      <c r="F309" s="4" t="s">
        <v>43</v>
      </c>
      <c r="G309" s="4" t="s">
        <v>16</v>
      </c>
      <c r="H309" s="4" t="s">
        <v>17</v>
      </c>
      <c r="I309" s="4" t="s">
        <v>41</v>
      </c>
      <c r="J309" s="12">
        <v>0</v>
      </c>
      <c r="K309" s="13">
        <v>0</v>
      </c>
    </row>
    <row r="310" spans="1:11" x14ac:dyDescent="0.35">
      <c r="A310" s="11">
        <v>44350</v>
      </c>
      <c r="B310" s="4" t="s">
        <v>61</v>
      </c>
      <c r="C310" s="4" t="s">
        <v>32</v>
      </c>
      <c r="D310" s="4" t="s">
        <v>27</v>
      </c>
      <c r="E310" s="4" t="s">
        <v>21</v>
      </c>
      <c r="F310" s="4" t="s">
        <v>43</v>
      </c>
      <c r="G310" s="4" t="s">
        <v>23</v>
      </c>
      <c r="H310" s="4" t="s">
        <v>17</v>
      </c>
      <c r="I310" s="4" t="s">
        <v>39</v>
      </c>
      <c r="J310" s="12">
        <v>498</v>
      </c>
      <c r="K310" s="13">
        <v>3</v>
      </c>
    </row>
    <row r="311" spans="1:11" x14ac:dyDescent="0.35">
      <c r="A311" s="11">
        <v>44350</v>
      </c>
      <c r="B311" s="4" t="s">
        <v>11</v>
      </c>
      <c r="C311" s="4" t="s">
        <v>12</v>
      </c>
      <c r="D311" s="4" t="s">
        <v>33</v>
      </c>
      <c r="E311" s="4" t="s">
        <v>59</v>
      </c>
      <c r="F311" s="4" t="s">
        <v>52</v>
      </c>
      <c r="G311" s="4" t="s">
        <v>23</v>
      </c>
      <c r="H311" s="4" t="s">
        <v>17</v>
      </c>
      <c r="I311" s="4" t="s">
        <v>18</v>
      </c>
      <c r="J311" s="12">
        <v>3170</v>
      </c>
      <c r="K311" s="13">
        <v>4.5</v>
      </c>
    </row>
    <row r="312" spans="1:11" x14ac:dyDescent="0.35">
      <c r="A312" s="11">
        <v>44353</v>
      </c>
      <c r="B312" s="4" t="s">
        <v>31</v>
      </c>
      <c r="C312" s="4" t="s">
        <v>12</v>
      </c>
      <c r="D312" s="4" t="s">
        <v>13</v>
      </c>
      <c r="E312" s="4" t="s">
        <v>14</v>
      </c>
      <c r="F312" s="4" t="s">
        <v>46</v>
      </c>
      <c r="G312" s="4" t="s">
        <v>50</v>
      </c>
      <c r="H312" s="4" t="s">
        <v>24</v>
      </c>
      <c r="I312" s="4" t="s">
        <v>18</v>
      </c>
      <c r="J312" s="12">
        <v>4260</v>
      </c>
      <c r="K312" s="13">
        <v>0</v>
      </c>
    </row>
    <row r="313" spans="1:11" x14ac:dyDescent="0.35">
      <c r="A313" s="11">
        <v>44354</v>
      </c>
      <c r="B313" s="4" t="s">
        <v>26</v>
      </c>
      <c r="C313" s="4" t="s">
        <v>12</v>
      </c>
      <c r="D313" s="4" t="s">
        <v>33</v>
      </c>
      <c r="E313" s="4" t="s">
        <v>45</v>
      </c>
      <c r="F313" s="4" t="s">
        <v>57</v>
      </c>
      <c r="G313" s="4" t="s">
        <v>38</v>
      </c>
      <c r="H313" s="4" t="s">
        <v>24</v>
      </c>
      <c r="I313" s="4" t="s">
        <v>49</v>
      </c>
      <c r="J313" s="12">
        <v>107</v>
      </c>
      <c r="K313" s="13">
        <v>0</v>
      </c>
    </row>
    <row r="314" spans="1:11" x14ac:dyDescent="0.35">
      <c r="A314" s="11">
        <v>44355</v>
      </c>
      <c r="B314" s="4" t="s">
        <v>48</v>
      </c>
      <c r="C314" s="4" t="s">
        <v>12</v>
      </c>
      <c r="D314" s="4" t="s">
        <v>27</v>
      </c>
      <c r="E314" s="4" t="s">
        <v>34</v>
      </c>
      <c r="F314" s="4" t="s">
        <v>22</v>
      </c>
      <c r="G314" s="4" t="s">
        <v>16</v>
      </c>
      <c r="H314" s="4" t="s">
        <v>17</v>
      </c>
      <c r="I314" s="4" t="s">
        <v>51</v>
      </c>
      <c r="J314" s="12">
        <v>0</v>
      </c>
      <c r="K314" s="13">
        <v>0</v>
      </c>
    </row>
    <row r="315" spans="1:11" x14ac:dyDescent="0.35">
      <c r="A315" s="11">
        <v>44355</v>
      </c>
      <c r="B315" s="4" t="s">
        <v>19</v>
      </c>
      <c r="C315" s="4" t="s">
        <v>12</v>
      </c>
      <c r="D315" s="4" t="s">
        <v>33</v>
      </c>
      <c r="E315" s="4" t="s">
        <v>59</v>
      </c>
      <c r="F315" s="4" t="s">
        <v>52</v>
      </c>
      <c r="G315" s="4" t="s">
        <v>38</v>
      </c>
      <c r="H315" s="4" t="s">
        <v>44</v>
      </c>
      <c r="I315" s="4" t="s">
        <v>18</v>
      </c>
      <c r="J315" s="12">
        <v>152</v>
      </c>
      <c r="K315" s="13">
        <v>0</v>
      </c>
    </row>
    <row r="316" spans="1:11" x14ac:dyDescent="0.35">
      <c r="A316" s="11">
        <v>44359</v>
      </c>
      <c r="B316" s="4" t="s">
        <v>53</v>
      </c>
      <c r="C316" s="4" t="s">
        <v>12</v>
      </c>
      <c r="D316" s="4" t="s">
        <v>20</v>
      </c>
      <c r="E316" s="4" t="s">
        <v>14</v>
      </c>
      <c r="F316" s="4" t="s">
        <v>52</v>
      </c>
      <c r="G316" s="4" t="s">
        <v>23</v>
      </c>
      <c r="H316" s="4" t="s">
        <v>44</v>
      </c>
      <c r="I316" s="4" t="s">
        <v>41</v>
      </c>
      <c r="J316" s="12">
        <v>2651</v>
      </c>
      <c r="K316" s="13">
        <v>4.5</v>
      </c>
    </row>
    <row r="317" spans="1:11" x14ac:dyDescent="0.35">
      <c r="A317" s="11">
        <v>44359</v>
      </c>
      <c r="B317" s="4" t="s">
        <v>58</v>
      </c>
      <c r="C317" s="4" t="s">
        <v>12</v>
      </c>
      <c r="D317" s="4" t="s">
        <v>27</v>
      </c>
      <c r="E317" s="4" t="s">
        <v>28</v>
      </c>
      <c r="F317" s="4" t="s">
        <v>52</v>
      </c>
      <c r="G317" s="4" t="s">
        <v>38</v>
      </c>
      <c r="H317" s="4" t="s">
        <v>17</v>
      </c>
      <c r="I317" s="4" t="s">
        <v>56</v>
      </c>
      <c r="J317" s="12">
        <v>491</v>
      </c>
      <c r="K317" s="13">
        <v>0</v>
      </c>
    </row>
    <row r="318" spans="1:11" x14ac:dyDescent="0.35">
      <c r="A318" s="11">
        <v>44360</v>
      </c>
      <c r="B318" s="4" t="s">
        <v>62</v>
      </c>
      <c r="C318" s="4" t="s">
        <v>12</v>
      </c>
      <c r="D318" s="4" t="s">
        <v>33</v>
      </c>
      <c r="E318" s="4" t="s">
        <v>21</v>
      </c>
      <c r="F318" s="4" t="s">
        <v>52</v>
      </c>
      <c r="G318" s="4" t="s">
        <v>16</v>
      </c>
      <c r="H318" s="4" t="s">
        <v>17</v>
      </c>
      <c r="I318" s="4" t="s">
        <v>47</v>
      </c>
      <c r="J318" s="12">
        <v>0</v>
      </c>
      <c r="K318" s="13">
        <v>0</v>
      </c>
    </row>
    <row r="319" spans="1:11" x14ac:dyDescent="0.35">
      <c r="A319" s="11">
        <v>44362</v>
      </c>
      <c r="B319" s="4" t="s">
        <v>53</v>
      </c>
      <c r="C319" s="4" t="s">
        <v>12</v>
      </c>
      <c r="D319" s="4" t="s">
        <v>27</v>
      </c>
      <c r="E319" s="4" t="s">
        <v>45</v>
      </c>
      <c r="F319" s="4" t="s">
        <v>43</v>
      </c>
      <c r="G319" s="4" t="s">
        <v>23</v>
      </c>
      <c r="H319" s="4" t="s">
        <v>44</v>
      </c>
      <c r="I319" s="4" t="s">
        <v>30</v>
      </c>
      <c r="J319" s="12">
        <v>674</v>
      </c>
      <c r="K319" s="13">
        <v>2</v>
      </c>
    </row>
    <row r="320" spans="1:11" x14ac:dyDescent="0.35">
      <c r="A320" s="11">
        <v>44364</v>
      </c>
      <c r="B320" s="4" t="s">
        <v>61</v>
      </c>
      <c r="C320" s="4" t="s">
        <v>12</v>
      </c>
      <c r="D320" s="4" t="s">
        <v>27</v>
      </c>
      <c r="E320" s="4" t="s">
        <v>14</v>
      </c>
      <c r="F320" s="4" t="s">
        <v>52</v>
      </c>
      <c r="G320" s="4" t="s">
        <v>50</v>
      </c>
      <c r="H320" s="4" t="s">
        <v>44</v>
      </c>
      <c r="I320" s="4" t="s">
        <v>56</v>
      </c>
      <c r="J320" s="12">
        <v>718</v>
      </c>
      <c r="K320" s="13">
        <v>0</v>
      </c>
    </row>
    <row r="321" spans="1:11" x14ac:dyDescent="0.35">
      <c r="A321" s="11">
        <v>44365</v>
      </c>
      <c r="B321" s="4" t="s">
        <v>26</v>
      </c>
      <c r="C321" s="4" t="s">
        <v>12</v>
      </c>
      <c r="D321" s="4" t="s">
        <v>20</v>
      </c>
      <c r="E321" s="4" t="s">
        <v>28</v>
      </c>
      <c r="F321" s="4" t="s">
        <v>52</v>
      </c>
      <c r="G321" s="4" t="s">
        <v>23</v>
      </c>
      <c r="H321" s="4" t="s">
        <v>17</v>
      </c>
      <c r="I321" s="4" t="s">
        <v>47</v>
      </c>
      <c r="J321" s="12">
        <v>1698</v>
      </c>
      <c r="K321" s="13">
        <v>1.5</v>
      </c>
    </row>
    <row r="322" spans="1:11" x14ac:dyDescent="0.35">
      <c r="A322" s="11">
        <v>44365</v>
      </c>
      <c r="B322" s="4" t="s">
        <v>11</v>
      </c>
      <c r="C322" s="4" t="s">
        <v>12</v>
      </c>
      <c r="D322" s="4" t="s">
        <v>13</v>
      </c>
      <c r="E322" s="4" t="s">
        <v>14</v>
      </c>
      <c r="F322" s="4" t="s">
        <v>54</v>
      </c>
      <c r="G322" s="4" t="s">
        <v>50</v>
      </c>
      <c r="H322" s="4" t="s">
        <v>24</v>
      </c>
      <c r="I322" s="4" t="s">
        <v>18</v>
      </c>
      <c r="J322" s="12">
        <v>4664</v>
      </c>
      <c r="K322" s="13">
        <v>0</v>
      </c>
    </row>
    <row r="323" spans="1:11" x14ac:dyDescent="0.35">
      <c r="A323" s="11">
        <v>44365</v>
      </c>
      <c r="B323" s="4" t="s">
        <v>53</v>
      </c>
      <c r="C323" s="4" t="s">
        <v>12</v>
      </c>
      <c r="D323" s="4" t="s">
        <v>13</v>
      </c>
      <c r="E323" s="4" t="s">
        <v>37</v>
      </c>
      <c r="F323" s="4" t="s">
        <v>46</v>
      </c>
      <c r="G323" s="4" t="s">
        <v>23</v>
      </c>
      <c r="H323" s="4" t="s">
        <v>44</v>
      </c>
      <c r="I323" s="4" t="s">
        <v>39</v>
      </c>
      <c r="J323" s="12">
        <v>1694</v>
      </c>
      <c r="K323" s="13">
        <v>4.5</v>
      </c>
    </row>
    <row r="324" spans="1:11" x14ac:dyDescent="0.35">
      <c r="A324" s="11">
        <v>44366</v>
      </c>
      <c r="B324" s="4" t="s">
        <v>55</v>
      </c>
      <c r="C324" s="4" t="s">
        <v>12</v>
      </c>
      <c r="D324" s="4" t="s">
        <v>33</v>
      </c>
      <c r="E324" s="4" t="s">
        <v>35</v>
      </c>
      <c r="F324" s="4" t="s">
        <v>29</v>
      </c>
      <c r="G324" s="4" t="s">
        <v>50</v>
      </c>
      <c r="H324" s="4" t="s">
        <v>44</v>
      </c>
      <c r="I324" s="4" t="s">
        <v>47</v>
      </c>
      <c r="J324" s="12">
        <v>522</v>
      </c>
      <c r="K324" s="13">
        <v>0</v>
      </c>
    </row>
    <row r="325" spans="1:11" x14ac:dyDescent="0.35">
      <c r="A325" s="11">
        <v>44368</v>
      </c>
      <c r="B325" s="4" t="s">
        <v>31</v>
      </c>
      <c r="C325" s="4" t="s">
        <v>12</v>
      </c>
      <c r="D325" s="4" t="s">
        <v>20</v>
      </c>
      <c r="E325" s="4" t="s">
        <v>34</v>
      </c>
      <c r="F325" s="4" t="s">
        <v>29</v>
      </c>
      <c r="G325" s="4" t="s">
        <v>50</v>
      </c>
      <c r="H325" s="4" t="s">
        <v>24</v>
      </c>
      <c r="I325" s="4" t="s">
        <v>51</v>
      </c>
      <c r="J325" s="12">
        <v>3221</v>
      </c>
      <c r="K325" s="13">
        <v>0</v>
      </c>
    </row>
    <row r="326" spans="1:11" x14ac:dyDescent="0.35">
      <c r="A326" s="11">
        <v>44370</v>
      </c>
      <c r="B326" s="4" t="s">
        <v>48</v>
      </c>
      <c r="C326" s="4" t="s">
        <v>12</v>
      </c>
      <c r="D326" s="4" t="s">
        <v>27</v>
      </c>
      <c r="E326" s="4" t="s">
        <v>35</v>
      </c>
      <c r="F326" s="4" t="s">
        <v>29</v>
      </c>
      <c r="G326" s="4" t="s">
        <v>16</v>
      </c>
      <c r="H326" s="4" t="s">
        <v>24</v>
      </c>
      <c r="I326" s="4" t="s">
        <v>18</v>
      </c>
      <c r="J326" s="12">
        <v>0</v>
      </c>
      <c r="K326" s="13">
        <v>0</v>
      </c>
    </row>
    <row r="327" spans="1:11" x14ac:dyDescent="0.35">
      <c r="A327" s="11">
        <v>44372</v>
      </c>
      <c r="B327" s="4" t="s">
        <v>61</v>
      </c>
      <c r="C327" s="4" t="s">
        <v>12</v>
      </c>
      <c r="D327" s="4" t="s">
        <v>33</v>
      </c>
      <c r="E327" s="4" t="s">
        <v>14</v>
      </c>
      <c r="F327" s="4" t="s">
        <v>22</v>
      </c>
      <c r="G327" s="4" t="s">
        <v>16</v>
      </c>
      <c r="H327" s="4" t="s">
        <v>24</v>
      </c>
      <c r="I327" s="4" t="s">
        <v>18</v>
      </c>
      <c r="J327" s="12">
        <v>0</v>
      </c>
      <c r="K327" s="13">
        <v>0</v>
      </c>
    </row>
    <row r="328" spans="1:11" x14ac:dyDescent="0.35">
      <c r="A328" s="11">
        <v>44373</v>
      </c>
      <c r="B328" s="4" t="s">
        <v>26</v>
      </c>
      <c r="C328" s="4" t="s">
        <v>12</v>
      </c>
      <c r="D328" s="4" t="s">
        <v>27</v>
      </c>
      <c r="E328" s="4" t="s">
        <v>45</v>
      </c>
      <c r="F328" s="4" t="s">
        <v>29</v>
      </c>
      <c r="G328" s="4" t="s">
        <v>38</v>
      </c>
      <c r="H328" s="4" t="s">
        <v>44</v>
      </c>
      <c r="I328" s="4" t="s">
        <v>51</v>
      </c>
      <c r="J328" s="12">
        <v>383</v>
      </c>
      <c r="K328" s="13">
        <v>0</v>
      </c>
    </row>
    <row r="329" spans="1:11" x14ac:dyDescent="0.35">
      <c r="A329" s="11">
        <v>44374</v>
      </c>
      <c r="B329" s="4" t="s">
        <v>26</v>
      </c>
      <c r="C329" s="4" t="s">
        <v>12</v>
      </c>
      <c r="D329" s="4" t="s">
        <v>13</v>
      </c>
      <c r="E329" s="4" t="s">
        <v>34</v>
      </c>
      <c r="F329" s="4" t="s">
        <v>29</v>
      </c>
      <c r="G329" s="4" t="s">
        <v>23</v>
      </c>
      <c r="H329" s="4" t="s">
        <v>24</v>
      </c>
      <c r="I329" s="4" t="s">
        <v>49</v>
      </c>
      <c r="J329" s="12">
        <v>3588</v>
      </c>
      <c r="K329" s="13">
        <v>4.5</v>
      </c>
    </row>
    <row r="330" spans="1:11" x14ac:dyDescent="0.35">
      <c r="A330" s="11">
        <v>44375</v>
      </c>
      <c r="B330" s="4" t="s">
        <v>58</v>
      </c>
      <c r="C330" s="4" t="s">
        <v>12</v>
      </c>
      <c r="D330" s="4" t="s">
        <v>20</v>
      </c>
      <c r="E330" s="4" t="s">
        <v>21</v>
      </c>
      <c r="F330" s="4" t="s">
        <v>36</v>
      </c>
      <c r="G330" s="4" t="s">
        <v>38</v>
      </c>
      <c r="H330" s="4" t="s">
        <v>24</v>
      </c>
      <c r="I330" s="4" t="s">
        <v>25</v>
      </c>
      <c r="J330" s="12">
        <v>119</v>
      </c>
      <c r="K330" s="13">
        <v>0</v>
      </c>
    </row>
    <row r="331" spans="1:11" x14ac:dyDescent="0.35">
      <c r="A331" s="11">
        <v>44376</v>
      </c>
      <c r="B331" s="4" t="s">
        <v>48</v>
      </c>
      <c r="C331" s="4" t="s">
        <v>12</v>
      </c>
      <c r="D331" s="4" t="s">
        <v>13</v>
      </c>
      <c r="E331" s="4" t="s">
        <v>35</v>
      </c>
      <c r="F331" s="4" t="s">
        <v>15</v>
      </c>
      <c r="G331" s="4" t="s">
        <v>16</v>
      </c>
      <c r="H331" s="4" t="s">
        <v>24</v>
      </c>
      <c r="I331" s="4" t="s">
        <v>18</v>
      </c>
      <c r="J331" s="12">
        <v>0</v>
      </c>
      <c r="K331" s="13">
        <v>0</v>
      </c>
    </row>
    <row r="332" spans="1:11" x14ac:dyDescent="0.35">
      <c r="A332" s="11">
        <v>44381</v>
      </c>
      <c r="B332" s="4" t="s">
        <v>62</v>
      </c>
      <c r="C332" s="4" t="s">
        <v>12</v>
      </c>
      <c r="D332" s="4" t="s">
        <v>13</v>
      </c>
      <c r="E332" s="4" t="s">
        <v>34</v>
      </c>
      <c r="F332" s="4" t="s">
        <v>57</v>
      </c>
      <c r="G332" s="4" t="s">
        <v>38</v>
      </c>
      <c r="H332" s="4" t="s">
        <v>44</v>
      </c>
      <c r="I332" s="4" t="s">
        <v>30</v>
      </c>
      <c r="J332" s="12">
        <v>88</v>
      </c>
      <c r="K332" s="13">
        <v>0</v>
      </c>
    </row>
    <row r="333" spans="1:11" x14ac:dyDescent="0.35">
      <c r="A333" s="11">
        <v>44383</v>
      </c>
      <c r="B333" s="4" t="s">
        <v>58</v>
      </c>
      <c r="C333" s="4" t="s">
        <v>12</v>
      </c>
      <c r="D333" s="4" t="s">
        <v>27</v>
      </c>
      <c r="E333" s="4" t="s">
        <v>45</v>
      </c>
      <c r="F333" s="4" t="s">
        <v>22</v>
      </c>
      <c r="G333" s="4" t="s">
        <v>38</v>
      </c>
      <c r="H333" s="4" t="s">
        <v>24</v>
      </c>
      <c r="I333" s="4" t="s">
        <v>47</v>
      </c>
      <c r="J333" s="12">
        <v>373</v>
      </c>
      <c r="K333" s="13">
        <v>0</v>
      </c>
    </row>
    <row r="334" spans="1:11" x14ac:dyDescent="0.35">
      <c r="A334" s="11">
        <v>44384</v>
      </c>
      <c r="B334" s="4" t="s">
        <v>58</v>
      </c>
      <c r="C334" s="4" t="s">
        <v>12</v>
      </c>
      <c r="D334" s="4" t="s">
        <v>20</v>
      </c>
      <c r="E334" s="4" t="s">
        <v>35</v>
      </c>
      <c r="F334" s="4" t="s">
        <v>57</v>
      </c>
      <c r="G334" s="4" t="s">
        <v>50</v>
      </c>
      <c r="H334" s="4" t="s">
        <v>24</v>
      </c>
      <c r="I334" s="4" t="s">
        <v>49</v>
      </c>
      <c r="J334" s="12">
        <v>4905</v>
      </c>
      <c r="K334" s="13">
        <v>0</v>
      </c>
    </row>
    <row r="335" spans="1:11" x14ac:dyDescent="0.35">
      <c r="A335" s="11">
        <v>44385</v>
      </c>
      <c r="B335" s="4" t="s">
        <v>61</v>
      </c>
      <c r="C335" s="4" t="s">
        <v>12</v>
      </c>
      <c r="D335" s="4" t="s">
        <v>33</v>
      </c>
      <c r="E335" s="4" t="s">
        <v>37</v>
      </c>
      <c r="F335" s="4" t="s">
        <v>36</v>
      </c>
      <c r="G335" s="4" t="s">
        <v>23</v>
      </c>
      <c r="H335" s="4" t="s">
        <v>17</v>
      </c>
      <c r="I335" s="4" t="s">
        <v>47</v>
      </c>
      <c r="J335" s="12">
        <v>738</v>
      </c>
      <c r="K335" s="13">
        <v>4.5</v>
      </c>
    </row>
    <row r="336" spans="1:11" x14ac:dyDescent="0.35">
      <c r="A336" s="11">
        <v>44385</v>
      </c>
      <c r="B336" s="4" t="s">
        <v>53</v>
      </c>
      <c r="C336" s="4" t="s">
        <v>12</v>
      </c>
      <c r="D336" s="4" t="s">
        <v>13</v>
      </c>
      <c r="E336" s="4" t="s">
        <v>45</v>
      </c>
      <c r="F336" s="4" t="s">
        <v>54</v>
      </c>
      <c r="G336" s="4" t="s">
        <v>50</v>
      </c>
      <c r="H336" s="4" t="s">
        <v>24</v>
      </c>
      <c r="I336" s="4" t="s">
        <v>18</v>
      </c>
      <c r="J336" s="12">
        <v>2450</v>
      </c>
      <c r="K336" s="13">
        <v>0</v>
      </c>
    </row>
    <row r="337" spans="1:11" x14ac:dyDescent="0.35">
      <c r="A337" s="11">
        <v>44388</v>
      </c>
      <c r="B337" s="4" t="s">
        <v>11</v>
      </c>
      <c r="C337" s="4" t="s">
        <v>12</v>
      </c>
      <c r="D337" s="4" t="s">
        <v>13</v>
      </c>
      <c r="E337" s="4" t="s">
        <v>14</v>
      </c>
      <c r="F337" s="4" t="s">
        <v>46</v>
      </c>
      <c r="G337" s="4" t="s">
        <v>38</v>
      </c>
      <c r="H337" s="4" t="s">
        <v>44</v>
      </c>
      <c r="I337" s="4" t="s">
        <v>47</v>
      </c>
      <c r="J337" s="12">
        <v>321</v>
      </c>
      <c r="K337" s="13">
        <v>0</v>
      </c>
    </row>
    <row r="338" spans="1:11" x14ac:dyDescent="0.35">
      <c r="A338" s="11">
        <v>44389</v>
      </c>
      <c r="B338" s="4" t="s">
        <v>61</v>
      </c>
      <c r="C338" s="4" t="s">
        <v>12</v>
      </c>
      <c r="D338" s="4" t="s">
        <v>27</v>
      </c>
      <c r="E338" s="4" t="s">
        <v>14</v>
      </c>
      <c r="F338" s="4" t="s">
        <v>29</v>
      </c>
      <c r="G338" s="4" t="s">
        <v>16</v>
      </c>
      <c r="H338" s="4" t="s">
        <v>24</v>
      </c>
      <c r="I338" s="4" t="s">
        <v>18</v>
      </c>
      <c r="J338" s="12">
        <v>0</v>
      </c>
      <c r="K338" s="13">
        <v>0</v>
      </c>
    </row>
    <row r="339" spans="1:11" x14ac:dyDescent="0.35">
      <c r="A339" s="11">
        <v>44390</v>
      </c>
      <c r="B339" s="4" t="s">
        <v>62</v>
      </c>
      <c r="C339" s="4" t="s">
        <v>12</v>
      </c>
      <c r="D339" s="4" t="s">
        <v>20</v>
      </c>
      <c r="E339" s="4" t="s">
        <v>21</v>
      </c>
      <c r="F339" s="4" t="s">
        <v>43</v>
      </c>
      <c r="G339" s="4" t="s">
        <v>23</v>
      </c>
      <c r="H339" s="4" t="s">
        <v>44</v>
      </c>
      <c r="I339" s="4" t="s">
        <v>51</v>
      </c>
      <c r="J339" s="12">
        <v>2466</v>
      </c>
      <c r="K339" s="13">
        <v>3.5</v>
      </c>
    </row>
    <row r="340" spans="1:11" x14ac:dyDescent="0.35">
      <c r="A340" s="11">
        <v>44396</v>
      </c>
      <c r="B340" s="4" t="s">
        <v>42</v>
      </c>
      <c r="C340" s="4" t="s">
        <v>12</v>
      </c>
      <c r="D340" s="4" t="s">
        <v>33</v>
      </c>
      <c r="E340" s="4" t="s">
        <v>34</v>
      </c>
      <c r="F340" s="4" t="s">
        <v>54</v>
      </c>
      <c r="G340" s="4" t="s">
        <v>16</v>
      </c>
      <c r="H340" s="4" t="s">
        <v>17</v>
      </c>
      <c r="I340" s="4" t="s">
        <v>30</v>
      </c>
      <c r="J340" s="12">
        <v>0</v>
      </c>
      <c r="K340" s="13">
        <v>0</v>
      </c>
    </row>
    <row r="341" spans="1:11" x14ac:dyDescent="0.35">
      <c r="A341" s="11">
        <v>44397</v>
      </c>
      <c r="B341" s="4" t="s">
        <v>53</v>
      </c>
      <c r="C341" s="4" t="s">
        <v>12</v>
      </c>
      <c r="D341" s="4" t="s">
        <v>27</v>
      </c>
      <c r="E341" s="4" t="s">
        <v>37</v>
      </c>
      <c r="F341" s="4" t="s">
        <v>54</v>
      </c>
      <c r="G341" s="4" t="s">
        <v>50</v>
      </c>
      <c r="H341" s="4" t="s">
        <v>44</v>
      </c>
      <c r="I341" s="4" t="s">
        <v>56</v>
      </c>
      <c r="J341" s="12">
        <v>2514</v>
      </c>
      <c r="K341" s="13">
        <v>0</v>
      </c>
    </row>
    <row r="342" spans="1:11" x14ac:dyDescent="0.35">
      <c r="A342" s="11">
        <v>44398</v>
      </c>
      <c r="B342" s="4" t="s">
        <v>55</v>
      </c>
      <c r="C342" s="4" t="s">
        <v>12</v>
      </c>
      <c r="D342" s="4" t="s">
        <v>33</v>
      </c>
      <c r="E342" s="4" t="s">
        <v>37</v>
      </c>
      <c r="F342" s="4" t="s">
        <v>15</v>
      </c>
      <c r="G342" s="4" t="s">
        <v>23</v>
      </c>
      <c r="H342" s="4" t="s">
        <v>24</v>
      </c>
      <c r="I342" s="4" t="s">
        <v>30</v>
      </c>
      <c r="J342" s="12">
        <v>3959</v>
      </c>
      <c r="K342" s="13">
        <v>1</v>
      </c>
    </row>
    <row r="343" spans="1:11" x14ac:dyDescent="0.35">
      <c r="A343" s="11">
        <v>44399</v>
      </c>
      <c r="B343" s="4" t="s">
        <v>11</v>
      </c>
      <c r="C343" s="4" t="s">
        <v>12</v>
      </c>
      <c r="D343" s="4" t="s">
        <v>13</v>
      </c>
      <c r="E343" s="4" t="s">
        <v>45</v>
      </c>
      <c r="F343" s="4" t="s">
        <v>36</v>
      </c>
      <c r="G343" s="4" t="s">
        <v>50</v>
      </c>
      <c r="H343" s="4" t="s">
        <v>17</v>
      </c>
      <c r="I343" s="4" t="s">
        <v>56</v>
      </c>
      <c r="J343" s="12">
        <v>4530</v>
      </c>
      <c r="K343" s="13">
        <v>0</v>
      </c>
    </row>
    <row r="344" spans="1:11" x14ac:dyDescent="0.35">
      <c r="A344" s="11">
        <v>44402</v>
      </c>
      <c r="B344" s="4" t="s">
        <v>55</v>
      </c>
      <c r="C344" s="4" t="s">
        <v>12</v>
      </c>
      <c r="D344" s="4" t="s">
        <v>13</v>
      </c>
      <c r="E344" s="4" t="s">
        <v>59</v>
      </c>
      <c r="F344" s="4" t="s">
        <v>22</v>
      </c>
      <c r="G344" s="4" t="s">
        <v>23</v>
      </c>
      <c r="H344" s="4" t="s">
        <v>24</v>
      </c>
      <c r="I344" s="4" t="s">
        <v>39</v>
      </c>
      <c r="J344" s="12">
        <v>1241</v>
      </c>
      <c r="K344" s="13">
        <v>1.5</v>
      </c>
    </row>
    <row r="345" spans="1:11" x14ac:dyDescent="0.35">
      <c r="A345" s="11">
        <v>44402</v>
      </c>
      <c r="B345" s="4" t="s">
        <v>58</v>
      </c>
      <c r="C345" s="4" t="s">
        <v>12</v>
      </c>
      <c r="D345" s="4" t="s">
        <v>13</v>
      </c>
      <c r="E345" s="4" t="s">
        <v>35</v>
      </c>
      <c r="F345" s="4" t="s">
        <v>36</v>
      </c>
      <c r="G345" s="4" t="s">
        <v>23</v>
      </c>
      <c r="H345" s="4" t="s">
        <v>44</v>
      </c>
      <c r="I345" s="4" t="s">
        <v>25</v>
      </c>
      <c r="J345" s="12">
        <v>1301</v>
      </c>
      <c r="K345" s="13">
        <v>1</v>
      </c>
    </row>
    <row r="346" spans="1:11" x14ac:dyDescent="0.35">
      <c r="A346" s="11">
        <v>44408</v>
      </c>
      <c r="B346" s="4" t="s">
        <v>61</v>
      </c>
      <c r="C346" s="4" t="s">
        <v>12</v>
      </c>
      <c r="D346" s="4" t="s">
        <v>20</v>
      </c>
      <c r="E346" s="4" t="s">
        <v>59</v>
      </c>
      <c r="F346" s="4" t="s">
        <v>29</v>
      </c>
      <c r="G346" s="4" t="s">
        <v>38</v>
      </c>
      <c r="H346" s="4" t="s">
        <v>24</v>
      </c>
      <c r="I346" s="4" t="s">
        <v>39</v>
      </c>
      <c r="J346" s="12">
        <v>140</v>
      </c>
      <c r="K346" s="13">
        <v>0</v>
      </c>
    </row>
    <row r="347" spans="1:11" x14ac:dyDescent="0.35">
      <c r="A347" s="11">
        <v>44410</v>
      </c>
      <c r="B347" s="4" t="s">
        <v>48</v>
      </c>
      <c r="C347" s="4" t="s">
        <v>12</v>
      </c>
      <c r="D347" s="4" t="s">
        <v>13</v>
      </c>
      <c r="E347" s="4" t="s">
        <v>21</v>
      </c>
      <c r="F347" s="4" t="s">
        <v>54</v>
      </c>
      <c r="G347" s="4" t="s">
        <v>50</v>
      </c>
      <c r="H347" s="4" t="s">
        <v>24</v>
      </c>
      <c r="I347" s="4" t="s">
        <v>47</v>
      </c>
      <c r="J347" s="12">
        <v>634</v>
      </c>
      <c r="K347" s="13">
        <v>0</v>
      </c>
    </row>
    <row r="348" spans="1:11" x14ac:dyDescent="0.35">
      <c r="A348" s="11">
        <v>44411</v>
      </c>
      <c r="B348" s="4" t="s">
        <v>61</v>
      </c>
      <c r="C348" s="4" t="s">
        <v>12</v>
      </c>
      <c r="D348" s="4" t="s">
        <v>13</v>
      </c>
      <c r="E348" s="4" t="s">
        <v>60</v>
      </c>
      <c r="F348" s="4" t="s">
        <v>54</v>
      </c>
      <c r="G348" s="4" t="s">
        <v>50</v>
      </c>
      <c r="H348" s="4" t="s">
        <v>17</v>
      </c>
      <c r="I348" s="4" t="s">
        <v>51</v>
      </c>
      <c r="J348" s="12">
        <v>3204</v>
      </c>
      <c r="K348" s="13">
        <v>0</v>
      </c>
    </row>
    <row r="349" spans="1:11" x14ac:dyDescent="0.35">
      <c r="A349" s="11">
        <v>44415</v>
      </c>
      <c r="B349" s="4" t="s">
        <v>48</v>
      </c>
      <c r="C349" s="4" t="s">
        <v>12</v>
      </c>
      <c r="D349" s="4" t="s">
        <v>20</v>
      </c>
      <c r="E349" s="4" t="s">
        <v>34</v>
      </c>
      <c r="F349" s="4" t="s">
        <v>43</v>
      </c>
      <c r="G349" s="4" t="s">
        <v>38</v>
      </c>
      <c r="H349" s="4" t="s">
        <v>17</v>
      </c>
      <c r="I349" s="4" t="s">
        <v>56</v>
      </c>
      <c r="J349" s="12">
        <v>453</v>
      </c>
      <c r="K349" s="13">
        <v>0</v>
      </c>
    </row>
    <row r="350" spans="1:11" x14ac:dyDescent="0.35">
      <c r="A350" s="11">
        <v>44415</v>
      </c>
      <c r="B350" s="4" t="s">
        <v>40</v>
      </c>
      <c r="C350" s="4" t="s">
        <v>12</v>
      </c>
      <c r="D350" s="4" t="s">
        <v>13</v>
      </c>
      <c r="E350" s="4" t="s">
        <v>34</v>
      </c>
      <c r="F350" s="4" t="s">
        <v>36</v>
      </c>
      <c r="G350" s="4" t="s">
        <v>23</v>
      </c>
      <c r="H350" s="4" t="s">
        <v>17</v>
      </c>
      <c r="I350" s="4" t="s">
        <v>25</v>
      </c>
      <c r="J350" s="12">
        <v>2937</v>
      </c>
      <c r="K350" s="13">
        <v>3</v>
      </c>
    </row>
    <row r="351" spans="1:11" x14ac:dyDescent="0.35">
      <c r="A351" s="11">
        <v>44418</v>
      </c>
      <c r="B351" s="4" t="s">
        <v>19</v>
      </c>
      <c r="C351" s="4" t="s">
        <v>12</v>
      </c>
      <c r="D351" s="4" t="s">
        <v>33</v>
      </c>
      <c r="E351" s="4" t="s">
        <v>28</v>
      </c>
      <c r="F351" s="4" t="s">
        <v>46</v>
      </c>
      <c r="G351" s="4" t="s">
        <v>16</v>
      </c>
      <c r="H351" s="4" t="s">
        <v>24</v>
      </c>
      <c r="I351" s="4" t="s">
        <v>30</v>
      </c>
      <c r="J351" s="12">
        <v>0</v>
      </c>
      <c r="K351" s="13">
        <v>0</v>
      </c>
    </row>
    <row r="352" spans="1:11" x14ac:dyDescent="0.35">
      <c r="A352" s="11">
        <v>44420</v>
      </c>
      <c r="B352" s="4" t="s">
        <v>62</v>
      </c>
      <c r="C352" s="4" t="s">
        <v>12</v>
      </c>
      <c r="D352" s="4" t="s">
        <v>27</v>
      </c>
      <c r="E352" s="4" t="s">
        <v>34</v>
      </c>
      <c r="F352" s="4" t="s">
        <v>36</v>
      </c>
      <c r="G352" s="4" t="s">
        <v>16</v>
      </c>
      <c r="H352" s="4" t="s">
        <v>44</v>
      </c>
      <c r="I352" s="4" t="s">
        <v>25</v>
      </c>
      <c r="J352" s="12">
        <v>0</v>
      </c>
      <c r="K352" s="13">
        <v>0</v>
      </c>
    </row>
    <row r="353" spans="1:11" x14ac:dyDescent="0.35">
      <c r="A353" s="11">
        <v>44421</v>
      </c>
      <c r="B353" s="4" t="s">
        <v>61</v>
      </c>
      <c r="C353" s="4" t="s">
        <v>12</v>
      </c>
      <c r="D353" s="4" t="s">
        <v>27</v>
      </c>
      <c r="E353" s="4" t="s">
        <v>59</v>
      </c>
      <c r="F353" s="4" t="s">
        <v>36</v>
      </c>
      <c r="G353" s="4" t="s">
        <v>38</v>
      </c>
      <c r="H353" s="4" t="s">
        <v>17</v>
      </c>
      <c r="I353" s="4" t="s">
        <v>39</v>
      </c>
      <c r="J353" s="12">
        <v>53</v>
      </c>
      <c r="K353" s="13">
        <v>0</v>
      </c>
    </row>
    <row r="354" spans="1:11" x14ac:dyDescent="0.35">
      <c r="A354" s="11">
        <v>44424</v>
      </c>
      <c r="B354" s="4" t="s">
        <v>55</v>
      </c>
      <c r="C354" s="4" t="s">
        <v>12</v>
      </c>
      <c r="D354" s="4" t="s">
        <v>20</v>
      </c>
      <c r="E354" s="4" t="s">
        <v>21</v>
      </c>
      <c r="F354" s="4" t="s">
        <v>46</v>
      </c>
      <c r="G354" s="4" t="s">
        <v>23</v>
      </c>
      <c r="H354" s="4" t="s">
        <v>24</v>
      </c>
      <c r="I354" s="4" t="s">
        <v>39</v>
      </c>
      <c r="J354" s="12">
        <v>4160</v>
      </c>
      <c r="K354" s="13">
        <v>2</v>
      </c>
    </row>
    <row r="355" spans="1:11" x14ac:dyDescent="0.35">
      <c r="A355" s="11">
        <v>44426</v>
      </c>
      <c r="B355" s="4" t="s">
        <v>62</v>
      </c>
      <c r="C355" s="4" t="s">
        <v>12</v>
      </c>
      <c r="D355" s="4" t="s">
        <v>20</v>
      </c>
      <c r="E355" s="4" t="s">
        <v>28</v>
      </c>
      <c r="F355" s="4" t="s">
        <v>29</v>
      </c>
      <c r="G355" s="4" t="s">
        <v>23</v>
      </c>
      <c r="H355" s="4" t="s">
        <v>44</v>
      </c>
      <c r="I355" s="4" t="s">
        <v>49</v>
      </c>
      <c r="J355" s="12">
        <v>2988</v>
      </c>
      <c r="K355" s="13">
        <v>4.5</v>
      </c>
    </row>
    <row r="356" spans="1:11" x14ac:dyDescent="0.35">
      <c r="A356" s="11">
        <v>44427</v>
      </c>
      <c r="B356" s="4" t="s">
        <v>58</v>
      </c>
      <c r="C356" s="4" t="s">
        <v>32</v>
      </c>
      <c r="D356" s="4" t="s">
        <v>27</v>
      </c>
      <c r="E356" s="4" t="s">
        <v>60</v>
      </c>
      <c r="F356" s="4" t="s">
        <v>52</v>
      </c>
      <c r="G356" s="4" t="s">
        <v>16</v>
      </c>
      <c r="H356" s="4" t="s">
        <v>24</v>
      </c>
      <c r="I356" s="4" t="s">
        <v>18</v>
      </c>
      <c r="J356" s="12">
        <v>0</v>
      </c>
      <c r="K356" s="13">
        <v>0</v>
      </c>
    </row>
    <row r="357" spans="1:11" x14ac:dyDescent="0.35">
      <c r="A357" s="11">
        <v>44429</v>
      </c>
      <c r="B357" s="4" t="s">
        <v>61</v>
      </c>
      <c r="C357" s="4" t="s">
        <v>12</v>
      </c>
      <c r="D357" s="4" t="s">
        <v>13</v>
      </c>
      <c r="E357" s="4" t="s">
        <v>37</v>
      </c>
      <c r="F357" s="4" t="s">
        <v>22</v>
      </c>
      <c r="G357" s="4" t="s">
        <v>23</v>
      </c>
      <c r="H357" s="4" t="s">
        <v>17</v>
      </c>
      <c r="I357" s="4" t="s">
        <v>18</v>
      </c>
      <c r="J357" s="12">
        <v>1155</v>
      </c>
      <c r="K357" s="13">
        <v>3.5</v>
      </c>
    </row>
    <row r="358" spans="1:11" x14ac:dyDescent="0.35">
      <c r="A358" s="11">
        <v>44430</v>
      </c>
      <c r="B358" s="4" t="s">
        <v>31</v>
      </c>
      <c r="C358" s="4" t="s">
        <v>12</v>
      </c>
      <c r="D358" s="4" t="s">
        <v>13</v>
      </c>
      <c r="E358" s="4" t="s">
        <v>45</v>
      </c>
      <c r="F358" s="4" t="s">
        <v>36</v>
      </c>
      <c r="G358" s="4" t="s">
        <v>16</v>
      </c>
      <c r="H358" s="4" t="s">
        <v>44</v>
      </c>
      <c r="I358" s="4" t="s">
        <v>56</v>
      </c>
      <c r="J358" s="12">
        <v>0</v>
      </c>
      <c r="K358" s="13">
        <v>0</v>
      </c>
    </row>
    <row r="359" spans="1:11" x14ac:dyDescent="0.35">
      <c r="A359" s="11">
        <v>44430</v>
      </c>
      <c r="B359" s="4" t="s">
        <v>53</v>
      </c>
      <c r="C359" s="4" t="s">
        <v>12</v>
      </c>
      <c r="D359" s="4" t="s">
        <v>33</v>
      </c>
      <c r="E359" s="4" t="s">
        <v>21</v>
      </c>
      <c r="F359" s="4" t="s">
        <v>57</v>
      </c>
      <c r="G359" s="4" t="s">
        <v>23</v>
      </c>
      <c r="H359" s="4" t="s">
        <v>24</v>
      </c>
      <c r="I359" s="4" t="s">
        <v>39</v>
      </c>
      <c r="J359" s="12">
        <v>1902</v>
      </c>
      <c r="K359" s="13">
        <v>2</v>
      </c>
    </row>
    <row r="360" spans="1:11" x14ac:dyDescent="0.35">
      <c r="A360" s="11">
        <v>44430</v>
      </c>
      <c r="B360" s="4" t="s">
        <v>48</v>
      </c>
      <c r="C360" s="4" t="s">
        <v>12</v>
      </c>
      <c r="D360" s="4" t="s">
        <v>20</v>
      </c>
      <c r="E360" s="4" t="s">
        <v>21</v>
      </c>
      <c r="F360" s="4" t="s">
        <v>57</v>
      </c>
      <c r="G360" s="4" t="s">
        <v>16</v>
      </c>
      <c r="H360" s="4" t="s">
        <v>17</v>
      </c>
      <c r="I360" s="4" t="s">
        <v>47</v>
      </c>
      <c r="J360" s="12">
        <v>0</v>
      </c>
      <c r="K360" s="13">
        <v>0</v>
      </c>
    </row>
    <row r="361" spans="1:11" x14ac:dyDescent="0.35">
      <c r="A361" s="11">
        <v>44431</v>
      </c>
      <c r="B361" s="4" t="s">
        <v>26</v>
      </c>
      <c r="C361" s="4" t="s">
        <v>12</v>
      </c>
      <c r="D361" s="4" t="s">
        <v>13</v>
      </c>
      <c r="E361" s="4" t="s">
        <v>14</v>
      </c>
      <c r="F361" s="4" t="s">
        <v>29</v>
      </c>
      <c r="G361" s="4" t="s">
        <v>23</v>
      </c>
      <c r="H361" s="4" t="s">
        <v>24</v>
      </c>
      <c r="I361" s="4" t="s">
        <v>39</v>
      </c>
      <c r="J361" s="12">
        <v>3817</v>
      </c>
      <c r="K361" s="13">
        <v>2.5</v>
      </c>
    </row>
    <row r="362" spans="1:11" x14ac:dyDescent="0.35">
      <c r="A362" s="11">
        <v>44432</v>
      </c>
      <c r="B362" s="4" t="s">
        <v>58</v>
      </c>
      <c r="C362" s="4" t="s">
        <v>32</v>
      </c>
      <c r="D362" s="4" t="s">
        <v>20</v>
      </c>
      <c r="E362" s="4" t="s">
        <v>14</v>
      </c>
      <c r="F362" s="4" t="s">
        <v>52</v>
      </c>
      <c r="G362" s="4" t="s">
        <v>16</v>
      </c>
      <c r="H362" s="4" t="s">
        <v>17</v>
      </c>
      <c r="I362" s="4" t="s">
        <v>47</v>
      </c>
      <c r="J362" s="12">
        <v>0</v>
      </c>
      <c r="K362" s="13">
        <v>0</v>
      </c>
    </row>
    <row r="363" spans="1:11" x14ac:dyDescent="0.35">
      <c r="A363" s="11">
        <v>44437</v>
      </c>
      <c r="B363" s="4" t="s">
        <v>11</v>
      </c>
      <c r="C363" s="4" t="s">
        <v>12</v>
      </c>
      <c r="D363" s="4" t="s">
        <v>13</v>
      </c>
      <c r="E363" s="4" t="s">
        <v>35</v>
      </c>
      <c r="F363" s="4" t="s">
        <v>29</v>
      </c>
      <c r="G363" s="4" t="s">
        <v>16</v>
      </c>
      <c r="H363" s="4" t="s">
        <v>17</v>
      </c>
      <c r="I363" s="4" t="s">
        <v>56</v>
      </c>
      <c r="J363" s="12">
        <v>0</v>
      </c>
      <c r="K363" s="13">
        <v>0</v>
      </c>
    </row>
    <row r="364" spans="1:11" x14ac:dyDescent="0.35">
      <c r="A364" s="11">
        <v>44437</v>
      </c>
      <c r="B364" s="4" t="s">
        <v>11</v>
      </c>
      <c r="C364" s="4" t="s">
        <v>12</v>
      </c>
      <c r="D364" s="4" t="s">
        <v>20</v>
      </c>
      <c r="E364" s="4" t="s">
        <v>59</v>
      </c>
      <c r="F364" s="4" t="s">
        <v>57</v>
      </c>
      <c r="G364" s="4" t="s">
        <v>38</v>
      </c>
      <c r="H364" s="4" t="s">
        <v>17</v>
      </c>
      <c r="I364" s="4" t="s">
        <v>51</v>
      </c>
      <c r="J364" s="12">
        <v>302</v>
      </c>
      <c r="K364" s="13">
        <v>0</v>
      </c>
    </row>
    <row r="365" spans="1:11" x14ac:dyDescent="0.35">
      <c r="A365" s="11">
        <v>44440</v>
      </c>
      <c r="B365" s="4" t="s">
        <v>48</v>
      </c>
      <c r="C365" s="4" t="s">
        <v>12</v>
      </c>
      <c r="D365" s="4" t="s">
        <v>27</v>
      </c>
      <c r="E365" s="4" t="s">
        <v>28</v>
      </c>
      <c r="F365" s="4" t="s">
        <v>36</v>
      </c>
      <c r="G365" s="4" t="s">
        <v>38</v>
      </c>
      <c r="H365" s="4" t="s">
        <v>24</v>
      </c>
      <c r="I365" s="4" t="s">
        <v>39</v>
      </c>
      <c r="J365" s="12">
        <v>95</v>
      </c>
      <c r="K365" s="13">
        <v>0</v>
      </c>
    </row>
    <row r="366" spans="1:11" x14ac:dyDescent="0.35">
      <c r="A366" s="11">
        <v>44442</v>
      </c>
      <c r="B366" s="4" t="s">
        <v>26</v>
      </c>
      <c r="C366" s="4" t="s">
        <v>12</v>
      </c>
      <c r="D366" s="4" t="s">
        <v>13</v>
      </c>
      <c r="E366" s="4" t="s">
        <v>28</v>
      </c>
      <c r="F366" s="4" t="s">
        <v>29</v>
      </c>
      <c r="G366" s="4" t="s">
        <v>50</v>
      </c>
      <c r="H366" s="4" t="s">
        <v>17</v>
      </c>
      <c r="I366" s="4" t="s">
        <v>49</v>
      </c>
      <c r="J366" s="12">
        <v>4834</v>
      </c>
      <c r="K366" s="13">
        <v>0</v>
      </c>
    </row>
    <row r="367" spans="1:11" x14ac:dyDescent="0.35">
      <c r="A367" s="11">
        <v>44442</v>
      </c>
      <c r="B367" s="4" t="s">
        <v>11</v>
      </c>
      <c r="C367" s="4" t="s">
        <v>12</v>
      </c>
      <c r="D367" s="4" t="s">
        <v>13</v>
      </c>
      <c r="E367" s="4" t="s">
        <v>34</v>
      </c>
      <c r="F367" s="4" t="s">
        <v>15</v>
      </c>
      <c r="G367" s="4" t="s">
        <v>16</v>
      </c>
      <c r="H367" s="4" t="s">
        <v>24</v>
      </c>
      <c r="I367" s="4" t="s">
        <v>25</v>
      </c>
      <c r="J367" s="12">
        <v>0</v>
      </c>
      <c r="K367" s="13">
        <v>0</v>
      </c>
    </row>
    <row r="368" spans="1:11" x14ac:dyDescent="0.35">
      <c r="A368" s="11">
        <v>44445</v>
      </c>
      <c r="B368" s="4" t="s">
        <v>31</v>
      </c>
      <c r="C368" s="4" t="s">
        <v>32</v>
      </c>
      <c r="D368" s="4" t="s">
        <v>33</v>
      </c>
      <c r="E368" s="4" t="s">
        <v>34</v>
      </c>
      <c r="F368" s="4" t="s">
        <v>52</v>
      </c>
      <c r="G368" s="4" t="s">
        <v>50</v>
      </c>
      <c r="H368" s="4" t="s">
        <v>24</v>
      </c>
      <c r="I368" s="4" t="s">
        <v>51</v>
      </c>
      <c r="J368" s="12">
        <v>1433</v>
      </c>
      <c r="K368" s="13">
        <v>0</v>
      </c>
    </row>
    <row r="369" spans="1:11" x14ac:dyDescent="0.35">
      <c r="A369" s="11">
        <v>44449</v>
      </c>
      <c r="B369" s="4" t="s">
        <v>42</v>
      </c>
      <c r="C369" s="4" t="s">
        <v>12</v>
      </c>
      <c r="D369" s="4" t="s">
        <v>20</v>
      </c>
      <c r="E369" s="4" t="s">
        <v>34</v>
      </c>
      <c r="F369" s="4" t="s">
        <v>57</v>
      </c>
      <c r="G369" s="4" t="s">
        <v>16</v>
      </c>
      <c r="H369" s="4" t="s">
        <v>24</v>
      </c>
      <c r="I369" s="4" t="s">
        <v>47</v>
      </c>
      <c r="J369" s="12">
        <v>0</v>
      </c>
      <c r="K369" s="13">
        <v>0</v>
      </c>
    </row>
    <row r="370" spans="1:11" x14ac:dyDescent="0.35">
      <c r="A370" s="11">
        <v>44450</v>
      </c>
      <c r="B370" s="4" t="s">
        <v>53</v>
      </c>
      <c r="C370" s="4" t="s">
        <v>12</v>
      </c>
      <c r="D370" s="4" t="s">
        <v>20</v>
      </c>
      <c r="E370" s="4" t="s">
        <v>14</v>
      </c>
      <c r="F370" s="4" t="s">
        <v>54</v>
      </c>
      <c r="G370" s="4" t="s">
        <v>38</v>
      </c>
      <c r="H370" s="4" t="s">
        <v>17</v>
      </c>
      <c r="I370" s="4" t="s">
        <v>51</v>
      </c>
      <c r="J370" s="12">
        <v>159</v>
      </c>
      <c r="K370" s="13">
        <v>0</v>
      </c>
    </row>
    <row r="371" spans="1:11" x14ac:dyDescent="0.35">
      <c r="A371" s="11">
        <v>44454</v>
      </c>
      <c r="B371" s="4" t="s">
        <v>26</v>
      </c>
      <c r="C371" s="4" t="s">
        <v>12</v>
      </c>
      <c r="D371" s="4" t="s">
        <v>27</v>
      </c>
      <c r="E371" s="4" t="s">
        <v>59</v>
      </c>
      <c r="F371" s="4" t="s">
        <v>57</v>
      </c>
      <c r="G371" s="4" t="s">
        <v>16</v>
      </c>
      <c r="H371" s="4" t="s">
        <v>44</v>
      </c>
      <c r="I371" s="4" t="s">
        <v>39</v>
      </c>
      <c r="J371" s="12">
        <v>0</v>
      </c>
      <c r="K371" s="13">
        <v>0</v>
      </c>
    </row>
    <row r="372" spans="1:11" x14ac:dyDescent="0.35">
      <c r="A372" s="11">
        <v>44456</v>
      </c>
      <c r="B372" s="4" t="s">
        <v>31</v>
      </c>
      <c r="C372" s="4" t="s">
        <v>12</v>
      </c>
      <c r="D372" s="4" t="s">
        <v>33</v>
      </c>
      <c r="E372" s="4" t="s">
        <v>37</v>
      </c>
      <c r="F372" s="4" t="s">
        <v>29</v>
      </c>
      <c r="G372" s="4" t="s">
        <v>23</v>
      </c>
      <c r="H372" s="4" t="s">
        <v>44</v>
      </c>
      <c r="I372" s="4" t="s">
        <v>41</v>
      </c>
      <c r="J372" s="12">
        <v>4771</v>
      </c>
      <c r="K372" s="13">
        <v>4</v>
      </c>
    </row>
    <row r="373" spans="1:11" x14ac:dyDescent="0.35">
      <c r="A373" s="11">
        <v>44457</v>
      </c>
      <c r="B373" s="4" t="s">
        <v>62</v>
      </c>
      <c r="C373" s="4" t="s">
        <v>12</v>
      </c>
      <c r="D373" s="4" t="s">
        <v>27</v>
      </c>
      <c r="E373" s="4" t="s">
        <v>60</v>
      </c>
      <c r="F373" s="4" t="s">
        <v>29</v>
      </c>
      <c r="G373" s="4" t="s">
        <v>23</v>
      </c>
      <c r="H373" s="4" t="s">
        <v>24</v>
      </c>
      <c r="I373" s="4" t="s">
        <v>49</v>
      </c>
      <c r="J373" s="12">
        <v>3378</v>
      </c>
      <c r="K373" s="13">
        <v>3.5</v>
      </c>
    </row>
    <row r="374" spans="1:11" x14ac:dyDescent="0.35">
      <c r="A374" s="11">
        <v>44458</v>
      </c>
      <c r="B374" s="4" t="s">
        <v>58</v>
      </c>
      <c r="C374" s="4" t="s">
        <v>12</v>
      </c>
      <c r="D374" s="4" t="s">
        <v>27</v>
      </c>
      <c r="E374" s="4" t="s">
        <v>35</v>
      </c>
      <c r="F374" s="4" t="s">
        <v>29</v>
      </c>
      <c r="G374" s="4" t="s">
        <v>50</v>
      </c>
      <c r="H374" s="4" t="s">
        <v>24</v>
      </c>
      <c r="I374" s="4" t="s">
        <v>49</v>
      </c>
      <c r="J374" s="12">
        <v>3713</v>
      </c>
      <c r="K374" s="13">
        <v>0</v>
      </c>
    </row>
    <row r="375" spans="1:11" x14ac:dyDescent="0.35">
      <c r="A375" s="11">
        <v>44459</v>
      </c>
      <c r="B375" s="4" t="s">
        <v>61</v>
      </c>
      <c r="C375" s="4" t="s">
        <v>12</v>
      </c>
      <c r="D375" s="4" t="s">
        <v>13</v>
      </c>
      <c r="E375" s="4" t="s">
        <v>34</v>
      </c>
      <c r="F375" s="4" t="s">
        <v>46</v>
      </c>
      <c r="G375" s="4" t="s">
        <v>16</v>
      </c>
      <c r="H375" s="4" t="s">
        <v>44</v>
      </c>
      <c r="I375" s="4" t="s">
        <v>49</v>
      </c>
      <c r="J375" s="12">
        <v>0</v>
      </c>
      <c r="K375" s="13">
        <v>0</v>
      </c>
    </row>
    <row r="376" spans="1:11" x14ac:dyDescent="0.35">
      <c r="A376" s="11">
        <v>44463</v>
      </c>
      <c r="B376" s="4" t="s">
        <v>61</v>
      </c>
      <c r="C376" s="4" t="s">
        <v>12</v>
      </c>
      <c r="D376" s="4" t="s">
        <v>33</v>
      </c>
      <c r="E376" s="4" t="s">
        <v>28</v>
      </c>
      <c r="F376" s="4" t="s">
        <v>52</v>
      </c>
      <c r="G376" s="4" t="s">
        <v>50</v>
      </c>
      <c r="H376" s="4" t="s">
        <v>24</v>
      </c>
      <c r="I376" s="4" t="s">
        <v>49</v>
      </c>
      <c r="J376" s="12">
        <v>4994</v>
      </c>
      <c r="K376" s="13">
        <v>0</v>
      </c>
    </row>
    <row r="377" spans="1:11" x14ac:dyDescent="0.35">
      <c r="A377" s="11">
        <v>44467</v>
      </c>
      <c r="B377" s="4" t="s">
        <v>55</v>
      </c>
      <c r="C377" s="4" t="s">
        <v>32</v>
      </c>
      <c r="D377" s="4" t="s">
        <v>33</v>
      </c>
      <c r="E377" s="4" t="s">
        <v>28</v>
      </c>
      <c r="F377" s="4" t="s">
        <v>43</v>
      </c>
      <c r="G377" s="4" t="s">
        <v>38</v>
      </c>
      <c r="H377" s="4" t="s">
        <v>44</v>
      </c>
      <c r="I377" s="4" t="s">
        <v>41</v>
      </c>
      <c r="J377" s="12">
        <v>238</v>
      </c>
      <c r="K377" s="13">
        <v>0</v>
      </c>
    </row>
    <row r="378" spans="1:11" x14ac:dyDescent="0.35">
      <c r="A378" s="11">
        <v>44468</v>
      </c>
      <c r="B378" s="4" t="s">
        <v>31</v>
      </c>
      <c r="C378" s="4" t="s">
        <v>12</v>
      </c>
      <c r="D378" s="4" t="s">
        <v>20</v>
      </c>
      <c r="E378" s="4" t="s">
        <v>21</v>
      </c>
      <c r="F378" s="4" t="s">
        <v>29</v>
      </c>
      <c r="G378" s="4" t="s">
        <v>38</v>
      </c>
      <c r="H378" s="4" t="s">
        <v>17</v>
      </c>
      <c r="I378" s="4" t="s">
        <v>41</v>
      </c>
      <c r="J378" s="12">
        <v>209</v>
      </c>
      <c r="K378" s="13">
        <v>0</v>
      </c>
    </row>
    <row r="379" spans="1:11" x14ac:dyDescent="0.35">
      <c r="A379" s="11">
        <v>44470</v>
      </c>
      <c r="B379" s="4" t="s">
        <v>62</v>
      </c>
      <c r="C379" s="4" t="s">
        <v>12</v>
      </c>
      <c r="D379" s="4" t="s">
        <v>13</v>
      </c>
      <c r="E379" s="4" t="s">
        <v>34</v>
      </c>
      <c r="F379" s="4" t="s">
        <v>22</v>
      </c>
      <c r="G379" s="4" t="s">
        <v>50</v>
      </c>
      <c r="H379" s="4" t="s">
        <v>17</v>
      </c>
      <c r="I379" s="4" t="s">
        <v>18</v>
      </c>
      <c r="J379" s="12">
        <v>2120</v>
      </c>
      <c r="K379" s="13">
        <v>0</v>
      </c>
    </row>
    <row r="380" spans="1:11" x14ac:dyDescent="0.35">
      <c r="A380" s="11">
        <v>44470</v>
      </c>
      <c r="B380" s="4" t="s">
        <v>11</v>
      </c>
      <c r="C380" s="4" t="s">
        <v>32</v>
      </c>
      <c r="D380" s="4" t="s">
        <v>13</v>
      </c>
      <c r="E380" s="4" t="s">
        <v>21</v>
      </c>
      <c r="F380" s="4" t="s">
        <v>54</v>
      </c>
      <c r="G380" s="4" t="s">
        <v>16</v>
      </c>
      <c r="H380" s="4" t="s">
        <v>17</v>
      </c>
      <c r="I380" s="4" t="s">
        <v>18</v>
      </c>
      <c r="J380" s="12">
        <v>0</v>
      </c>
      <c r="K380" s="13">
        <v>0</v>
      </c>
    </row>
    <row r="381" spans="1:11" x14ac:dyDescent="0.35">
      <c r="A381" s="11">
        <v>44474</v>
      </c>
      <c r="B381" s="4" t="s">
        <v>42</v>
      </c>
      <c r="C381" s="4" t="s">
        <v>12</v>
      </c>
      <c r="D381" s="4" t="s">
        <v>13</v>
      </c>
      <c r="E381" s="4" t="s">
        <v>21</v>
      </c>
      <c r="F381" s="4" t="s">
        <v>46</v>
      </c>
      <c r="G381" s="4" t="s">
        <v>23</v>
      </c>
      <c r="H381" s="4" t="s">
        <v>24</v>
      </c>
      <c r="I381" s="4" t="s">
        <v>25</v>
      </c>
      <c r="J381" s="12">
        <v>2245</v>
      </c>
      <c r="K381" s="13">
        <v>1</v>
      </c>
    </row>
    <row r="382" spans="1:11" x14ac:dyDescent="0.35">
      <c r="A382" s="11">
        <v>44479</v>
      </c>
      <c r="B382" s="4" t="s">
        <v>58</v>
      </c>
      <c r="C382" s="4" t="s">
        <v>12</v>
      </c>
      <c r="D382" s="4" t="s">
        <v>27</v>
      </c>
      <c r="E382" s="4" t="s">
        <v>37</v>
      </c>
      <c r="F382" s="4" t="s">
        <v>43</v>
      </c>
      <c r="G382" s="4" t="s">
        <v>38</v>
      </c>
      <c r="H382" s="4" t="s">
        <v>17</v>
      </c>
      <c r="I382" s="4" t="s">
        <v>41</v>
      </c>
      <c r="J382" s="12">
        <v>118</v>
      </c>
      <c r="K382" s="13">
        <v>0</v>
      </c>
    </row>
    <row r="383" spans="1:11" x14ac:dyDescent="0.35">
      <c r="A383" s="11">
        <v>44482</v>
      </c>
      <c r="B383" s="4" t="s">
        <v>42</v>
      </c>
      <c r="C383" s="4" t="s">
        <v>12</v>
      </c>
      <c r="D383" s="4" t="s">
        <v>27</v>
      </c>
      <c r="E383" s="4" t="s">
        <v>34</v>
      </c>
      <c r="F383" s="4" t="s">
        <v>46</v>
      </c>
      <c r="G383" s="4" t="s">
        <v>50</v>
      </c>
      <c r="H383" s="4" t="s">
        <v>17</v>
      </c>
      <c r="I383" s="4" t="s">
        <v>56</v>
      </c>
      <c r="J383" s="12">
        <v>534</v>
      </c>
      <c r="K383" s="13">
        <v>0</v>
      </c>
    </row>
    <row r="384" spans="1:11" x14ac:dyDescent="0.35">
      <c r="A384" s="11">
        <v>44483</v>
      </c>
      <c r="B384" s="4" t="s">
        <v>55</v>
      </c>
      <c r="C384" s="4" t="s">
        <v>12</v>
      </c>
      <c r="D384" s="4" t="s">
        <v>20</v>
      </c>
      <c r="E384" s="4" t="s">
        <v>35</v>
      </c>
      <c r="F384" s="4" t="s">
        <v>54</v>
      </c>
      <c r="G384" s="4" t="s">
        <v>16</v>
      </c>
      <c r="H384" s="4" t="s">
        <v>17</v>
      </c>
      <c r="I384" s="4" t="s">
        <v>56</v>
      </c>
      <c r="J384" s="12">
        <v>0</v>
      </c>
      <c r="K384" s="13">
        <v>0</v>
      </c>
    </row>
    <row r="385" spans="1:11" x14ac:dyDescent="0.35">
      <c r="A385" s="11">
        <v>44483</v>
      </c>
      <c r="B385" s="4" t="s">
        <v>11</v>
      </c>
      <c r="C385" s="4" t="s">
        <v>12</v>
      </c>
      <c r="D385" s="4" t="s">
        <v>13</v>
      </c>
      <c r="E385" s="4" t="s">
        <v>37</v>
      </c>
      <c r="F385" s="4" t="s">
        <v>52</v>
      </c>
      <c r="G385" s="4" t="s">
        <v>38</v>
      </c>
      <c r="H385" s="4" t="s">
        <v>24</v>
      </c>
      <c r="I385" s="4" t="s">
        <v>56</v>
      </c>
      <c r="J385" s="12">
        <v>420</v>
      </c>
      <c r="K385" s="13">
        <v>0</v>
      </c>
    </row>
    <row r="386" spans="1:11" x14ac:dyDescent="0.35">
      <c r="A386" s="11">
        <v>44484</v>
      </c>
      <c r="B386" s="4" t="s">
        <v>19</v>
      </c>
      <c r="C386" s="4" t="s">
        <v>32</v>
      </c>
      <c r="D386" s="4" t="s">
        <v>33</v>
      </c>
      <c r="E386" s="4" t="s">
        <v>59</v>
      </c>
      <c r="F386" s="4" t="s">
        <v>52</v>
      </c>
      <c r="G386" s="4" t="s">
        <v>23</v>
      </c>
      <c r="H386" s="4" t="s">
        <v>17</v>
      </c>
      <c r="I386" s="4" t="s">
        <v>18</v>
      </c>
      <c r="J386" s="12">
        <v>2622</v>
      </c>
      <c r="K386" s="13">
        <v>4</v>
      </c>
    </row>
    <row r="387" spans="1:11" x14ac:dyDescent="0.35">
      <c r="A387" s="11">
        <v>44485</v>
      </c>
      <c r="B387" s="4" t="s">
        <v>62</v>
      </c>
      <c r="C387" s="4" t="s">
        <v>12</v>
      </c>
      <c r="D387" s="4" t="s">
        <v>20</v>
      </c>
      <c r="E387" s="4" t="s">
        <v>21</v>
      </c>
      <c r="F387" s="4" t="s">
        <v>43</v>
      </c>
      <c r="G387" s="4" t="s">
        <v>23</v>
      </c>
      <c r="H387" s="4" t="s">
        <v>24</v>
      </c>
      <c r="I387" s="4" t="s">
        <v>56</v>
      </c>
      <c r="J387" s="12">
        <v>1213</v>
      </c>
      <c r="K387" s="13">
        <v>3.5</v>
      </c>
    </row>
    <row r="388" spans="1:11" x14ac:dyDescent="0.35">
      <c r="A388" s="11">
        <v>44486</v>
      </c>
      <c r="B388" s="4" t="s">
        <v>31</v>
      </c>
      <c r="C388" s="4" t="s">
        <v>12</v>
      </c>
      <c r="D388" s="4" t="s">
        <v>20</v>
      </c>
      <c r="E388" s="4" t="s">
        <v>28</v>
      </c>
      <c r="F388" s="4" t="s">
        <v>54</v>
      </c>
      <c r="G388" s="4" t="s">
        <v>16</v>
      </c>
      <c r="H388" s="4" t="s">
        <v>17</v>
      </c>
      <c r="I388" s="4" t="s">
        <v>39</v>
      </c>
      <c r="J388" s="12">
        <v>0</v>
      </c>
      <c r="K388" s="13">
        <v>0</v>
      </c>
    </row>
    <row r="389" spans="1:11" x14ac:dyDescent="0.35">
      <c r="A389" s="11">
        <v>44488</v>
      </c>
      <c r="B389" s="4" t="s">
        <v>31</v>
      </c>
      <c r="C389" s="4" t="s">
        <v>12</v>
      </c>
      <c r="D389" s="4" t="s">
        <v>13</v>
      </c>
      <c r="E389" s="4" t="s">
        <v>45</v>
      </c>
      <c r="F389" s="4" t="s">
        <v>54</v>
      </c>
      <c r="G389" s="4" t="s">
        <v>38</v>
      </c>
      <c r="H389" s="4" t="s">
        <v>24</v>
      </c>
      <c r="I389" s="4" t="s">
        <v>39</v>
      </c>
      <c r="J389" s="12">
        <v>65</v>
      </c>
      <c r="K389" s="13">
        <v>0</v>
      </c>
    </row>
    <row r="390" spans="1:11" x14ac:dyDescent="0.35">
      <c r="A390" s="11">
        <v>44488</v>
      </c>
      <c r="B390" s="4" t="s">
        <v>31</v>
      </c>
      <c r="C390" s="4" t="s">
        <v>12</v>
      </c>
      <c r="D390" s="4" t="s">
        <v>20</v>
      </c>
      <c r="E390" s="4" t="s">
        <v>28</v>
      </c>
      <c r="F390" s="4" t="s">
        <v>54</v>
      </c>
      <c r="G390" s="4" t="s">
        <v>50</v>
      </c>
      <c r="H390" s="4" t="s">
        <v>44</v>
      </c>
      <c r="I390" s="4" t="s">
        <v>49</v>
      </c>
      <c r="J390" s="12">
        <v>2860</v>
      </c>
      <c r="K390" s="13">
        <v>0</v>
      </c>
    </row>
    <row r="391" spans="1:11" x14ac:dyDescent="0.35">
      <c r="A391" s="11">
        <v>44492</v>
      </c>
      <c r="B391" s="4" t="s">
        <v>40</v>
      </c>
      <c r="C391" s="4" t="s">
        <v>12</v>
      </c>
      <c r="D391" s="4" t="s">
        <v>13</v>
      </c>
      <c r="E391" s="4" t="s">
        <v>35</v>
      </c>
      <c r="F391" s="4" t="s">
        <v>15</v>
      </c>
      <c r="G391" s="4" t="s">
        <v>38</v>
      </c>
      <c r="H391" s="4" t="s">
        <v>24</v>
      </c>
      <c r="I391" s="4" t="s">
        <v>49</v>
      </c>
      <c r="J391" s="12">
        <v>129</v>
      </c>
      <c r="K391" s="13">
        <v>0</v>
      </c>
    </row>
    <row r="392" spans="1:11" x14ac:dyDescent="0.35">
      <c r="A392" s="11">
        <v>44492</v>
      </c>
      <c r="B392" s="4" t="s">
        <v>42</v>
      </c>
      <c r="C392" s="4" t="s">
        <v>12</v>
      </c>
      <c r="D392" s="4" t="s">
        <v>27</v>
      </c>
      <c r="E392" s="4" t="s">
        <v>35</v>
      </c>
      <c r="F392" s="4" t="s">
        <v>52</v>
      </c>
      <c r="G392" s="4" t="s">
        <v>50</v>
      </c>
      <c r="H392" s="4" t="s">
        <v>24</v>
      </c>
      <c r="I392" s="4" t="s">
        <v>51</v>
      </c>
      <c r="J392" s="12">
        <v>4698</v>
      </c>
      <c r="K392" s="13">
        <v>0</v>
      </c>
    </row>
    <row r="393" spans="1:11" x14ac:dyDescent="0.35">
      <c r="A393" s="11">
        <v>44495</v>
      </c>
      <c r="B393" s="4" t="s">
        <v>11</v>
      </c>
      <c r="C393" s="4" t="s">
        <v>12</v>
      </c>
      <c r="D393" s="4" t="s">
        <v>20</v>
      </c>
      <c r="E393" s="4" t="s">
        <v>45</v>
      </c>
      <c r="F393" s="4" t="s">
        <v>43</v>
      </c>
      <c r="G393" s="4" t="s">
        <v>16</v>
      </c>
      <c r="H393" s="4" t="s">
        <v>24</v>
      </c>
      <c r="I393" s="4" t="s">
        <v>49</v>
      </c>
      <c r="J393" s="12">
        <v>0</v>
      </c>
      <c r="K393" s="13">
        <v>0</v>
      </c>
    </row>
    <row r="394" spans="1:11" x14ac:dyDescent="0.35">
      <c r="A394" s="11">
        <v>44497</v>
      </c>
      <c r="B394" s="4" t="s">
        <v>62</v>
      </c>
      <c r="C394" s="4" t="s">
        <v>12</v>
      </c>
      <c r="D394" s="4" t="s">
        <v>20</v>
      </c>
      <c r="E394" s="4" t="s">
        <v>35</v>
      </c>
      <c r="F394" s="4" t="s">
        <v>57</v>
      </c>
      <c r="G394" s="4" t="s">
        <v>38</v>
      </c>
      <c r="H394" s="4" t="s">
        <v>24</v>
      </c>
      <c r="I394" s="4" t="s">
        <v>39</v>
      </c>
      <c r="J394" s="12">
        <v>36</v>
      </c>
      <c r="K394" s="13">
        <v>0</v>
      </c>
    </row>
    <row r="395" spans="1:11" x14ac:dyDescent="0.35">
      <c r="A395" s="11">
        <v>44499</v>
      </c>
      <c r="B395" s="4" t="s">
        <v>58</v>
      </c>
      <c r="C395" s="4" t="s">
        <v>12</v>
      </c>
      <c r="D395" s="4" t="s">
        <v>33</v>
      </c>
      <c r="E395" s="4" t="s">
        <v>28</v>
      </c>
      <c r="F395" s="4" t="s">
        <v>57</v>
      </c>
      <c r="G395" s="4" t="s">
        <v>16</v>
      </c>
      <c r="H395" s="4" t="s">
        <v>24</v>
      </c>
      <c r="I395" s="4" t="s">
        <v>49</v>
      </c>
      <c r="J395" s="12">
        <v>0</v>
      </c>
      <c r="K395" s="13">
        <v>0</v>
      </c>
    </row>
    <row r="396" spans="1:11" x14ac:dyDescent="0.35">
      <c r="A396" s="11">
        <v>44502</v>
      </c>
      <c r="B396" s="4" t="s">
        <v>61</v>
      </c>
      <c r="C396" s="4" t="s">
        <v>12</v>
      </c>
      <c r="D396" s="4" t="s">
        <v>33</v>
      </c>
      <c r="E396" s="4" t="s">
        <v>28</v>
      </c>
      <c r="F396" s="4" t="s">
        <v>46</v>
      </c>
      <c r="G396" s="4" t="s">
        <v>16</v>
      </c>
      <c r="H396" s="4" t="s">
        <v>24</v>
      </c>
      <c r="I396" s="4" t="s">
        <v>49</v>
      </c>
      <c r="J396" s="12">
        <v>0</v>
      </c>
      <c r="K396" s="13">
        <v>0</v>
      </c>
    </row>
    <row r="397" spans="1:11" x14ac:dyDescent="0.35">
      <c r="A397" s="11">
        <v>44506</v>
      </c>
      <c r="B397" s="4" t="s">
        <v>40</v>
      </c>
      <c r="C397" s="4" t="s">
        <v>12</v>
      </c>
      <c r="D397" s="4" t="s">
        <v>33</v>
      </c>
      <c r="E397" s="4" t="s">
        <v>28</v>
      </c>
      <c r="F397" s="4" t="s">
        <v>43</v>
      </c>
      <c r="G397" s="4" t="s">
        <v>50</v>
      </c>
      <c r="H397" s="4" t="s">
        <v>44</v>
      </c>
      <c r="I397" s="4" t="s">
        <v>49</v>
      </c>
      <c r="J397" s="12">
        <v>1585</v>
      </c>
      <c r="K397" s="13">
        <v>0</v>
      </c>
    </row>
    <row r="398" spans="1:11" x14ac:dyDescent="0.35">
      <c r="A398" s="11">
        <v>44509</v>
      </c>
      <c r="B398" s="4" t="s">
        <v>55</v>
      </c>
      <c r="C398" s="4" t="s">
        <v>12</v>
      </c>
      <c r="D398" s="4" t="s">
        <v>20</v>
      </c>
      <c r="E398" s="4" t="s">
        <v>60</v>
      </c>
      <c r="F398" s="4" t="s">
        <v>15</v>
      </c>
      <c r="G398" s="4" t="s">
        <v>23</v>
      </c>
      <c r="H398" s="4" t="s">
        <v>44</v>
      </c>
      <c r="I398" s="4" t="s">
        <v>56</v>
      </c>
      <c r="J398" s="12">
        <v>2015</v>
      </c>
      <c r="K398" s="13">
        <v>3</v>
      </c>
    </row>
    <row r="399" spans="1:11" x14ac:dyDescent="0.35">
      <c r="A399" s="11">
        <v>44510</v>
      </c>
      <c r="B399" s="4" t="s">
        <v>42</v>
      </c>
      <c r="C399" s="4" t="s">
        <v>12</v>
      </c>
      <c r="D399" s="4" t="s">
        <v>33</v>
      </c>
      <c r="E399" s="4" t="s">
        <v>59</v>
      </c>
      <c r="F399" s="4" t="s">
        <v>43</v>
      </c>
      <c r="G399" s="4" t="s">
        <v>23</v>
      </c>
      <c r="H399" s="4" t="s">
        <v>24</v>
      </c>
      <c r="I399" s="4" t="s">
        <v>30</v>
      </c>
      <c r="J399" s="12">
        <v>1793</v>
      </c>
      <c r="K399" s="13">
        <v>4</v>
      </c>
    </row>
    <row r="400" spans="1:11" x14ac:dyDescent="0.35">
      <c r="A400" s="11">
        <v>44512</v>
      </c>
      <c r="B400" s="4" t="s">
        <v>58</v>
      </c>
      <c r="C400" s="4" t="s">
        <v>12</v>
      </c>
      <c r="D400" s="4" t="s">
        <v>27</v>
      </c>
      <c r="E400" s="4" t="s">
        <v>21</v>
      </c>
      <c r="F400" s="4" t="s">
        <v>57</v>
      </c>
      <c r="G400" s="4" t="s">
        <v>23</v>
      </c>
      <c r="H400" s="4" t="s">
        <v>17</v>
      </c>
      <c r="I400" s="4" t="s">
        <v>56</v>
      </c>
      <c r="J400" s="12">
        <v>807</v>
      </c>
      <c r="K400" s="13">
        <v>2.5</v>
      </c>
    </row>
    <row r="401" spans="1:11" x14ac:dyDescent="0.35">
      <c r="A401" s="11">
        <v>44514</v>
      </c>
      <c r="B401" s="4" t="s">
        <v>55</v>
      </c>
      <c r="C401" s="4" t="s">
        <v>32</v>
      </c>
      <c r="D401" s="4" t="s">
        <v>20</v>
      </c>
      <c r="E401" s="4" t="s">
        <v>28</v>
      </c>
      <c r="F401" s="4" t="s">
        <v>43</v>
      </c>
      <c r="G401" s="4" t="s">
        <v>23</v>
      </c>
      <c r="H401" s="4" t="s">
        <v>17</v>
      </c>
      <c r="I401" s="4" t="s">
        <v>18</v>
      </c>
      <c r="J401" s="12">
        <v>920</v>
      </c>
      <c r="K401" s="13">
        <v>0.5</v>
      </c>
    </row>
    <row r="402" spans="1:11" x14ac:dyDescent="0.35">
      <c r="A402" s="11">
        <v>44515</v>
      </c>
      <c r="B402" s="4" t="s">
        <v>53</v>
      </c>
      <c r="C402" s="4" t="s">
        <v>12</v>
      </c>
      <c r="D402" s="4" t="s">
        <v>13</v>
      </c>
      <c r="E402" s="4" t="s">
        <v>60</v>
      </c>
      <c r="F402" s="4" t="s">
        <v>46</v>
      </c>
      <c r="G402" s="4" t="s">
        <v>38</v>
      </c>
      <c r="H402" s="4" t="s">
        <v>24</v>
      </c>
      <c r="I402" s="4" t="s">
        <v>47</v>
      </c>
      <c r="J402" s="12">
        <v>37</v>
      </c>
      <c r="K402" s="13">
        <v>0</v>
      </c>
    </row>
    <row r="403" spans="1:11" x14ac:dyDescent="0.35">
      <c r="A403" s="11">
        <v>44515</v>
      </c>
      <c r="B403" s="4" t="s">
        <v>48</v>
      </c>
      <c r="C403" s="4" t="s">
        <v>12</v>
      </c>
      <c r="D403" s="4" t="s">
        <v>33</v>
      </c>
      <c r="E403" s="4" t="s">
        <v>60</v>
      </c>
      <c r="F403" s="4" t="s">
        <v>29</v>
      </c>
      <c r="G403" s="4" t="s">
        <v>50</v>
      </c>
      <c r="H403" s="4" t="s">
        <v>44</v>
      </c>
      <c r="I403" s="4" t="s">
        <v>18</v>
      </c>
      <c r="J403" s="12">
        <v>4791</v>
      </c>
      <c r="K403" s="13">
        <v>0</v>
      </c>
    </row>
    <row r="404" spans="1:11" x14ac:dyDescent="0.35">
      <c r="A404" s="11">
        <v>44516</v>
      </c>
      <c r="B404" s="4" t="s">
        <v>55</v>
      </c>
      <c r="C404" s="4" t="s">
        <v>12</v>
      </c>
      <c r="D404" s="4" t="s">
        <v>13</v>
      </c>
      <c r="E404" s="4" t="s">
        <v>37</v>
      </c>
      <c r="F404" s="4" t="s">
        <v>15</v>
      </c>
      <c r="G404" s="4" t="s">
        <v>50</v>
      </c>
      <c r="H404" s="4" t="s">
        <v>24</v>
      </c>
      <c r="I404" s="4" t="s">
        <v>56</v>
      </c>
      <c r="J404" s="12">
        <v>2124</v>
      </c>
      <c r="K404" s="13">
        <v>0</v>
      </c>
    </row>
    <row r="405" spans="1:11" x14ac:dyDescent="0.35">
      <c r="A405" s="11">
        <v>44517</v>
      </c>
      <c r="B405" s="4" t="s">
        <v>53</v>
      </c>
      <c r="C405" s="4" t="s">
        <v>32</v>
      </c>
      <c r="D405" s="4" t="s">
        <v>20</v>
      </c>
      <c r="E405" s="4" t="s">
        <v>45</v>
      </c>
      <c r="F405" s="4" t="s">
        <v>36</v>
      </c>
      <c r="G405" s="4" t="s">
        <v>16</v>
      </c>
      <c r="H405" s="4" t="s">
        <v>17</v>
      </c>
      <c r="I405" s="4" t="s">
        <v>41</v>
      </c>
      <c r="J405" s="12">
        <v>0</v>
      </c>
      <c r="K405" s="13">
        <v>0</v>
      </c>
    </row>
    <row r="406" spans="1:11" x14ac:dyDescent="0.35">
      <c r="A406" s="11">
        <v>44521</v>
      </c>
      <c r="B406" s="4" t="s">
        <v>42</v>
      </c>
      <c r="C406" s="4" t="s">
        <v>12</v>
      </c>
      <c r="D406" s="4" t="s">
        <v>13</v>
      </c>
      <c r="E406" s="4" t="s">
        <v>60</v>
      </c>
      <c r="F406" s="4" t="s">
        <v>22</v>
      </c>
      <c r="G406" s="4" t="s">
        <v>50</v>
      </c>
      <c r="H406" s="4" t="s">
        <v>24</v>
      </c>
      <c r="I406" s="4" t="s">
        <v>25</v>
      </c>
      <c r="J406" s="12">
        <v>1636</v>
      </c>
      <c r="K406" s="13">
        <v>0</v>
      </c>
    </row>
    <row r="407" spans="1:11" x14ac:dyDescent="0.35">
      <c r="A407" s="11">
        <v>44522</v>
      </c>
      <c r="B407" s="4" t="s">
        <v>19</v>
      </c>
      <c r="C407" s="4" t="s">
        <v>12</v>
      </c>
      <c r="D407" s="4" t="s">
        <v>13</v>
      </c>
      <c r="E407" s="4" t="s">
        <v>21</v>
      </c>
      <c r="F407" s="4" t="s">
        <v>29</v>
      </c>
      <c r="G407" s="4" t="s">
        <v>50</v>
      </c>
      <c r="H407" s="4" t="s">
        <v>44</v>
      </c>
      <c r="I407" s="4" t="s">
        <v>47</v>
      </c>
      <c r="J407" s="12">
        <v>4069</v>
      </c>
      <c r="K407" s="13">
        <v>0</v>
      </c>
    </row>
    <row r="408" spans="1:11" x14ac:dyDescent="0.35">
      <c r="A408" s="11">
        <v>44523</v>
      </c>
      <c r="B408" s="4" t="s">
        <v>62</v>
      </c>
      <c r="C408" s="4" t="s">
        <v>12</v>
      </c>
      <c r="D408" s="4" t="s">
        <v>20</v>
      </c>
      <c r="E408" s="4" t="s">
        <v>35</v>
      </c>
      <c r="F408" s="4" t="s">
        <v>36</v>
      </c>
      <c r="G408" s="4" t="s">
        <v>38</v>
      </c>
      <c r="H408" s="4" t="s">
        <v>17</v>
      </c>
      <c r="I408" s="4" t="s">
        <v>49</v>
      </c>
      <c r="J408" s="12">
        <v>493</v>
      </c>
      <c r="K408" s="13">
        <v>0</v>
      </c>
    </row>
    <row r="409" spans="1:11" x14ac:dyDescent="0.35">
      <c r="A409" s="11">
        <v>44524</v>
      </c>
      <c r="B409" s="4" t="s">
        <v>11</v>
      </c>
      <c r="C409" s="4" t="s">
        <v>12</v>
      </c>
      <c r="D409" s="4" t="s">
        <v>27</v>
      </c>
      <c r="E409" s="4" t="s">
        <v>34</v>
      </c>
      <c r="F409" s="4" t="s">
        <v>22</v>
      </c>
      <c r="G409" s="4" t="s">
        <v>50</v>
      </c>
      <c r="H409" s="4" t="s">
        <v>44</v>
      </c>
      <c r="I409" s="4" t="s">
        <v>51</v>
      </c>
      <c r="J409" s="12">
        <v>1493</v>
      </c>
      <c r="K409" s="13">
        <v>0</v>
      </c>
    </row>
    <row r="410" spans="1:11" x14ac:dyDescent="0.35">
      <c r="A410" s="11">
        <v>44526</v>
      </c>
      <c r="B410" s="4" t="s">
        <v>55</v>
      </c>
      <c r="C410" s="4" t="s">
        <v>12</v>
      </c>
      <c r="D410" s="4" t="s">
        <v>27</v>
      </c>
      <c r="E410" s="4" t="s">
        <v>28</v>
      </c>
      <c r="F410" s="4" t="s">
        <v>36</v>
      </c>
      <c r="G410" s="4" t="s">
        <v>16</v>
      </c>
      <c r="H410" s="4" t="s">
        <v>44</v>
      </c>
      <c r="I410" s="4" t="s">
        <v>49</v>
      </c>
      <c r="J410" s="12">
        <v>0</v>
      </c>
      <c r="K410" s="13">
        <v>0</v>
      </c>
    </row>
    <row r="411" spans="1:11" x14ac:dyDescent="0.35">
      <c r="A411" s="11">
        <v>44528</v>
      </c>
      <c r="B411" s="4" t="s">
        <v>26</v>
      </c>
      <c r="C411" s="4" t="s">
        <v>32</v>
      </c>
      <c r="D411" s="4" t="s">
        <v>33</v>
      </c>
      <c r="E411" s="4" t="s">
        <v>45</v>
      </c>
      <c r="F411" s="4" t="s">
        <v>22</v>
      </c>
      <c r="G411" s="4" t="s">
        <v>38</v>
      </c>
      <c r="H411" s="4" t="s">
        <v>24</v>
      </c>
      <c r="I411" s="4" t="s">
        <v>30</v>
      </c>
      <c r="J411" s="12">
        <v>449</v>
      </c>
      <c r="K411" s="13">
        <v>0</v>
      </c>
    </row>
    <row r="412" spans="1:11" x14ac:dyDescent="0.35">
      <c r="A412" s="11">
        <v>44530</v>
      </c>
      <c r="B412" s="4" t="s">
        <v>11</v>
      </c>
      <c r="C412" s="4" t="s">
        <v>12</v>
      </c>
      <c r="D412" s="4" t="s">
        <v>27</v>
      </c>
      <c r="E412" s="4" t="s">
        <v>60</v>
      </c>
      <c r="F412" s="4" t="s">
        <v>46</v>
      </c>
      <c r="G412" s="4" t="s">
        <v>23</v>
      </c>
      <c r="H412" s="4" t="s">
        <v>44</v>
      </c>
      <c r="I412" s="4" t="s">
        <v>30</v>
      </c>
      <c r="J412" s="12">
        <v>4871</v>
      </c>
      <c r="K412" s="13">
        <v>1.5</v>
      </c>
    </row>
    <row r="413" spans="1:11" x14ac:dyDescent="0.35">
      <c r="A413" s="11">
        <v>44533</v>
      </c>
      <c r="B413" s="4" t="s">
        <v>42</v>
      </c>
      <c r="C413" s="4" t="s">
        <v>32</v>
      </c>
      <c r="D413" s="4" t="s">
        <v>13</v>
      </c>
      <c r="E413" s="4" t="s">
        <v>35</v>
      </c>
      <c r="F413" s="4" t="s">
        <v>46</v>
      </c>
      <c r="G413" s="4" t="s">
        <v>16</v>
      </c>
      <c r="H413" s="4" t="s">
        <v>24</v>
      </c>
      <c r="I413" s="4" t="s">
        <v>41</v>
      </c>
      <c r="J413" s="12">
        <v>0</v>
      </c>
      <c r="K413" s="13">
        <v>0</v>
      </c>
    </row>
    <row r="414" spans="1:11" x14ac:dyDescent="0.35">
      <c r="A414" s="11">
        <v>44534</v>
      </c>
      <c r="B414" s="4" t="s">
        <v>48</v>
      </c>
      <c r="C414" s="4" t="s">
        <v>12</v>
      </c>
      <c r="D414" s="4" t="s">
        <v>33</v>
      </c>
      <c r="E414" s="4" t="s">
        <v>45</v>
      </c>
      <c r="F414" s="4" t="s">
        <v>54</v>
      </c>
      <c r="G414" s="4" t="s">
        <v>16</v>
      </c>
      <c r="H414" s="4" t="s">
        <v>44</v>
      </c>
      <c r="I414" s="4" t="s">
        <v>56</v>
      </c>
      <c r="J414" s="12">
        <v>0</v>
      </c>
      <c r="K414" s="13">
        <v>0</v>
      </c>
    </row>
    <row r="415" spans="1:11" x14ac:dyDescent="0.35">
      <c r="A415" s="11">
        <v>44536</v>
      </c>
      <c r="B415" s="4" t="s">
        <v>58</v>
      </c>
      <c r="C415" s="4" t="s">
        <v>12</v>
      </c>
      <c r="D415" s="4" t="s">
        <v>13</v>
      </c>
      <c r="E415" s="4" t="s">
        <v>35</v>
      </c>
      <c r="F415" s="4" t="s">
        <v>43</v>
      </c>
      <c r="G415" s="4" t="s">
        <v>50</v>
      </c>
      <c r="H415" s="4" t="s">
        <v>44</v>
      </c>
      <c r="I415" s="4" t="s">
        <v>41</v>
      </c>
      <c r="J415" s="12">
        <v>4021</v>
      </c>
      <c r="K415" s="13">
        <v>0</v>
      </c>
    </row>
    <row r="416" spans="1:11" x14ac:dyDescent="0.35">
      <c r="A416" s="11">
        <v>44536</v>
      </c>
      <c r="B416" s="4" t="s">
        <v>61</v>
      </c>
      <c r="C416" s="4" t="s">
        <v>12</v>
      </c>
      <c r="D416" s="4" t="s">
        <v>13</v>
      </c>
      <c r="E416" s="4" t="s">
        <v>45</v>
      </c>
      <c r="F416" s="4" t="s">
        <v>29</v>
      </c>
      <c r="G416" s="4" t="s">
        <v>23</v>
      </c>
      <c r="H416" s="4" t="s">
        <v>44</v>
      </c>
      <c r="I416" s="4" t="s">
        <v>56</v>
      </c>
      <c r="J416" s="12">
        <v>4399</v>
      </c>
      <c r="K416" s="13">
        <v>4.5</v>
      </c>
    </row>
    <row r="417" spans="1:11" x14ac:dyDescent="0.35">
      <c r="A417" s="11">
        <v>44538</v>
      </c>
      <c r="B417" s="4" t="s">
        <v>55</v>
      </c>
      <c r="C417" s="4" t="s">
        <v>12</v>
      </c>
      <c r="D417" s="4" t="s">
        <v>20</v>
      </c>
      <c r="E417" s="4" t="s">
        <v>21</v>
      </c>
      <c r="F417" s="4" t="s">
        <v>52</v>
      </c>
      <c r="G417" s="4" t="s">
        <v>38</v>
      </c>
      <c r="H417" s="4" t="s">
        <v>17</v>
      </c>
      <c r="I417" s="4" t="s">
        <v>18</v>
      </c>
      <c r="J417" s="12">
        <v>324</v>
      </c>
      <c r="K417" s="13">
        <v>0</v>
      </c>
    </row>
    <row r="418" spans="1:11" x14ac:dyDescent="0.35">
      <c r="A418" s="11">
        <v>44547</v>
      </c>
      <c r="B418" s="4" t="s">
        <v>42</v>
      </c>
      <c r="C418" s="4" t="s">
        <v>12</v>
      </c>
      <c r="D418" s="4" t="s">
        <v>20</v>
      </c>
      <c r="E418" s="4" t="s">
        <v>28</v>
      </c>
      <c r="F418" s="4" t="s">
        <v>22</v>
      </c>
      <c r="G418" s="4" t="s">
        <v>38</v>
      </c>
      <c r="H418" s="4" t="s">
        <v>24</v>
      </c>
      <c r="I418" s="4" t="s">
        <v>51</v>
      </c>
      <c r="J418" s="12">
        <v>125</v>
      </c>
      <c r="K418" s="13">
        <v>0</v>
      </c>
    </row>
    <row r="419" spans="1:11" x14ac:dyDescent="0.35">
      <c r="A419" s="11">
        <v>44550</v>
      </c>
      <c r="B419" s="4" t="s">
        <v>53</v>
      </c>
      <c r="C419" s="4" t="s">
        <v>12</v>
      </c>
      <c r="D419" s="4" t="s">
        <v>33</v>
      </c>
      <c r="E419" s="4" t="s">
        <v>35</v>
      </c>
      <c r="F419" s="4" t="s">
        <v>15</v>
      </c>
      <c r="G419" s="4" t="s">
        <v>50</v>
      </c>
      <c r="H419" s="4" t="s">
        <v>24</v>
      </c>
      <c r="I419" s="4" t="s">
        <v>41</v>
      </c>
      <c r="J419" s="12">
        <v>2351</v>
      </c>
      <c r="K419" s="13">
        <v>0</v>
      </c>
    </row>
    <row r="420" spans="1:11" x14ac:dyDescent="0.35">
      <c r="A420" s="11">
        <v>44552</v>
      </c>
      <c r="B420" s="4" t="s">
        <v>31</v>
      </c>
      <c r="C420" s="4" t="s">
        <v>12</v>
      </c>
      <c r="D420" s="4" t="s">
        <v>13</v>
      </c>
      <c r="E420" s="4" t="s">
        <v>35</v>
      </c>
      <c r="F420" s="4" t="s">
        <v>46</v>
      </c>
      <c r="G420" s="4" t="s">
        <v>16</v>
      </c>
      <c r="H420" s="4" t="s">
        <v>24</v>
      </c>
      <c r="I420" s="4" t="s">
        <v>30</v>
      </c>
      <c r="J420" s="12">
        <v>0</v>
      </c>
      <c r="K420" s="13">
        <v>0</v>
      </c>
    </row>
    <row r="421" spans="1:11" x14ac:dyDescent="0.35">
      <c r="A421" s="11">
        <v>44553</v>
      </c>
      <c r="B421" s="4" t="s">
        <v>58</v>
      </c>
      <c r="C421" s="4" t="s">
        <v>12</v>
      </c>
      <c r="D421" s="4" t="s">
        <v>20</v>
      </c>
      <c r="E421" s="4" t="s">
        <v>59</v>
      </c>
      <c r="F421" s="4" t="s">
        <v>43</v>
      </c>
      <c r="G421" s="4" t="s">
        <v>50</v>
      </c>
      <c r="H421" s="4" t="s">
        <v>24</v>
      </c>
      <c r="I421" s="4" t="s">
        <v>47</v>
      </c>
      <c r="J421" s="12">
        <v>2699</v>
      </c>
      <c r="K421" s="13">
        <v>0</v>
      </c>
    </row>
    <row r="422" spans="1:11" x14ac:dyDescent="0.35">
      <c r="A422" s="11">
        <v>44558</v>
      </c>
      <c r="B422" s="4" t="s">
        <v>58</v>
      </c>
      <c r="C422" s="4" t="s">
        <v>12</v>
      </c>
      <c r="D422" s="4" t="s">
        <v>20</v>
      </c>
      <c r="E422" s="4" t="s">
        <v>59</v>
      </c>
      <c r="F422" s="4" t="s">
        <v>22</v>
      </c>
      <c r="G422" s="4" t="s">
        <v>38</v>
      </c>
      <c r="H422" s="4" t="s">
        <v>44</v>
      </c>
      <c r="I422" s="4" t="s">
        <v>18</v>
      </c>
      <c r="J422" s="12">
        <v>422</v>
      </c>
      <c r="K422" s="13">
        <v>0</v>
      </c>
    </row>
    <row r="423" spans="1:11" x14ac:dyDescent="0.35">
      <c r="A423" s="11">
        <v>44559</v>
      </c>
      <c r="B423" s="4" t="s">
        <v>19</v>
      </c>
      <c r="C423" s="4" t="s">
        <v>12</v>
      </c>
      <c r="D423" s="4" t="s">
        <v>33</v>
      </c>
      <c r="E423" s="4" t="s">
        <v>28</v>
      </c>
      <c r="F423" s="4" t="s">
        <v>57</v>
      </c>
      <c r="G423" s="4" t="s">
        <v>16</v>
      </c>
      <c r="H423" s="4" t="s">
        <v>44</v>
      </c>
      <c r="I423" s="4" t="s">
        <v>51</v>
      </c>
      <c r="J423" s="12">
        <v>0</v>
      </c>
      <c r="K423" s="13">
        <v>0</v>
      </c>
    </row>
    <row r="424" spans="1:11" x14ac:dyDescent="0.35">
      <c r="A424" s="11">
        <v>44563</v>
      </c>
      <c r="B424" s="4" t="s">
        <v>11</v>
      </c>
      <c r="C424" s="4" t="s">
        <v>12</v>
      </c>
      <c r="D424" s="4" t="s">
        <v>33</v>
      </c>
      <c r="E424" s="4" t="s">
        <v>59</v>
      </c>
      <c r="F424" s="4" t="s">
        <v>46</v>
      </c>
      <c r="G424" s="4" t="s">
        <v>23</v>
      </c>
      <c r="H424" s="4" t="s">
        <v>17</v>
      </c>
      <c r="I424" s="4" t="s">
        <v>47</v>
      </c>
      <c r="J424" s="12">
        <v>3582</v>
      </c>
      <c r="K424" s="13">
        <v>1</v>
      </c>
    </row>
    <row r="425" spans="1:11" x14ac:dyDescent="0.35">
      <c r="A425" s="11">
        <v>44564</v>
      </c>
      <c r="B425" s="4" t="s">
        <v>58</v>
      </c>
      <c r="C425" s="4" t="s">
        <v>12</v>
      </c>
      <c r="D425" s="4" t="s">
        <v>20</v>
      </c>
      <c r="E425" s="4" t="s">
        <v>45</v>
      </c>
      <c r="F425" s="4" t="s">
        <v>43</v>
      </c>
      <c r="G425" s="4" t="s">
        <v>16</v>
      </c>
      <c r="H425" s="4" t="s">
        <v>44</v>
      </c>
      <c r="I425" s="4" t="s">
        <v>39</v>
      </c>
      <c r="J425" s="12">
        <v>0</v>
      </c>
      <c r="K425" s="13">
        <v>0</v>
      </c>
    </row>
    <row r="426" spans="1:11" x14ac:dyDescent="0.35">
      <c r="A426" s="11">
        <v>44565</v>
      </c>
      <c r="B426" s="4" t="s">
        <v>55</v>
      </c>
      <c r="C426" s="4" t="s">
        <v>12</v>
      </c>
      <c r="D426" s="4" t="s">
        <v>13</v>
      </c>
      <c r="E426" s="4" t="s">
        <v>60</v>
      </c>
      <c r="F426" s="4" t="s">
        <v>15</v>
      </c>
      <c r="G426" s="4" t="s">
        <v>16</v>
      </c>
      <c r="H426" s="4" t="s">
        <v>17</v>
      </c>
      <c r="I426" s="4" t="s">
        <v>18</v>
      </c>
      <c r="J426" s="12">
        <v>0</v>
      </c>
      <c r="K426" s="13">
        <v>0</v>
      </c>
    </row>
    <row r="427" spans="1:11" x14ac:dyDescent="0.35">
      <c r="A427" s="11">
        <v>44565</v>
      </c>
      <c r="B427" s="4" t="s">
        <v>19</v>
      </c>
      <c r="C427" s="4" t="s">
        <v>12</v>
      </c>
      <c r="D427" s="4" t="s">
        <v>13</v>
      </c>
      <c r="E427" s="4" t="s">
        <v>37</v>
      </c>
      <c r="F427" s="4" t="s">
        <v>15</v>
      </c>
      <c r="G427" s="4" t="s">
        <v>23</v>
      </c>
      <c r="H427" s="4" t="s">
        <v>44</v>
      </c>
      <c r="I427" s="4" t="s">
        <v>25</v>
      </c>
      <c r="J427" s="12">
        <v>2459</v>
      </c>
      <c r="K427" s="13">
        <v>1.5</v>
      </c>
    </row>
    <row r="428" spans="1:11" x14ac:dyDescent="0.35">
      <c r="A428" s="11">
        <v>44569</v>
      </c>
      <c r="B428" s="4" t="s">
        <v>19</v>
      </c>
      <c r="C428" s="4" t="s">
        <v>12</v>
      </c>
      <c r="D428" s="4" t="s">
        <v>13</v>
      </c>
      <c r="E428" s="4" t="s">
        <v>28</v>
      </c>
      <c r="F428" s="4" t="s">
        <v>52</v>
      </c>
      <c r="G428" s="4" t="s">
        <v>38</v>
      </c>
      <c r="H428" s="4" t="s">
        <v>24</v>
      </c>
      <c r="I428" s="4" t="s">
        <v>41</v>
      </c>
      <c r="J428" s="12">
        <v>60</v>
      </c>
      <c r="K428" s="13">
        <v>0</v>
      </c>
    </row>
    <row r="429" spans="1:11" x14ac:dyDescent="0.35">
      <c r="A429" s="11">
        <v>44570</v>
      </c>
      <c r="B429" s="4" t="s">
        <v>53</v>
      </c>
      <c r="C429" s="4" t="s">
        <v>32</v>
      </c>
      <c r="D429" s="4" t="s">
        <v>20</v>
      </c>
      <c r="E429" s="4" t="s">
        <v>35</v>
      </c>
      <c r="F429" s="4" t="s">
        <v>22</v>
      </c>
      <c r="G429" s="4" t="s">
        <v>23</v>
      </c>
      <c r="H429" s="4" t="s">
        <v>44</v>
      </c>
      <c r="I429" s="4" t="s">
        <v>39</v>
      </c>
      <c r="J429" s="12">
        <v>736</v>
      </c>
      <c r="K429" s="13">
        <v>4</v>
      </c>
    </row>
    <row r="430" spans="1:11" x14ac:dyDescent="0.35">
      <c r="A430" s="11">
        <v>44573</v>
      </c>
      <c r="B430" s="4" t="s">
        <v>55</v>
      </c>
      <c r="C430" s="4" t="s">
        <v>12</v>
      </c>
      <c r="D430" s="4" t="s">
        <v>33</v>
      </c>
      <c r="E430" s="4" t="s">
        <v>59</v>
      </c>
      <c r="F430" s="4" t="s">
        <v>52</v>
      </c>
      <c r="G430" s="4" t="s">
        <v>16</v>
      </c>
      <c r="H430" s="4" t="s">
        <v>24</v>
      </c>
      <c r="I430" s="4" t="s">
        <v>18</v>
      </c>
      <c r="J430" s="12">
        <v>0</v>
      </c>
      <c r="K430" s="13">
        <v>0</v>
      </c>
    </row>
    <row r="431" spans="1:11" x14ac:dyDescent="0.35">
      <c r="A431" s="11">
        <v>44575</v>
      </c>
      <c r="B431" s="4" t="s">
        <v>19</v>
      </c>
      <c r="C431" s="4" t="s">
        <v>12</v>
      </c>
      <c r="D431" s="4" t="s">
        <v>20</v>
      </c>
      <c r="E431" s="4" t="s">
        <v>14</v>
      </c>
      <c r="F431" s="4" t="s">
        <v>57</v>
      </c>
      <c r="G431" s="4" t="s">
        <v>16</v>
      </c>
      <c r="H431" s="4" t="s">
        <v>44</v>
      </c>
      <c r="I431" s="4" t="s">
        <v>49</v>
      </c>
      <c r="J431" s="12">
        <v>0</v>
      </c>
      <c r="K431" s="13">
        <v>0</v>
      </c>
    </row>
    <row r="432" spans="1:11" x14ac:dyDescent="0.35">
      <c r="A432" s="11">
        <v>44576</v>
      </c>
      <c r="B432" s="4" t="s">
        <v>42</v>
      </c>
      <c r="C432" s="4" t="s">
        <v>12</v>
      </c>
      <c r="D432" s="4" t="s">
        <v>33</v>
      </c>
      <c r="E432" s="4" t="s">
        <v>28</v>
      </c>
      <c r="F432" s="4" t="s">
        <v>22</v>
      </c>
      <c r="G432" s="4" t="s">
        <v>50</v>
      </c>
      <c r="H432" s="4" t="s">
        <v>24</v>
      </c>
      <c r="I432" s="4" t="s">
        <v>39</v>
      </c>
      <c r="J432" s="12">
        <v>1045</v>
      </c>
      <c r="K432" s="13">
        <v>0</v>
      </c>
    </row>
    <row r="433" spans="1:11" x14ac:dyDescent="0.35">
      <c r="A433" s="11">
        <v>44577</v>
      </c>
      <c r="B433" s="4" t="s">
        <v>42</v>
      </c>
      <c r="C433" s="4" t="s">
        <v>12</v>
      </c>
      <c r="D433" s="4" t="s">
        <v>33</v>
      </c>
      <c r="E433" s="4" t="s">
        <v>60</v>
      </c>
      <c r="F433" s="4" t="s">
        <v>57</v>
      </c>
      <c r="G433" s="4" t="s">
        <v>38</v>
      </c>
      <c r="H433" s="4" t="s">
        <v>24</v>
      </c>
      <c r="I433" s="4" t="s">
        <v>47</v>
      </c>
      <c r="J433" s="12">
        <v>83</v>
      </c>
      <c r="K433" s="13">
        <v>0</v>
      </c>
    </row>
    <row r="434" spans="1:11" x14ac:dyDescent="0.35">
      <c r="A434" s="11">
        <v>44577</v>
      </c>
      <c r="B434" s="4" t="s">
        <v>40</v>
      </c>
      <c r="C434" s="4" t="s">
        <v>12</v>
      </c>
      <c r="D434" s="4" t="s">
        <v>33</v>
      </c>
      <c r="E434" s="4" t="s">
        <v>60</v>
      </c>
      <c r="F434" s="4" t="s">
        <v>54</v>
      </c>
      <c r="G434" s="4" t="s">
        <v>16</v>
      </c>
      <c r="H434" s="4" t="s">
        <v>44</v>
      </c>
      <c r="I434" s="4" t="s">
        <v>41</v>
      </c>
      <c r="J434" s="12">
        <v>0</v>
      </c>
      <c r="K434" s="13">
        <v>0</v>
      </c>
    </row>
    <row r="435" spans="1:11" x14ac:dyDescent="0.35">
      <c r="A435" s="11">
        <v>44580</v>
      </c>
      <c r="B435" s="4" t="s">
        <v>53</v>
      </c>
      <c r="C435" s="4" t="s">
        <v>12</v>
      </c>
      <c r="D435" s="4" t="s">
        <v>20</v>
      </c>
      <c r="E435" s="4" t="s">
        <v>14</v>
      </c>
      <c r="F435" s="4" t="s">
        <v>22</v>
      </c>
      <c r="G435" s="4" t="s">
        <v>23</v>
      </c>
      <c r="H435" s="4" t="s">
        <v>24</v>
      </c>
      <c r="I435" s="4" t="s">
        <v>39</v>
      </c>
      <c r="J435" s="12">
        <v>998</v>
      </c>
      <c r="K435" s="13">
        <v>1.5</v>
      </c>
    </row>
    <row r="436" spans="1:11" x14ac:dyDescent="0.35">
      <c r="A436" s="11">
        <v>44580</v>
      </c>
      <c r="B436" s="4" t="s">
        <v>53</v>
      </c>
      <c r="C436" s="4" t="s">
        <v>12</v>
      </c>
      <c r="D436" s="4" t="s">
        <v>13</v>
      </c>
      <c r="E436" s="4" t="s">
        <v>14</v>
      </c>
      <c r="F436" s="4" t="s">
        <v>46</v>
      </c>
      <c r="G436" s="4" t="s">
        <v>23</v>
      </c>
      <c r="H436" s="4" t="s">
        <v>24</v>
      </c>
      <c r="I436" s="4" t="s">
        <v>18</v>
      </c>
      <c r="J436" s="12">
        <v>2170</v>
      </c>
      <c r="K436" s="13">
        <v>1</v>
      </c>
    </row>
    <row r="437" spans="1:11" x14ac:dyDescent="0.35">
      <c r="A437" s="11">
        <v>44581</v>
      </c>
      <c r="B437" s="4" t="s">
        <v>11</v>
      </c>
      <c r="C437" s="4" t="s">
        <v>12</v>
      </c>
      <c r="D437" s="4" t="s">
        <v>27</v>
      </c>
      <c r="E437" s="4" t="s">
        <v>59</v>
      </c>
      <c r="F437" s="4" t="s">
        <v>15</v>
      </c>
      <c r="G437" s="4" t="s">
        <v>38</v>
      </c>
      <c r="H437" s="4" t="s">
        <v>44</v>
      </c>
      <c r="I437" s="4" t="s">
        <v>30</v>
      </c>
      <c r="J437" s="12">
        <v>385</v>
      </c>
      <c r="K437" s="13">
        <v>0</v>
      </c>
    </row>
    <row r="438" spans="1:11" x14ac:dyDescent="0.35">
      <c r="A438" s="11">
        <v>44582</v>
      </c>
      <c r="B438" s="4" t="s">
        <v>26</v>
      </c>
      <c r="C438" s="4" t="s">
        <v>12</v>
      </c>
      <c r="D438" s="4" t="s">
        <v>27</v>
      </c>
      <c r="E438" s="4" t="s">
        <v>14</v>
      </c>
      <c r="F438" s="4" t="s">
        <v>22</v>
      </c>
      <c r="G438" s="4" t="s">
        <v>50</v>
      </c>
      <c r="H438" s="4" t="s">
        <v>17</v>
      </c>
      <c r="I438" s="4" t="s">
        <v>41</v>
      </c>
      <c r="J438" s="12">
        <v>1277</v>
      </c>
      <c r="K438" s="13">
        <v>0</v>
      </c>
    </row>
    <row r="439" spans="1:11" x14ac:dyDescent="0.35">
      <c r="A439" s="11">
        <v>44583</v>
      </c>
      <c r="B439" s="4" t="s">
        <v>58</v>
      </c>
      <c r="C439" s="4" t="s">
        <v>12</v>
      </c>
      <c r="D439" s="4" t="s">
        <v>20</v>
      </c>
      <c r="E439" s="4" t="s">
        <v>45</v>
      </c>
      <c r="F439" s="4" t="s">
        <v>29</v>
      </c>
      <c r="G439" s="4" t="s">
        <v>38</v>
      </c>
      <c r="H439" s="4" t="s">
        <v>17</v>
      </c>
      <c r="I439" s="4" t="s">
        <v>41</v>
      </c>
      <c r="J439" s="12">
        <v>350</v>
      </c>
      <c r="K439" s="13">
        <v>0</v>
      </c>
    </row>
    <row r="440" spans="1:11" x14ac:dyDescent="0.35">
      <c r="A440" s="11">
        <v>44588</v>
      </c>
      <c r="B440" s="4" t="s">
        <v>55</v>
      </c>
      <c r="C440" s="4" t="s">
        <v>12</v>
      </c>
      <c r="D440" s="4" t="s">
        <v>13</v>
      </c>
      <c r="E440" s="4" t="s">
        <v>34</v>
      </c>
      <c r="F440" s="4" t="s">
        <v>36</v>
      </c>
      <c r="G440" s="4" t="s">
        <v>50</v>
      </c>
      <c r="H440" s="4" t="s">
        <v>44</v>
      </c>
      <c r="I440" s="4" t="s">
        <v>30</v>
      </c>
      <c r="J440" s="12">
        <v>2321</v>
      </c>
      <c r="K440" s="13">
        <v>0</v>
      </c>
    </row>
    <row r="441" spans="1:11" x14ac:dyDescent="0.35">
      <c r="A441" s="11">
        <v>44589</v>
      </c>
      <c r="B441" s="4" t="s">
        <v>31</v>
      </c>
      <c r="C441" s="4" t="s">
        <v>12</v>
      </c>
      <c r="D441" s="4" t="s">
        <v>27</v>
      </c>
      <c r="E441" s="4" t="s">
        <v>21</v>
      </c>
      <c r="F441" s="4" t="s">
        <v>46</v>
      </c>
      <c r="G441" s="4" t="s">
        <v>16</v>
      </c>
      <c r="H441" s="4" t="s">
        <v>24</v>
      </c>
      <c r="I441" s="4" t="s">
        <v>51</v>
      </c>
      <c r="J441" s="12">
        <v>0</v>
      </c>
      <c r="K441" s="13">
        <v>0</v>
      </c>
    </row>
    <row r="442" spans="1:11" x14ac:dyDescent="0.35">
      <c r="A442" s="11">
        <v>44589</v>
      </c>
      <c r="B442" s="4" t="s">
        <v>31</v>
      </c>
      <c r="C442" s="4" t="s">
        <v>12</v>
      </c>
      <c r="D442" s="4" t="s">
        <v>27</v>
      </c>
      <c r="E442" s="4" t="s">
        <v>35</v>
      </c>
      <c r="F442" s="4" t="s">
        <v>46</v>
      </c>
      <c r="G442" s="4" t="s">
        <v>23</v>
      </c>
      <c r="H442" s="4" t="s">
        <v>17</v>
      </c>
      <c r="I442" s="4" t="s">
        <v>56</v>
      </c>
      <c r="J442" s="12">
        <v>4947</v>
      </c>
      <c r="K442" s="13">
        <v>2.5</v>
      </c>
    </row>
    <row r="443" spans="1:11" x14ac:dyDescent="0.35">
      <c r="A443" s="11">
        <v>44591</v>
      </c>
      <c r="B443" s="4" t="s">
        <v>26</v>
      </c>
      <c r="C443" s="4" t="s">
        <v>32</v>
      </c>
      <c r="D443" s="4" t="s">
        <v>20</v>
      </c>
      <c r="E443" s="4" t="s">
        <v>59</v>
      </c>
      <c r="F443" s="4" t="s">
        <v>36</v>
      </c>
      <c r="G443" s="4" t="s">
        <v>23</v>
      </c>
      <c r="H443" s="4" t="s">
        <v>24</v>
      </c>
      <c r="I443" s="4" t="s">
        <v>49</v>
      </c>
      <c r="J443" s="12">
        <v>1919</v>
      </c>
      <c r="K443" s="13">
        <v>5</v>
      </c>
    </row>
    <row r="444" spans="1:11" x14ac:dyDescent="0.35">
      <c r="A444" s="11">
        <v>44594</v>
      </c>
      <c r="B444" s="4" t="s">
        <v>11</v>
      </c>
      <c r="C444" s="4" t="s">
        <v>12</v>
      </c>
      <c r="D444" s="4" t="s">
        <v>20</v>
      </c>
      <c r="E444" s="4" t="s">
        <v>34</v>
      </c>
      <c r="F444" s="4" t="s">
        <v>52</v>
      </c>
      <c r="G444" s="4" t="s">
        <v>16</v>
      </c>
      <c r="H444" s="4" t="s">
        <v>17</v>
      </c>
      <c r="I444" s="4" t="s">
        <v>25</v>
      </c>
      <c r="J444" s="12">
        <v>0</v>
      </c>
      <c r="K444" s="13">
        <v>0</v>
      </c>
    </row>
    <row r="445" spans="1:11" x14ac:dyDescent="0.35">
      <c r="A445" s="11">
        <v>44594</v>
      </c>
      <c r="B445" s="4" t="s">
        <v>19</v>
      </c>
      <c r="C445" s="4" t="s">
        <v>12</v>
      </c>
      <c r="D445" s="4" t="s">
        <v>13</v>
      </c>
      <c r="E445" s="4" t="s">
        <v>34</v>
      </c>
      <c r="F445" s="4" t="s">
        <v>22</v>
      </c>
      <c r="G445" s="4" t="s">
        <v>23</v>
      </c>
      <c r="H445" s="4" t="s">
        <v>44</v>
      </c>
      <c r="I445" s="4" t="s">
        <v>39</v>
      </c>
      <c r="J445" s="12">
        <v>2381</v>
      </c>
      <c r="K445" s="13">
        <v>1.5</v>
      </c>
    </row>
    <row r="446" spans="1:11" x14ac:dyDescent="0.35">
      <c r="A446" s="11">
        <v>44598</v>
      </c>
      <c r="B446" s="4" t="s">
        <v>11</v>
      </c>
      <c r="C446" s="4" t="s">
        <v>12</v>
      </c>
      <c r="D446" s="4" t="s">
        <v>33</v>
      </c>
      <c r="E446" s="4" t="s">
        <v>21</v>
      </c>
      <c r="F446" s="4" t="s">
        <v>29</v>
      </c>
      <c r="G446" s="4" t="s">
        <v>50</v>
      </c>
      <c r="H446" s="4" t="s">
        <v>17</v>
      </c>
      <c r="I446" s="4" t="s">
        <v>39</v>
      </c>
      <c r="J446" s="12">
        <v>534</v>
      </c>
      <c r="K446" s="13">
        <v>0</v>
      </c>
    </row>
    <row r="447" spans="1:11" x14ac:dyDescent="0.35">
      <c r="A447" s="11">
        <v>44599</v>
      </c>
      <c r="B447" s="4" t="s">
        <v>61</v>
      </c>
      <c r="C447" s="4" t="s">
        <v>12</v>
      </c>
      <c r="D447" s="4" t="s">
        <v>27</v>
      </c>
      <c r="E447" s="4" t="s">
        <v>21</v>
      </c>
      <c r="F447" s="4" t="s">
        <v>29</v>
      </c>
      <c r="G447" s="4" t="s">
        <v>38</v>
      </c>
      <c r="H447" s="4" t="s">
        <v>24</v>
      </c>
      <c r="I447" s="4" t="s">
        <v>49</v>
      </c>
      <c r="J447" s="12">
        <v>461</v>
      </c>
      <c r="K447" s="13">
        <v>0</v>
      </c>
    </row>
    <row r="448" spans="1:11" x14ac:dyDescent="0.35">
      <c r="A448" s="11">
        <v>44600</v>
      </c>
      <c r="B448" s="4" t="s">
        <v>58</v>
      </c>
      <c r="C448" s="4" t="s">
        <v>12</v>
      </c>
      <c r="D448" s="4" t="s">
        <v>33</v>
      </c>
      <c r="E448" s="4" t="s">
        <v>37</v>
      </c>
      <c r="F448" s="4" t="s">
        <v>29</v>
      </c>
      <c r="G448" s="4" t="s">
        <v>16</v>
      </c>
      <c r="H448" s="4" t="s">
        <v>44</v>
      </c>
      <c r="I448" s="4" t="s">
        <v>39</v>
      </c>
      <c r="J448" s="12">
        <v>0</v>
      </c>
      <c r="K448" s="13">
        <v>0</v>
      </c>
    </row>
    <row r="449" spans="1:11" x14ac:dyDescent="0.35">
      <c r="A449" s="11">
        <v>44600</v>
      </c>
      <c r="B449" s="4" t="s">
        <v>53</v>
      </c>
      <c r="C449" s="4" t="s">
        <v>12</v>
      </c>
      <c r="D449" s="4" t="s">
        <v>20</v>
      </c>
      <c r="E449" s="4" t="s">
        <v>28</v>
      </c>
      <c r="F449" s="4" t="s">
        <v>29</v>
      </c>
      <c r="G449" s="4" t="s">
        <v>23</v>
      </c>
      <c r="H449" s="4" t="s">
        <v>44</v>
      </c>
      <c r="I449" s="4" t="s">
        <v>25</v>
      </c>
      <c r="J449" s="12">
        <v>1392</v>
      </c>
      <c r="K449" s="13">
        <v>4</v>
      </c>
    </row>
    <row r="450" spans="1:11" x14ac:dyDescent="0.35">
      <c r="A450" s="11">
        <v>44601</v>
      </c>
      <c r="B450" s="4" t="s">
        <v>42</v>
      </c>
      <c r="C450" s="4" t="s">
        <v>12</v>
      </c>
      <c r="D450" s="4" t="s">
        <v>33</v>
      </c>
      <c r="E450" s="4" t="s">
        <v>28</v>
      </c>
      <c r="F450" s="4" t="s">
        <v>52</v>
      </c>
      <c r="G450" s="4" t="s">
        <v>23</v>
      </c>
      <c r="H450" s="4" t="s">
        <v>44</v>
      </c>
      <c r="I450" s="4" t="s">
        <v>51</v>
      </c>
      <c r="J450" s="12">
        <v>540</v>
      </c>
      <c r="K450" s="13">
        <v>4</v>
      </c>
    </row>
    <row r="451" spans="1:11" x14ac:dyDescent="0.35">
      <c r="A451" s="11">
        <v>44601</v>
      </c>
      <c r="B451" s="4" t="s">
        <v>19</v>
      </c>
      <c r="C451" s="4" t="s">
        <v>12</v>
      </c>
      <c r="D451" s="4" t="s">
        <v>33</v>
      </c>
      <c r="E451" s="4" t="s">
        <v>45</v>
      </c>
      <c r="F451" s="4" t="s">
        <v>57</v>
      </c>
      <c r="G451" s="4" t="s">
        <v>38</v>
      </c>
      <c r="H451" s="4" t="s">
        <v>44</v>
      </c>
      <c r="I451" s="4" t="s">
        <v>39</v>
      </c>
      <c r="J451" s="12">
        <v>41</v>
      </c>
      <c r="K451" s="13">
        <v>0</v>
      </c>
    </row>
    <row r="452" spans="1:11" x14ac:dyDescent="0.35">
      <c r="A452" s="11">
        <v>44602</v>
      </c>
      <c r="B452" s="4" t="s">
        <v>11</v>
      </c>
      <c r="C452" s="4" t="s">
        <v>12</v>
      </c>
      <c r="D452" s="4" t="s">
        <v>13</v>
      </c>
      <c r="E452" s="4" t="s">
        <v>35</v>
      </c>
      <c r="F452" s="4" t="s">
        <v>15</v>
      </c>
      <c r="G452" s="4" t="s">
        <v>50</v>
      </c>
      <c r="H452" s="4" t="s">
        <v>17</v>
      </c>
      <c r="I452" s="4" t="s">
        <v>30</v>
      </c>
      <c r="J452" s="12">
        <v>719</v>
      </c>
      <c r="K452" s="13">
        <v>0</v>
      </c>
    </row>
    <row r="453" spans="1:11" x14ac:dyDescent="0.35">
      <c r="A453" s="11">
        <v>44603</v>
      </c>
      <c r="B453" s="4" t="s">
        <v>55</v>
      </c>
      <c r="C453" s="4" t="s">
        <v>12</v>
      </c>
      <c r="D453" s="4" t="s">
        <v>13</v>
      </c>
      <c r="E453" s="4" t="s">
        <v>21</v>
      </c>
      <c r="F453" s="4" t="s">
        <v>29</v>
      </c>
      <c r="G453" s="4" t="s">
        <v>16</v>
      </c>
      <c r="H453" s="4" t="s">
        <v>44</v>
      </c>
      <c r="I453" s="4" t="s">
        <v>39</v>
      </c>
      <c r="J453" s="12">
        <v>0</v>
      </c>
      <c r="K453" s="13">
        <v>0</v>
      </c>
    </row>
    <row r="454" spans="1:11" x14ac:dyDescent="0.35">
      <c r="A454" s="11">
        <v>44606</v>
      </c>
      <c r="B454" s="4" t="s">
        <v>11</v>
      </c>
      <c r="C454" s="4" t="s">
        <v>12</v>
      </c>
      <c r="D454" s="4" t="s">
        <v>20</v>
      </c>
      <c r="E454" s="4" t="s">
        <v>35</v>
      </c>
      <c r="F454" s="4" t="s">
        <v>52</v>
      </c>
      <c r="G454" s="4" t="s">
        <v>38</v>
      </c>
      <c r="H454" s="4" t="s">
        <v>44</v>
      </c>
      <c r="I454" s="4" t="s">
        <v>25</v>
      </c>
      <c r="J454" s="12">
        <v>330</v>
      </c>
      <c r="K454" s="13">
        <v>0</v>
      </c>
    </row>
    <row r="455" spans="1:11" x14ac:dyDescent="0.35">
      <c r="A455" s="11">
        <v>44606</v>
      </c>
      <c r="B455" s="4" t="s">
        <v>11</v>
      </c>
      <c r="C455" s="4" t="s">
        <v>12</v>
      </c>
      <c r="D455" s="4" t="s">
        <v>33</v>
      </c>
      <c r="E455" s="4" t="s">
        <v>34</v>
      </c>
      <c r="F455" s="4" t="s">
        <v>54</v>
      </c>
      <c r="G455" s="4" t="s">
        <v>23</v>
      </c>
      <c r="H455" s="4" t="s">
        <v>17</v>
      </c>
      <c r="I455" s="4" t="s">
        <v>18</v>
      </c>
      <c r="J455" s="12">
        <v>855</v>
      </c>
      <c r="K455" s="13">
        <v>4.5</v>
      </c>
    </row>
    <row r="456" spans="1:11" x14ac:dyDescent="0.35">
      <c r="A456" s="11">
        <v>44607</v>
      </c>
      <c r="B456" s="4" t="s">
        <v>62</v>
      </c>
      <c r="C456" s="4" t="s">
        <v>12</v>
      </c>
      <c r="D456" s="4" t="s">
        <v>20</v>
      </c>
      <c r="E456" s="4" t="s">
        <v>60</v>
      </c>
      <c r="F456" s="4" t="s">
        <v>15</v>
      </c>
      <c r="G456" s="4" t="s">
        <v>23</v>
      </c>
      <c r="H456" s="4" t="s">
        <v>44</v>
      </c>
      <c r="I456" s="4" t="s">
        <v>18</v>
      </c>
      <c r="J456" s="12">
        <v>3824</v>
      </c>
      <c r="K456" s="13">
        <v>3.5</v>
      </c>
    </row>
    <row r="457" spans="1:11" x14ac:dyDescent="0.35">
      <c r="A457" s="11">
        <v>44614</v>
      </c>
      <c r="B457" s="4" t="s">
        <v>11</v>
      </c>
      <c r="C457" s="4" t="s">
        <v>12</v>
      </c>
      <c r="D457" s="4" t="s">
        <v>13</v>
      </c>
      <c r="E457" s="4" t="s">
        <v>21</v>
      </c>
      <c r="F457" s="4" t="s">
        <v>22</v>
      </c>
      <c r="G457" s="4" t="s">
        <v>50</v>
      </c>
      <c r="H457" s="4" t="s">
        <v>44</v>
      </c>
      <c r="I457" s="4" t="s">
        <v>49</v>
      </c>
      <c r="J457" s="12">
        <v>3419</v>
      </c>
      <c r="K457" s="13">
        <v>0</v>
      </c>
    </row>
    <row r="458" spans="1:11" x14ac:dyDescent="0.35">
      <c r="A458" s="11">
        <v>44615</v>
      </c>
      <c r="B458" s="4" t="s">
        <v>26</v>
      </c>
      <c r="C458" s="4" t="s">
        <v>32</v>
      </c>
      <c r="D458" s="4" t="s">
        <v>33</v>
      </c>
      <c r="E458" s="4" t="s">
        <v>37</v>
      </c>
      <c r="F458" s="4" t="s">
        <v>15</v>
      </c>
      <c r="G458" s="4" t="s">
        <v>23</v>
      </c>
      <c r="H458" s="4" t="s">
        <v>17</v>
      </c>
      <c r="I458" s="4" t="s">
        <v>41</v>
      </c>
      <c r="J458" s="12">
        <v>1594</v>
      </c>
      <c r="K458" s="13">
        <v>4</v>
      </c>
    </row>
    <row r="459" spans="1:11" x14ac:dyDescent="0.35">
      <c r="A459" s="11">
        <v>44616</v>
      </c>
      <c r="B459" s="4" t="s">
        <v>48</v>
      </c>
      <c r="C459" s="4" t="s">
        <v>12</v>
      </c>
      <c r="D459" s="4" t="s">
        <v>20</v>
      </c>
      <c r="E459" s="4" t="s">
        <v>45</v>
      </c>
      <c r="F459" s="4" t="s">
        <v>43</v>
      </c>
      <c r="G459" s="4" t="s">
        <v>23</v>
      </c>
      <c r="H459" s="4" t="s">
        <v>44</v>
      </c>
      <c r="I459" s="4" t="s">
        <v>56</v>
      </c>
      <c r="J459" s="12">
        <v>585</v>
      </c>
      <c r="K459" s="13">
        <v>4.5</v>
      </c>
    </row>
    <row r="460" spans="1:11" x14ac:dyDescent="0.35">
      <c r="A460" s="11">
        <v>44616</v>
      </c>
      <c r="B460" s="4" t="s">
        <v>53</v>
      </c>
      <c r="C460" s="4" t="s">
        <v>12</v>
      </c>
      <c r="D460" s="4" t="s">
        <v>20</v>
      </c>
      <c r="E460" s="4" t="s">
        <v>14</v>
      </c>
      <c r="F460" s="4" t="s">
        <v>52</v>
      </c>
      <c r="G460" s="4" t="s">
        <v>16</v>
      </c>
      <c r="H460" s="4" t="s">
        <v>44</v>
      </c>
      <c r="I460" s="4" t="s">
        <v>30</v>
      </c>
      <c r="J460" s="12">
        <v>0</v>
      </c>
      <c r="K460" s="13">
        <v>0</v>
      </c>
    </row>
    <row r="461" spans="1:11" x14ac:dyDescent="0.35">
      <c r="A461" s="11">
        <v>44618</v>
      </c>
      <c r="B461" s="4" t="s">
        <v>11</v>
      </c>
      <c r="C461" s="4" t="s">
        <v>32</v>
      </c>
      <c r="D461" s="4" t="s">
        <v>13</v>
      </c>
      <c r="E461" s="4" t="s">
        <v>28</v>
      </c>
      <c r="F461" s="4" t="s">
        <v>36</v>
      </c>
      <c r="G461" s="4" t="s">
        <v>50</v>
      </c>
      <c r="H461" s="4" t="s">
        <v>44</v>
      </c>
      <c r="I461" s="4" t="s">
        <v>41</v>
      </c>
      <c r="J461" s="12">
        <v>2793</v>
      </c>
      <c r="K461" s="13">
        <v>0</v>
      </c>
    </row>
    <row r="462" spans="1:11" x14ac:dyDescent="0.35">
      <c r="A462" s="11">
        <v>44619</v>
      </c>
      <c r="B462" s="4" t="s">
        <v>11</v>
      </c>
      <c r="C462" s="4" t="s">
        <v>12</v>
      </c>
      <c r="D462" s="4" t="s">
        <v>20</v>
      </c>
      <c r="E462" s="4" t="s">
        <v>35</v>
      </c>
      <c r="F462" s="4" t="s">
        <v>57</v>
      </c>
      <c r="G462" s="4" t="s">
        <v>38</v>
      </c>
      <c r="H462" s="4" t="s">
        <v>44</v>
      </c>
      <c r="I462" s="4" t="s">
        <v>49</v>
      </c>
      <c r="J462" s="12">
        <v>326</v>
      </c>
      <c r="K462" s="13">
        <v>0</v>
      </c>
    </row>
    <row r="463" spans="1:11" x14ac:dyDescent="0.35">
      <c r="A463" s="11">
        <v>44620</v>
      </c>
      <c r="B463" s="4" t="s">
        <v>58</v>
      </c>
      <c r="C463" s="4" t="s">
        <v>12</v>
      </c>
      <c r="D463" s="4" t="s">
        <v>20</v>
      </c>
      <c r="E463" s="4" t="s">
        <v>34</v>
      </c>
      <c r="F463" s="4" t="s">
        <v>54</v>
      </c>
      <c r="G463" s="4" t="s">
        <v>38</v>
      </c>
      <c r="H463" s="4" t="s">
        <v>44</v>
      </c>
      <c r="I463" s="4" t="s">
        <v>39</v>
      </c>
      <c r="J463" s="12">
        <v>314</v>
      </c>
      <c r="K463" s="13">
        <v>0</v>
      </c>
    </row>
    <row r="464" spans="1:11" x14ac:dyDescent="0.35">
      <c r="A464" s="11">
        <v>44623</v>
      </c>
      <c r="B464" s="4" t="s">
        <v>40</v>
      </c>
      <c r="C464" s="4" t="s">
        <v>12</v>
      </c>
      <c r="D464" s="4" t="s">
        <v>20</v>
      </c>
      <c r="E464" s="4" t="s">
        <v>21</v>
      </c>
      <c r="F464" s="4" t="s">
        <v>52</v>
      </c>
      <c r="G464" s="4" t="s">
        <v>23</v>
      </c>
      <c r="H464" s="4" t="s">
        <v>17</v>
      </c>
      <c r="I464" s="4" t="s">
        <v>51</v>
      </c>
      <c r="J464" s="12">
        <v>1769</v>
      </c>
      <c r="K464" s="13">
        <v>3.5</v>
      </c>
    </row>
    <row r="465" spans="1:11" x14ac:dyDescent="0.35">
      <c r="A465" s="11">
        <v>44632</v>
      </c>
      <c r="B465" s="4" t="s">
        <v>55</v>
      </c>
      <c r="C465" s="4" t="s">
        <v>12</v>
      </c>
      <c r="D465" s="4" t="s">
        <v>33</v>
      </c>
      <c r="E465" s="4" t="s">
        <v>21</v>
      </c>
      <c r="F465" s="4" t="s">
        <v>57</v>
      </c>
      <c r="G465" s="4" t="s">
        <v>16</v>
      </c>
      <c r="H465" s="4" t="s">
        <v>17</v>
      </c>
      <c r="I465" s="4" t="s">
        <v>39</v>
      </c>
      <c r="J465" s="12">
        <v>0</v>
      </c>
      <c r="K465" s="13">
        <v>0</v>
      </c>
    </row>
    <row r="466" spans="1:11" x14ac:dyDescent="0.35">
      <c r="A466" s="11">
        <v>44632</v>
      </c>
      <c r="B466" s="4" t="s">
        <v>42</v>
      </c>
      <c r="C466" s="4" t="s">
        <v>12</v>
      </c>
      <c r="D466" s="4" t="s">
        <v>27</v>
      </c>
      <c r="E466" s="4" t="s">
        <v>59</v>
      </c>
      <c r="F466" s="4" t="s">
        <v>22</v>
      </c>
      <c r="G466" s="4" t="s">
        <v>23</v>
      </c>
      <c r="H466" s="4" t="s">
        <v>17</v>
      </c>
      <c r="I466" s="4" t="s">
        <v>49</v>
      </c>
      <c r="J466" s="12">
        <v>3498</v>
      </c>
      <c r="K466" s="13">
        <v>4</v>
      </c>
    </row>
    <row r="467" spans="1:11" x14ac:dyDescent="0.35">
      <c r="A467" s="11">
        <v>44635</v>
      </c>
      <c r="B467" s="4" t="s">
        <v>31</v>
      </c>
      <c r="C467" s="4" t="s">
        <v>12</v>
      </c>
      <c r="D467" s="4" t="s">
        <v>13</v>
      </c>
      <c r="E467" s="4" t="s">
        <v>37</v>
      </c>
      <c r="F467" s="4" t="s">
        <v>52</v>
      </c>
      <c r="G467" s="4" t="s">
        <v>23</v>
      </c>
      <c r="H467" s="4" t="s">
        <v>24</v>
      </c>
      <c r="I467" s="4" t="s">
        <v>47</v>
      </c>
      <c r="J467" s="12">
        <v>2336</v>
      </c>
      <c r="K467" s="13">
        <v>1.5</v>
      </c>
    </row>
    <row r="468" spans="1:11" x14ac:dyDescent="0.35">
      <c r="A468" s="11">
        <v>44637</v>
      </c>
      <c r="B468" s="4" t="s">
        <v>53</v>
      </c>
      <c r="C468" s="4" t="s">
        <v>12</v>
      </c>
      <c r="D468" s="4" t="s">
        <v>33</v>
      </c>
      <c r="E468" s="4" t="s">
        <v>28</v>
      </c>
      <c r="F468" s="4" t="s">
        <v>57</v>
      </c>
      <c r="G468" s="4" t="s">
        <v>38</v>
      </c>
      <c r="H468" s="4" t="s">
        <v>44</v>
      </c>
      <c r="I468" s="4" t="s">
        <v>18</v>
      </c>
      <c r="J468" s="12">
        <v>114</v>
      </c>
      <c r="K468" s="13">
        <v>0</v>
      </c>
    </row>
    <row r="469" spans="1:11" x14ac:dyDescent="0.35">
      <c r="A469" s="11">
        <v>44642</v>
      </c>
      <c r="B469" s="4" t="s">
        <v>58</v>
      </c>
      <c r="C469" s="4" t="s">
        <v>12</v>
      </c>
      <c r="D469" s="4" t="s">
        <v>27</v>
      </c>
      <c r="E469" s="4" t="s">
        <v>28</v>
      </c>
      <c r="F469" s="4" t="s">
        <v>22</v>
      </c>
      <c r="G469" s="4" t="s">
        <v>38</v>
      </c>
      <c r="H469" s="4" t="s">
        <v>17</v>
      </c>
      <c r="I469" s="4" t="s">
        <v>51</v>
      </c>
      <c r="J469" s="12">
        <v>174</v>
      </c>
      <c r="K469" s="13">
        <v>0</v>
      </c>
    </row>
    <row r="470" spans="1:11" x14ac:dyDescent="0.35">
      <c r="A470" s="11">
        <v>44642</v>
      </c>
      <c r="B470" s="4" t="s">
        <v>58</v>
      </c>
      <c r="C470" s="4" t="s">
        <v>12</v>
      </c>
      <c r="D470" s="4" t="s">
        <v>13</v>
      </c>
      <c r="E470" s="4" t="s">
        <v>60</v>
      </c>
      <c r="F470" s="4" t="s">
        <v>43</v>
      </c>
      <c r="G470" s="4" t="s">
        <v>50</v>
      </c>
      <c r="H470" s="4" t="s">
        <v>44</v>
      </c>
      <c r="I470" s="4" t="s">
        <v>51</v>
      </c>
      <c r="J470" s="12">
        <v>3379</v>
      </c>
      <c r="K470" s="13">
        <v>0</v>
      </c>
    </row>
    <row r="471" spans="1:11" x14ac:dyDescent="0.35">
      <c r="A471" s="11">
        <v>44645</v>
      </c>
      <c r="B471" s="4" t="s">
        <v>19</v>
      </c>
      <c r="C471" s="4" t="s">
        <v>12</v>
      </c>
      <c r="D471" s="4" t="s">
        <v>13</v>
      </c>
      <c r="E471" s="4" t="s">
        <v>60</v>
      </c>
      <c r="F471" s="4" t="s">
        <v>36</v>
      </c>
      <c r="G471" s="4" t="s">
        <v>23</v>
      </c>
      <c r="H471" s="4" t="s">
        <v>17</v>
      </c>
      <c r="I471" s="4" t="s">
        <v>47</v>
      </c>
      <c r="J471" s="12">
        <v>4145</v>
      </c>
      <c r="K471" s="13">
        <v>0.5</v>
      </c>
    </row>
    <row r="472" spans="1:11" x14ac:dyDescent="0.35">
      <c r="A472" s="11">
        <v>44646</v>
      </c>
      <c r="B472" s="4" t="s">
        <v>26</v>
      </c>
      <c r="C472" s="4" t="s">
        <v>12</v>
      </c>
      <c r="D472" s="4" t="s">
        <v>33</v>
      </c>
      <c r="E472" s="4" t="s">
        <v>60</v>
      </c>
      <c r="F472" s="4" t="s">
        <v>52</v>
      </c>
      <c r="G472" s="4" t="s">
        <v>50</v>
      </c>
      <c r="H472" s="4" t="s">
        <v>24</v>
      </c>
      <c r="I472" s="4" t="s">
        <v>49</v>
      </c>
      <c r="J472" s="12">
        <v>4150</v>
      </c>
      <c r="K472" s="13">
        <v>0</v>
      </c>
    </row>
    <row r="473" spans="1:11" x14ac:dyDescent="0.35">
      <c r="A473" s="11">
        <v>44648</v>
      </c>
      <c r="B473" s="4" t="s">
        <v>26</v>
      </c>
      <c r="C473" s="4" t="s">
        <v>12</v>
      </c>
      <c r="D473" s="4" t="s">
        <v>33</v>
      </c>
      <c r="E473" s="4" t="s">
        <v>45</v>
      </c>
      <c r="F473" s="4" t="s">
        <v>54</v>
      </c>
      <c r="G473" s="4" t="s">
        <v>38</v>
      </c>
      <c r="H473" s="4" t="s">
        <v>44</v>
      </c>
      <c r="I473" s="4" t="s">
        <v>25</v>
      </c>
      <c r="J473" s="12">
        <v>259</v>
      </c>
      <c r="K473" s="13">
        <v>0</v>
      </c>
    </row>
    <row r="474" spans="1:11" x14ac:dyDescent="0.35">
      <c r="A474" s="11">
        <v>44652</v>
      </c>
      <c r="B474" s="4" t="s">
        <v>58</v>
      </c>
      <c r="C474" s="4" t="s">
        <v>12</v>
      </c>
      <c r="D474" s="4" t="s">
        <v>20</v>
      </c>
      <c r="E474" s="4" t="s">
        <v>45</v>
      </c>
      <c r="F474" s="4" t="s">
        <v>15</v>
      </c>
      <c r="G474" s="4" t="s">
        <v>23</v>
      </c>
      <c r="H474" s="4" t="s">
        <v>24</v>
      </c>
      <c r="I474" s="4" t="s">
        <v>49</v>
      </c>
      <c r="J474" s="12">
        <v>3134</v>
      </c>
      <c r="K474" s="13">
        <v>3.5</v>
      </c>
    </row>
    <row r="475" spans="1:11" x14ac:dyDescent="0.35">
      <c r="A475" s="11">
        <v>44652</v>
      </c>
      <c r="B475" s="4" t="s">
        <v>26</v>
      </c>
      <c r="C475" s="4" t="s">
        <v>12</v>
      </c>
      <c r="D475" s="4" t="s">
        <v>27</v>
      </c>
      <c r="E475" s="4" t="s">
        <v>59</v>
      </c>
      <c r="F475" s="4" t="s">
        <v>43</v>
      </c>
      <c r="G475" s="4" t="s">
        <v>50</v>
      </c>
      <c r="H475" s="4" t="s">
        <v>44</v>
      </c>
      <c r="I475" s="4" t="s">
        <v>18</v>
      </c>
      <c r="J475" s="12">
        <v>4130</v>
      </c>
      <c r="K475" s="13">
        <v>0</v>
      </c>
    </row>
    <row r="476" spans="1:11" x14ac:dyDescent="0.35">
      <c r="A476" s="11">
        <v>44654</v>
      </c>
      <c r="B476" s="4" t="s">
        <v>31</v>
      </c>
      <c r="C476" s="4" t="s">
        <v>12</v>
      </c>
      <c r="D476" s="4" t="s">
        <v>13</v>
      </c>
      <c r="E476" s="4" t="s">
        <v>59</v>
      </c>
      <c r="F476" s="4" t="s">
        <v>54</v>
      </c>
      <c r="G476" s="4" t="s">
        <v>23</v>
      </c>
      <c r="H476" s="4" t="s">
        <v>44</v>
      </c>
      <c r="I476" s="4" t="s">
        <v>39</v>
      </c>
      <c r="J476" s="12">
        <v>1424</v>
      </c>
      <c r="K476" s="13">
        <v>3.5</v>
      </c>
    </row>
    <row r="477" spans="1:11" x14ac:dyDescent="0.35">
      <c r="A477" s="11">
        <v>44655</v>
      </c>
      <c r="B477" s="4" t="s">
        <v>53</v>
      </c>
      <c r="C477" s="4" t="s">
        <v>12</v>
      </c>
      <c r="D477" s="4" t="s">
        <v>27</v>
      </c>
      <c r="E477" s="4" t="s">
        <v>35</v>
      </c>
      <c r="F477" s="4" t="s">
        <v>46</v>
      </c>
      <c r="G477" s="4" t="s">
        <v>23</v>
      </c>
      <c r="H477" s="4" t="s">
        <v>24</v>
      </c>
      <c r="I477" s="4" t="s">
        <v>47</v>
      </c>
      <c r="J477" s="12">
        <v>4908</v>
      </c>
      <c r="K477" s="13">
        <v>2</v>
      </c>
    </row>
    <row r="478" spans="1:11" x14ac:dyDescent="0.35">
      <c r="A478" s="11">
        <v>44657</v>
      </c>
      <c r="B478" s="4" t="s">
        <v>53</v>
      </c>
      <c r="C478" s="4" t="s">
        <v>12</v>
      </c>
      <c r="D478" s="4" t="s">
        <v>33</v>
      </c>
      <c r="E478" s="4" t="s">
        <v>45</v>
      </c>
      <c r="F478" s="4" t="s">
        <v>54</v>
      </c>
      <c r="G478" s="4" t="s">
        <v>38</v>
      </c>
      <c r="H478" s="4" t="s">
        <v>17</v>
      </c>
      <c r="I478" s="4" t="s">
        <v>51</v>
      </c>
      <c r="J478" s="12">
        <v>162</v>
      </c>
      <c r="K478" s="13">
        <v>0</v>
      </c>
    </row>
    <row r="479" spans="1:11" x14ac:dyDescent="0.35">
      <c r="A479" s="11">
        <v>44658</v>
      </c>
      <c r="B479" s="4" t="s">
        <v>48</v>
      </c>
      <c r="C479" s="4" t="s">
        <v>12</v>
      </c>
      <c r="D479" s="4" t="s">
        <v>20</v>
      </c>
      <c r="E479" s="4" t="s">
        <v>45</v>
      </c>
      <c r="F479" s="4" t="s">
        <v>46</v>
      </c>
      <c r="G479" s="4" t="s">
        <v>50</v>
      </c>
      <c r="H479" s="4" t="s">
        <v>24</v>
      </c>
      <c r="I479" s="4" t="s">
        <v>51</v>
      </c>
      <c r="J479" s="12">
        <v>4149</v>
      </c>
      <c r="K479" s="13">
        <v>0</v>
      </c>
    </row>
    <row r="480" spans="1:11" x14ac:dyDescent="0.35">
      <c r="A480" s="11">
        <v>44658</v>
      </c>
      <c r="B480" s="4" t="s">
        <v>31</v>
      </c>
      <c r="C480" s="4" t="s">
        <v>12</v>
      </c>
      <c r="D480" s="4" t="s">
        <v>20</v>
      </c>
      <c r="E480" s="4" t="s">
        <v>59</v>
      </c>
      <c r="F480" s="4" t="s">
        <v>46</v>
      </c>
      <c r="G480" s="4" t="s">
        <v>16</v>
      </c>
      <c r="H480" s="4" t="s">
        <v>44</v>
      </c>
      <c r="I480" s="4" t="s">
        <v>41</v>
      </c>
      <c r="J480" s="12">
        <v>0</v>
      </c>
      <c r="K480" s="13">
        <v>0</v>
      </c>
    </row>
    <row r="481" spans="1:11" x14ac:dyDescent="0.35">
      <c r="A481" s="11">
        <v>44659</v>
      </c>
      <c r="B481" s="4" t="s">
        <v>48</v>
      </c>
      <c r="C481" s="4" t="s">
        <v>12</v>
      </c>
      <c r="D481" s="4" t="s">
        <v>27</v>
      </c>
      <c r="E481" s="4" t="s">
        <v>35</v>
      </c>
      <c r="F481" s="4" t="s">
        <v>54</v>
      </c>
      <c r="G481" s="4" t="s">
        <v>16</v>
      </c>
      <c r="H481" s="4" t="s">
        <v>17</v>
      </c>
      <c r="I481" s="4" t="s">
        <v>47</v>
      </c>
      <c r="J481" s="12">
        <v>0</v>
      </c>
      <c r="K481" s="13">
        <v>0</v>
      </c>
    </row>
    <row r="482" spans="1:11" x14ac:dyDescent="0.35">
      <c r="A482" s="11">
        <v>44659</v>
      </c>
      <c r="B482" s="4" t="s">
        <v>48</v>
      </c>
      <c r="C482" s="4" t="s">
        <v>12</v>
      </c>
      <c r="D482" s="4" t="s">
        <v>27</v>
      </c>
      <c r="E482" s="4" t="s">
        <v>60</v>
      </c>
      <c r="F482" s="4" t="s">
        <v>36</v>
      </c>
      <c r="G482" s="4" t="s">
        <v>50</v>
      </c>
      <c r="H482" s="4" t="s">
        <v>17</v>
      </c>
      <c r="I482" s="4" t="s">
        <v>49</v>
      </c>
      <c r="J482" s="12">
        <v>1174</v>
      </c>
      <c r="K482" s="13">
        <v>0</v>
      </c>
    </row>
    <row r="483" spans="1:11" x14ac:dyDescent="0.35">
      <c r="A483" s="11">
        <v>44663</v>
      </c>
      <c r="B483" s="4" t="s">
        <v>61</v>
      </c>
      <c r="C483" s="4" t="s">
        <v>12</v>
      </c>
      <c r="D483" s="4" t="s">
        <v>13</v>
      </c>
      <c r="E483" s="4" t="s">
        <v>14</v>
      </c>
      <c r="F483" s="4" t="s">
        <v>43</v>
      </c>
      <c r="G483" s="4" t="s">
        <v>23</v>
      </c>
      <c r="H483" s="4" t="s">
        <v>17</v>
      </c>
      <c r="I483" s="4" t="s">
        <v>30</v>
      </c>
      <c r="J483" s="12">
        <v>1777</v>
      </c>
      <c r="K483" s="13">
        <v>1.5</v>
      </c>
    </row>
    <row r="484" spans="1:11" x14ac:dyDescent="0.35">
      <c r="A484" s="11">
        <v>44668</v>
      </c>
      <c r="B484" s="4" t="s">
        <v>42</v>
      </c>
      <c r="C484" s="4" t="s">
        <v>12</v>
      </c>
      <c r="D484" s="4" t="s">
        <v>13</v>
      </c>
      <c r="E484" s="4" t="s">
        <v>34</v>
      </c>
      <c r="F484" s="4" t="s">
        <v>54</v>
      </c>
      <c r="G484" s="4" t="s">
        <v>38</v>
      </c>
      <c r="H484" s="4" t="s">
        <v>24</v>
      </c>
      <c r="I484" s="4" t="s">
        <v>56</v>
      </c>
      <c r="J484" s="12">
        <v>59</v>
      </c>
      <c r="K484" s="13">
        <v>0</v>
      </c>
    </row>
    <row r="485" spans="1:11" x14ac:dyDescent="0.35">
      <c r="A485" s="11">
        <v>44671</v>
      </c>
      <c r="B485" s="4" t="s">
        <v>48</v>
      </c>
      <c r="C485" s="4" t="s">
        <v>12</v>
      </c>
      <c r="D485" s="4" t="s">
        <v>20</v>
      </c>
      <c r="E485" s="4" t="s">
        <v>21</v>
      </c>
      <c r="F485" s="4" t="s">
        <v>29</v>
      </c>
      <c r="G485" s="4" t="s">
        <v>16</v>
      </c>
      <c r="H485" s="4" t="s">
        <v>44</v>
      </c>
      <c r="I485" s="4" t="s">
        <v>47</v>
      </c>
      <c r="J485" s="12">
        <v>0</v>
      </c>
      <c r="K485" s="13">
        <v>0</v>
      </c>
    </row>
    <row r="486" spans="1:11" x14ac:dyDescent="0.35">
      <c r="A486" s="11">
        <v>44675</v>
      </c>
      <c r="B486" s="4" t="s">
        <v>61</v>
      </c>
      <c r="C486" s="4" t="s">
        <v>12</v>
      </c>
      <c r="D486" s="4" t="s">
        <v>13</v>
      </c>
      <c r="E486" s="4" t="s">
        <v>37</v>
      </c>
      <c r="F486" s="4" t="s">
        <v>22</v>
      </c>
      <c r="G486" s="4" t="s">
        <v>50</v>
      </c>
      <c r="H486" s="4" t="s">
        <v>17</v>
      </c>
      <c r="I486" s="4" t="s">
        <v>25</v>
      </c>
      <c r="J486" s="12">
        <v>1848</v>
      </c>
      <c r="K486" s="13">
        <v>0</v>
      </c>
    </row>
    <row r="487" spans="1:11" x14ac:dyDescent="0.35">
      <c r="A487" s="11">
        <v>44675</v>
      </c>
      <c r="B487" s="4" t="s">
        <v>26</v>
      </c>
      <c r="C487" s="4" t="s">
        <v>12</v>
      </c>
      <c r="D487" s="4" t="s">
        <v>27</v>
      </c>
      <c r="E487" s="4" t="s">
        <v>60</v>
      </c>
      <c r="F487" s="4" t="s">
        <v>15</v>
      </c>
      <c r="G487" s="4" t="s">
        <v>16</v>
      </c>
      <c r="H487" s="4" t="s">
        <v>24</v>
      </c>
      <c r="I487" s="4" t="s">
        <v>49</v>
      </c>
      <c r="J487" s="12">
        <v>0</v>
      </c>
      <c r="K487" s="13">
        <v>0</v>
      </c>
    </row>
    <row r="488" spans="1:11" x14ac:dyDescent="0.35">
      <c r="A488" s="11">
        <v>44678</v>
      </c>
      <c r="B488" s="4" t="s">
        <v>42</v>
      </c>
      <c r="C488" s="4" t="s">
        <v>12</v>
      </c>
      <c r="D488" s="4" t="s">
        <v>13</v>
      </c>
      <c r="E488" s="4" t="s">
        <v>60</v>
      </c>
      <c r="F488" s="4" t="s">
        <v>52</v>
      </c>
      <c r="G488" s="4" t="s">
        <v>50</v>
      </c>
      <c r="H488" s="4" t="s">
        <v>24</v>
      </c>
      <c r="I488" s="4" t="s">
        <v>30</v>
      </c>
      <c r="J488" s="12">
        <v>1696</v>
      </c>
      <c r="K488" s="13">
        <v>0</v>
      </c>
    </row>
    <row r="489" spans="1:11" x14ac:dyDescent="0.35">
      <c r="A489" s="11">
        <v>44678</v>
      </c>
      <c r="B489" s="4" t="s">
        <v>19</v>
      </c>
      <c r="C489" s="4" t="s">
        <v>12</v>
      </c>
      <c r="D489" s="4" t="s">
        <v>33</v>
      </c>
      <c r="E489" s="4" t="s">
        <v>45</v>
      </c>
      <c r="F489" s="4" t="s">
        <v>52</v>
      </c>
      <c r="G489" s="4" t="s">
        <v>38</v>
      </c>
      <c r="H489" s="4" t="s">
        <v>44</v>
      </c>
      <c r="I489" s="4" t="s">
        <v>39</v>
      </c>
      <c r="J489" s="12">
        <v>5</v>
      </c>
      <c r="K489" s="13">
        <v>0</v>
      </c>
    </row>
    <row r="490" spans="1:11" x14ac:dyDescent="0.35">
      <c r="A490" s="11">
        <v>44680</v>
      </c>
      <c r="B490" s="4" t="s">
        <v>58</v>
      </c>
      <c r="C490" s="4" t="s">
        <v>12</v>
      </c>
      <c r="D490" s="4" t="s">
        <v>33</v>
      </c>
      <c r="E490" s="4" t="s">
        <v>60</v>
      </c>
      <c r="F490" s="4" t="s">
        <v>36</v>
      </c>
      <c r="G490" s="4" t="s">
        <v>16</v>
      </c>
      <c r="H490" s="4" t="s">
        <v>44</v>
      </c>
      <c r="I490" s="4" t="s">
        <v>49</v>
      </c>
      <c r="J490" s="12">
        <v>0</v>
      </c>
      <c r="K490" s="13">
        <v>0</v>
      </c>
    </row>
    <row r="491" spans="1:11" x14ac:dyDescent="0.35">
      <c r="A491" s="11">
        <v>44684</v>
      </c>
      <c r="B491" s="4" t="s">
        <v>53</v>
      </c>
      <c r="C491" s="4" t="s">
        <v>32</v>
      </c>
      <c r="D491" s="4" t="s">
        <v>20</v>
      </c>
      <c r="E491" s="4" t="s">
        <v>21</v>
      </c>
      <c r="F491" s="4" t="s">
        <v>57</v>
      </c>
      <c r="G491" s="4" t="s">
        <v>50</v>
      </c>
      <c r="H491" s="4" t="s">
        <v>17</v>
      </c>
      <c r="I491" s="4" t="s">
        <v>30</v>
      </c>
      <c r="J491" s="12">
        <v>2795</v>
      </c>
      <c r="K491" s="13">
        <v>0</v>
      </c>
    </row>
    <row r="492" spans="1:11" x14ac:dyDescent="0.35">
      <c r="A492" s="11">
        <v>44687</v>
      </c>
      <c r="B492" s="4" t="s">
        <v>58</v>
      </c>
      <c r="C492" s="4" t="s">
        <v>12</v>
      </c>
      <c r="D492" s="4" t="s">
        <v>27</v>
      </c>
      <c r="E492" s="4" t="s">
        <v>14</v>
      </c>
      <c r="F492" s="4" t="s">
        <v>54</v>
      </c>
      <c r="G492" s="4" t="s">
        <v>16</v>
      </c>
      <c r="H492" s="4" t="s">
        <v>24</v>
      </c>
      <c r="I492" s="4" t="s">
        <v>25</v>
      </c>
      <c r="J492" s="12">
        <v>0</v>
      </c>
      <c r="K492" s="13">
        <v>0</v>
      </c>
    </row>
    <row r="493" spans="1:11" x14ac:dyDescent="0.35">
      <c r="A493" s="11">
        <v>44688</v>
      </c>
      <c r="B493" s="4" t="s">
        <v>55</v>
      </c>
      <c r="C493" s="4" t="s">
        <v>12</v>
      </c>
      <c r="D493" s="4" t="s">
        <v>33</v>
      </c>
      <c r="E493" s="4" t="s">
        <v>21</v>
      </c>
      <c r="F493" s="4" t="s">
        <v>22</v>
      </c>
      <c r="G493" s="4" t="s">
        <v>16</v>
      </c>
      <c r="H493" s="4" t="s">
        <v>17</v>
      </c>
      <c r="I493" s="4" t="s">
        <v>56</v>
      </c>
      <c r="J493" s="12">
        <v>0</v>
      </c>
      <c r="K493" s="13">
        <v>0</v>
      </c>
    </row>
    <row r="494" spans="1:11" x14ac:dyDescent="0.35">
      <c r="A494" s="11">
        <v>44689</v>
      </c>
      <c r="B494" s="4" t="s">
        <v>26</v>
      </c>
      <c r="C494" s="4" t="s">
        <v>12</v>
      </c>
      <c r="D494" s="4" t="s">
        <v>13</v>
      </c>
      <c r="E494" s="4" t="s">
        <v>60</v>
      </c>
      <c r="F494" s="4" t="s">
        <v>54</v>
      </c>
      <c r="G494" s="4" t="s">
        <v>38</v>
      </c>
      <c r="H494" s="4" t="s">
        <v>24</v>
      </c>
      <c r="I494" s="4" t="s">
        <v>49</v>
      </c>
      <c r="J494" s="12">
        <v>277</v>
      </c>
      <c r="K494" s="13">
        <v>0</v>
      </c>
    </row>
    <row r="495" spans="1:11" x14ac:dyDescent="0.35">
      <c r="A495" s="11">
        <v>44692</v>
      </c>
      <c r="B495" s="4" t="s">
        <v>26</v>
      </c>
      <c r="C495" s="4" t="s">
        <v>12</v>
      </c>
      <c r="D495" s="4" t="s">
        <v>33</v>
      </c>
      <c r="E495" s="4" t="s">
        <v>45</v>
      </c>
      <c r="F495" s="4" t="s">
        <v>15</v>
      </c>
      <c r="G495" s="4" t="s">
        <v>38</v>
      </c>
      <c r="H495" s="4" t="s">
        <v>17</v>
      </c>
      <c r="I495" s="4" t="s">
        <v>39</v>
      </c>
      <c r="J495" s="12">
        <v>189</v>
      </c>
      <c r="K495" s="13">
        <v>0</v>
      </c>
    </row>
    <row r="496" spans="1:11" x14ac:dyDescent="0.35">
      <c r="A496" s="11">
        <v>44697</v>
      </c>
      <c r="B496" s="4" t="s">
        <v>58</v>
      </c>
      <c r="C496" s="4" t="s">
        <v>12</v>
      </c>
      <c r="D496" s="4" t="s">
        <v>13</v>
      </c>
      <c r="E496" s="4" t="s">
        <v>34</v>
      </c>
      <c r="F496" s="4" t="s">
        <v>46</v>
      </c>
      <c r="G496" s="4" t="s">
        <v>23</v>
      </c>
      <c r="H496" s="4" t="s">
        <v>44</v>
      </c>
      <c r="I496" s="4" t="s">
        <v>47</v>
      </c>
      <c r="J496" s="12">
        <v>4563</v>
      </c>
      <c r="K496" s="13">
        <v>2.5</v>
      </c>
    </row>
    <row r="497" spans="1:11" x14ac:dyDescent="0.35">
      <c r="A497" s="11">
        <v>44698</v>
      </c>
      <c r="B497" s="4" t="s">
        <v>58</v>
      </c>
      <c r="C497" s="4" t="s">
        <v>12</v>
      </c>
      <c r="D497" s="4" t="s">
        <v>20</v>
      </c>
      <c r="E497" s="4" t="s">
        <v>59</v>
      </c>
      <c r="F497" s="4" t="s">
        <v>54</v>
      </c>
      <c r="G497" s="4" t="s">
        <v>38</v>
      </c>
      <c r="H497" s="4" t="s">
        <v>17</v>
      </c>
      <c r="I497" s="4" t="s">
        <v>30</v>
      </c>
      <c r="J497" s="12">
        <v>341</v>
      </c>
      <c r="K497" s="13">
        <v>0</v>
      </c>
    </row>
    <row r="498" spans="1:11" x14ac:dyDescent="0.35">
      <c r="A498" s="11">
        <v>44700</v>
      </c>
      <c r="B498" s="4" t="s">
        <v>42</v>
      </c>
      <c r="C498" s="4" t="s">
        <v>12</v>
      </c>
      <c r="D498" s="4" t="s">
        <v>33</v>
      </c>
      <c r="E498" s="4" t="s">
        <v>28</v>
      </c>
      <c r="F498" s="4" t="s">
        <v>29</v>
      </c>
      <c r="G498" s="4" t="s">
        <v>16</v>
      </c>
      <c r="H498" s="4" t="s">
        <v>24</v>
      </c>
      <c r="I498" s="4" t="s">
        <v>51</v>
      </c>
      <c r="J498" s="12">
        <v>0</v>
      </c>
      <c r="K498" s="13">
        <v>0</v>
      </c>
    </row>
    <row r="499" spans="1:11" x14ac:dyDescent="0.35">
      <c r="A499" s="11">
        <v>44704</v>
      </c>
      <c r="B499" s="4" t="s">
        <v>19</v>
      </c>
      <c r="C499" s="4" t="s">
        <v>12</v>
      </c>
      <c r="D499" s="4" t="s">
        <v>27</v>
      </c>
      <c r="E499" s="4" t="s">
        <v>14</v>
      </c>
      <c r="F499" s="4" t="s">
        <v>46</v>
      </c>
      <c r="G499" s="4" t="s">
        <v>50</v>
      </c>
      <c r="H499" s="4" t="s">
        <v>24</v>
      </c>
      <c r="I499" s="4" t="s">
        <v>56</v>
      </c>
      <c r="J499" s="12">
        <v>1824</v>
      </c>
      <c r="K499" s="13">
        <v>0</v>
      </c>
    </row>
    <row r="500" spans="1:11" x14ac:dyDescent="0.35">
      <c r="A500" s="11">
        <v>44707</v>
      </c>
      <c r="B500" s="4" t="s">
        <v>11</v>
      </c>
      <c r="C500" s="4" t="s">
        <v>12</v>
      </c>
      <c r="D500" s="4" t="s">
        <v>20</v>
      </c>
      <c r="E500" s="4" t="s">
        <v>28</v>
      </c>
      <c r="F500" s="4" t="s">
        <v>46</v>
      </c>
      <c r="G500" s="4" t="s">
        <v>50</v>
      </c>
      <c r="H500" s="4" t="s">
        <v>44</v>
      </c>
      <c r="I500" s="4" t="s">
        <v>25</v>
      </c>
      <c r="J500" s="12">
        <v>1643</v>
      </c>
      <c r="K500" s="13">
        <v>0</v>
      </c>
    </row>
    <row r="501" spans="1:11" x14ac:dyDescent="0.35">
      <c r="A501" s="11">
        <v>44708</v>
      </c>
      <c r="B501" s="4" t="s">
        <v>26</v>
      </c>
      <c r="C501" s="4" t="s">
        <v>12</v>
      </c>
      <c r="D501" s="4" t="s">
        <v>27</v>
      </c>
      <c r="E501" s="4" t="s">
        <v>59</v>
      </c>
      <c r="F501" s="4" t="s">
        <v>29</v>
      </c>
      <c r="G501" s="4" t="s">
        <v>38</v>
      </c>
      <c r="H501" s="4" t="s">
        <v>17</v>
      </c>
      <c r="I501" s="4" t="s">
        <v>30</v>
      </c>
      <c r="J501" s="12">
        <v>115</v>
      </c>
      <c r="K501" s="13">
        <v>0</v>
      </c>
    </row>
    <row r="502" spans="1:11" x14ac:dyDescent="0.35">
      <c r="A502" s="11">
        <v>44711</v>
      </c>
      <c r="B502" s="4" t="s">
        <v>42</v>
      </c>
      <c r="C502" s="4" t="s">
        <v>12</v>
      </c>
      <c r="D502" s="4" t="s">
        <v>27</v>
      </c>
      <c r="E502" s="4" t="s">
        <v>14</v>
      </c>
      <c r="F502" s="4" t="s">
        <v>57</v>
      </c>
      <c r="G502" s="4" t="s">
        <v>23</v>
      </c>
      <c r="H502" s="4" t="s">
        <v>44</v>
      </c>
      <c r="I502" s="4" t="s">
        <v>18</v>
      </c>
      <c r="J502" s="12">
        <v>1449</v>
      </c>
      <c r="K502" s="13">
        <v>1</v>
      </c>
    </row>
    <row r="503" spans="1:11" x14ac:dyDescent="0.35">
      <c r="A503" s="11">
        <v>44712</v>
      </c>
      <c r="B503" s="4" t="s">
        <v>42</v>
      </c>
      <c r="C503" s="4" t="s">
        <v>12</v>
      </c>
      <c r="D503" s="4" t="s">
        <v>13</v>
      </c>
      <c r="E503" s="4" t="s">
        <v>45</v>
      </c>
      <c r="F503" s="4" t="s">
        <v>43</v>
      </c>
      <c r="G503" s="4" t="s">
        <v>50</v>
      </c>
      <c r="H503" s="4" t="s">
        <v>17</v>
      </c>
      <c r="I503" s="4" t="s">
        <v>18</v>
      </c>
      <c r="J503" s="12">
        <v>2764</v>
      </c>
      <c r="K503" s="13">
        <v>0</v>
      </c>
    </row>
    <row r="504" spans="1:11" x14ac:dyDescent="0.35">
      <c r="A504" s="11">
        <v>44715</v>
      </c>
      <c r="B504" s="4" t="s">
        <v>53</v>
      </c>
      <c r="C504" s="4" t="s">
        <v>12</v>
      </c>
      <c r="D504" s="4" t="s">
        <v>33</v>
      </c>
      <c r="E504" s="4" t="s">
        <v>35</v>
      </c>
      <c r="F504" s="4" t="s">
        <v>22</v>
      </c>
      <c r="G504" s="4" t="s">
        <v>16</v>
      </c>
      <c r="H504" s="4" t="s">
        <v>17</v>
      </c>
      <c r="I504" s="4" t="s">
        <v>47</v>
      </c>
      <c r="J504" s="12">
        <v>0</v>
      </c>
      <c r="K504" s="13">
        <v>0</v>
      </c>
    </row>
    <row r="505" spans="1:11" x14ac:dyDescent="0.35">
      <c r="A505" s="11">
        <v>44715</v>
      </c>
      <c r="B505" s="4" t="s">
        <v>62</v>
      </c>
      <c r="C505" s="4" t="s">
        <v>12</v>
      </c>
      <c r="D505" s="4" t="s">
        <v>27</v>
      </c>
      <c r="E505" s="4" t="s">
        <v>59</v>
      </c>
      <c r="F505" s="4" t="s">
        <v>43</v>
      </c>
      <c r="G505" s="4" t="s">
        <v>38</v>
      </c>
      <c r="H505" s="4" t="s">
        <v>24</v>
      </c>
      <c r="I505" s="4" t="s">
        <v>47</v>
      </c>
      <c r="J505" s="12">
        <v>67</v>
      </c>
      <c r="K505" s="13">
        <v>0</v>
      </c>
    </row>
    <row r="506" spans="1:11" x14ac:dyDescent="0.35">
      <c r="A506" s="11">
        <v>44715</v>
      </c>
      <c r="B506" s="4" t="s">
        <v>31</v>
      </c>
      <c r="C506" s="4" t="s">
        <v>12</v>
      </c>
      <c r="D506" s="4" t="s">
        <v>33</v>
      </c>
      <c r="E506" s="4" t="s">
        <v>14</v>
      </c>
      <c r="F506" s="4" t="s">
        <v>29</v>
      </c>
      <c r="G506" s="4" t="s">
        <v>50</v>
      </c>
      <c r="H506" s="4" t="s">
        <v>17</v>
      </c>
      <c r="I506" s="4" t="s">
        <v>51</v>
      </c>
      <c r="J506" s="12">
        <v>4639</v>
      </c>
      <c r="K506" s="13">
        <v>0</v>
      </c>
    </row>
    <row r="507" spans="1:11" x14ac:dyDescent="0.35">
      <c r="A507" s="11">
        <v>44717</v>
      </c>
      <c r="B507" s="4" t="s">
        <v>53</v>
      </c>
      <c r="C507" s="4" t="s">
        <v>12</v>
      </c>
      <c r="D507" s="4" t="s">
        <v>13</v>
      </c>
      <c r="E507" s="4" t="s">
        <v>60</v>
      </c>
      <c r="F507" s="4" t="s">
        <v>15</v>
      </c>
      <c r="G507" s="4" t="s">
        <v>16</v>
      </c>
      <c r="H507" s="4" t="s">
        <v>24</v>
      </c>
      <c r="I507" s="4" t="s">
        <v>41</v>
      </c>
      <c r="J507" s="12">
        <v>0</v>
      </c>
      <c r="K507" s="13">
        <v>0</v>
      </c>
    </row>
    <row r="508" spans="1:11" x14ac:dyDescent="0.35">
      <c r="A508" s="11">
        <v>44719</v>
      </c>
      <c r="B508" s="4" t="s">
        <v>61</v>
      </c>
      <c r="C508" s="4" t="s">
        <v>12</v>
      </c>
      <c r="D508" s="4" t="s">
        <v>13</v>
      </c>
      <c r="E508" s="4" t="s">
        <v>37</v>
      </c>
      <c r="F508" s="4" t="s">
        <v>43</v>
      </c>
      <c r="G508" s="4" t="s">
        <v>16</v>
      </c>
      <c r="H508" s="4" t="s">
        <v>24</v>
      </c>
      <c r="I508" s="4" t="s">
        <v>49</v>
      </c>
      <c r="J508" s="12">
        <v>0</v>
      </c>
      <c r="K508" s="13">
        <v>0</v>
      </c>
    </row>
    <row r="509" spans="1:11" x14ac:dyDescent="0.35">
      <c r="A509" s="11">
        <v>44722</v>
      </c>
      <c r="B509" s="4" t="s">
        <v>11</v>
      </c>
      <c r="C509" s="4" t="s">
        <v>32</v>
      </c>
      <c r="D509" s="4" t="s">
        <v>33</v>
      </c>
      <c r="E509" s="4" t="s">
        <v>60</v>
      </c>
      <c r="F509" s="4" t="s">
        <v>46</v>
      </c>
      <c r="G509" s="4" t="s">
        <v>50</v>
      </c>
      <c r="H509" s="4" t="s">
        <v>24</v>
      </c>
      <c r="I509" s="4" t="s">
        <v>30</v>
      </c>
      <c r="J509" s="12">
        <v>2356</v>
      </c>
      <c r="K509" s="13">
        <v>0</v>
      </c>
    </row>
    <row r="510" spans="1:11" x14ac:dyDescent="0.35">
      <c r="A510" s="11">
        <v>44737</v>
      </c>
      <c r="B510" s="4" t="s">
        <v>42</v>
      </c>
      <c r="C510" s="4" t="s">
        <v>12</v>
      </c>
      <c r="D510" s="4" t="s">
        <v>33</v>
      </c>
      <c r="E510" s="4" t="s">
        <v>14</v>
      </c>
      <c r="F510" s="4" t="s">
        <v>15</v>
      </c>
      <c r="G510" s="4" t="s">
        <v>50</v>
      </c>
      <c r="H510" s="4" t="s">
        <v>24</v>
      </c>
      <c r="I510" s="4" t="s">
        <v>41</v>
      </c>
      <c r="J510" s="12">
        <v>2184</v>
      </c>
      <c r="K510" s="13">
        <v>0</v>
      </c>
    </row>
    <row r="511" spans="1:11" x14ac:dyDescent="0.35">
      <c r="A511" s="11">
        <v>44738</v>
      </c>
      <c r="B511" s="4" t="s">
        <v>58</v>
      </c>
      <c r="C511" s="4" t="s">
        <v>32</v>
      </c>
      <c r="D511" s="4" t="s">
        <v>13</v>
      </c>
      <c r="E511" s="4" t="s">
        <v>37</v>
      </c>
      <c r="F511" s="4" t="s">
        <v>43</v>
      </c>
      <c r="G511" s="4" t="s">
        <v>38</v>
      </c>
      <c r="H511" s="4" t="s">
        <v>44</v>
      </c>
      <c r="I511" s="4" t="s">
        <v>30</v>
      </c>
      <c r="J511" s="12">
        <v>77</v>
      </c>
      <c r="K511" s="13">
        <v>0</v>
      </c>
    </row>
    <row r="512" spans="1:11" x14ac:dyDescent="0.35">
      <c r="A512" s="11">
        <v>44739</v>
      </c>
      <c r="B512" s="4" t="s">
        <v>55</v>
      </c>
      <c r="C512" s="4" t="s">
        <v>12</v>
      </c>
      <c r="D512" s="4" t="s">
        <v>13</v>
      </c>
      <c r="E512" s="4" t="s">
        <v>35</v>
      </c>
      <c r="F512" s="4" t="s">
        <v>46</v>
      </c>
      <c r="G512" s="4" t="s">
        <v>16</v>
      </c>
      <c r="H512" s="4" t="s">
        <v>17</v>
      </c>
      <c r="I512" s="4" t="s">
        <v>56</v>
      </c>
      <c r="J512" s="12">
        <v>0</v>
      </c>
      <c r="K512" s="13">
        <v>0</v>
      </c>
    </row>
    <row r="513" spans="1:11" x14ac:dyDescent="0.35">
      <c r="A513" s="11">
        <v>44740</v>
      </c>
      <c r="B513" s="4" t="s">
        <v>55</v>
      </c>
      <c r="C513" s="4" t="s">
        <v>12</v>
      </c>
      <c r="D513" s="4" t="s">
        <v>13</v>
      </c>
      <c r="E513" s="4" t="s">
        <v>28</v>
      </c>
      <c r="F513" s="4" t="s">
        <v>46</v>
      </c>
      <c r="G513" s="4" t="s">
        <v>16</v>
      </c>
      <c r="H513" s="4" t="s">
        <v>17</v>
      </c>
      <c r="I513" s="4" t="s">
        <v>41</v>
      </c>
      <c r="J513" s="12">
        <v>0</v>
      </c>
      <c r="K513" s="13">
        <v>0</v>
      </c>
    </row>
    <row r="514" spans="1:11" x14ac:dyDescent="0.35">
      <c r="A514" s="11">
        <v>44740</v>
      </c>
      <c r="B514" s="4" t="s">
        <v>62</v>
      </c>
      <c r="C514" s="4" t="s">
        <v>12</v>
      </c>
      <c r="D514" s="4" t="s">
        <v>33</v>
      </c>
      <c r="E514" s="4" t="s">
        <v>34</v>
      </c>
      <c r="F514" s="4" t="s">
        <v>46</v>
      </c>
      <c r="G514" s="4" t="s">
        <v>50</v>
      </c>
      <c r="H514" s="4" t="s">
        <v>44</v>
      </c>
      <c r="I514" s="4" t="s">
        <v>30</v>
      </c>
      <c r="J514" s="12">
        <v>804</v>
      </c>
      <c r="K514" s="13">
        <v>0</v>
      </c>
    </row>
    <row r="515" spans="1:11" x14ac:dyDescent="0.35">
      <c r="A515" s="11">
        <v>44740</v>
      </c>
      <c r="B515" s="4" t="s">
        <v>55</v>
      </c>
      <c r="C515" s="4" t="s">
        <v>12</v>
      </c>
      <c r="D515" s="4" t="s">
        <v>27</v>
      </c>
      <c r="E515" s="4" t="s">
        <v>21</v>
      </c>
      <c r="F515" s="4" t="s">
        <v>52</v>
      </c>
      <c r="G515" s="4" t="s">
        <v>50</v>
      </c>
      <c r="H515" s="4" t="s">
        <v>17</v>
      </c>
      <c r="I515" s="4" t="s">
        <v>56</v>
      </c>
      <c r="J515" s="12">
        <v>706</v>
      </c>
      <c r="K515" s="13">
        <v>0</v>
      </c>
    </row>
    <row r="519" spans="1:11" x14ac:dyDescent="0.35">
      <c r="C519" s="19"/>
      <c r="D51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3075-56F5-43A2-BA56-B656F4A51118}">
  <dimension ref="A1:O26"/>
  <sheetViews>
    <sheetView workbookViewId="0">
      <selection activeCell="N6" sqref="N6"/>
    </sheetView>
  </sheetViews>
  <sheetFormatPr defaultColWidth="9.08984375" defaultRowHeight="14.5" x14ac:dyDescent="0.35"/>
  <cols>
    <col min="1" max="1" width="9.6328125" bestFit="1" customWidth="1"/>
    <col min="2" max="13" width="8.7265625" customWidth="1"/>
    <col min="14" max="14" width="7.08984375" customWidth="1"/>
    <col min="15" max="15" width="10.7265625" bestFit="1" customWidth="1"/>
    <col min="16" max="16" width="13.6328125" bestFit="1" customWidth="1"/>
    <col min="17" max="17" width="10.6328125" bestFit="1" customWidth="1"/>
    <col min="18" max="18" width="13.6328125" bestFit="1" customWidth="1"/>
    <col min="19" max="19" width="10.6328125" bestFit="1" customWidth="1"/>
    <col min="20" max="20" width="13.6328125" bestFit="1" customWidth="1"/>
    <col min="21" max="21" width="10.6328125" bestFit="1" customWidth="1"/>
    <col min="22" max="22" width="13.6328125" bestFit="1" customWidth="1"/>
    <col min="23" max="23" width="10.6328125" bestFit="1" customWidth="1"/>
    <col min="24" max="24" width="13.6328125" bestFit="1" customWidth="1"/>
    <col min="25" max="25" width="10.6328125" bestFit="1" customWidth="1"/>
    <col min="26" max="26" width="13.6328125" bestFit="1" customWidth="1"/>
    <col min="27" max="27" width="10.6328125" bestFit="1" customWidth="1"/>
    <col min="28" max="28" width="13.6328125" bestFit="1" customWidth="1"/>
    <col min="29" max="29" width="9.90625" bestFit="1" customWidth="1"/>
    <col min="30" max="30" width="12.90625" bestFit="1" customWidth="1"/>
    <col min="31" max="31" width="9.90625" bestFit="1" customWidth="1"/>
    <col min="32" max="32" width="12.90625" bestFit="1" customWidth="1"/>
    <col min="33" max="33" width="9.90625" bestFit="1" customWidth="1"/>
    <col min="34" max="34" width="12.90625" bestFit="1" customWidth="1"/>
    <col min="35" max="35" width="9.90625" bestFit="1" customWidth="1"/>
    <col min="36" max="36" width="12.90625" bestFit="1" customWidth="1"/>
    <col min="37" max="37" width="10.90625" bestFit="1" customWidth="1"/>
    <col min="38" max="38" width="13.90625" bestFit="1" customWidth="1"/>
    <col min="39" max="39" width="10.90625" bestFit="1" customWidth="1"/>
    <col min="40" max="40" width="13.90625" bestFit="1" customWidth="1"/>
    <col min="41" max="41" width="10.90625" bestFit="1" customWidth="1"/>
    <col min="42" max="42" width="13.90625" bestFit="1" customWidth="1"/>
    <col min="43" max="43" width="10.90625" bestFit="1" customWidth="1"/>
    <col min="44" max="44" width="13.90625" bestFit="1" customWidth="1"/>
    <col min="45" max="45" width="10.90625" bestFit="1" customWidth="1"/>
    <col min="46" max="46" width="13.90625" bestFit="1" customWidth="1"/>
    <col min="47" max="47" width="10.90625" bestFit="1" customWidth="1"/>
    <col min="48" max="48" width="13.90625" bestFit="1" customWidth="1"/>
    <col min="49" max="49" width="10.90625" bestFit="1" customWidth="1"/>
    <col min="50" max="50" width="13.90625" bestFit="1" customWidth="1"/>
    <col min="51" max="51" width="10.90625" bestFit="1" customWidth="1"/>
    <col min="52" max="52" width="13.90625" bestFit="1" customWidth="1"/>
    <col min="53" max="53" width="10.90625" bestFit="1" customWidth="1"/>
    <col min="54" max="54" width="13.90625" bestFit="1" customWidth="1"/>
    <col min="55" max="55" width="10.90625" bestFit="1" customWidth="1"/>
    <col min="56" max="56" width="13.90625" bestFit="1" customWidth="1"/>
    <col min="57" max="57" width="10.90625" bestFit="1" customWidth="1"/>
    <col min="58" max="58" width="13.90625" bestFit="1" customWidth="1"/>
    <col min="59" max="59" width="10.90625" bestFit="1" customWidth="1"/>
    <col min="60" max="60" width="13.90625" bestFit="1" customWidth="1"/>
    <col min="61" max="61" width="10.36328125" bestFit="1" customWidth="1"/>
    <col min="62" max="62" width="13.36328125" bestFit="1" customWidth="1"/>
    <col min="63" max="63" width="10.36328125" bestFit="1" customWidth="1"/>
    <col min="64" max="64" width="13.36328125" bestFit="1" customWidth="1"/>
    <col min="65" max="65" width="10.36328125" bestFit="1" customWidth="1"/>
    <col min="66" max="66" width="13.36328125" bestFit="1" customWidth="1"/>
    <col min="67" max="67" width="10.36328125" bestFit="1" customWidth="1"/>
    <col min="68" max="68" width="13.36328125" bestFit="1" customWidth="1"/>
    <col min="69" max="69" width="11.36328125" bestFit="1" customWidth="1"/>
    <col min="70" max="70" width="14.36328125" bestFit="1" customWidth="1"/>
    <col min="71" max="71" width="11.36328125" bestFit="1" customWidth="1"/>
    <col min="72" max="72" width="14.36328125" bestFit="1" customWidth="1"/>
    <col min="73" max="73" width="11.36328125" bestFit="1" customWidth="1"/>
    <col min="74" max="74" width="14.36328125" bestFit="1" customWidth="1"/>
    <col min="75" max="75" width="11.36328125" bestFit="1" customWidth="1"/>
    <col min="76" max="76" width="14.36328125" bestFit="1" customWidth="1"/>
    <col min="77" max="77" width="11.36328125" bestFit="1" customWidth="1"/>
    <col min="78" max="78" width="14.36328125" bestFit="1" customWidth="1"/>
    <col min="79" max="79" width="11.36328125" bestFit="1" customWidth="1"/>
    <col min="80" max="80" width="14.36328125" bestFit="1" customWidth="1"/>
    <col min="81" max="81" width="9.90625" bestFit="1" customWidth="1"/>
    <col min="82" max="82" width="12.90625" bestFit="1" customWidth="1"/>
    <col min="83" max="83" width="9.90625" bestFit="1" customWidth="1"/>
    <col min="84" max="84" width="12.90625" bestFit="1" customWidth="1"/>
    <col min="85" max="85" width="9.90625" bestFit="1" customWidth="1"/>
    <col min="86" max="86" width="12.90625" bestFit="1" customWidth="1"/>
    <col min="87" max="87" width="9.90625" bestFit="1" customWidth="1"/>
    <col min="88" max="88" width="12.90625" bestFit="1" customWidth="1"/>
    <col min="89" max="89" width="10.90625" bestFit="1" customWidth="1"/>
    <col min="90" max="90" width="13.90625" bestFit="1" customWidth="1"/>
    <col min="91" max="91" width="10.90625" bestFit="1" customWidth="1"/>
    <col min="92" max="92" width="13.90625" bestFit="1" customWidth="1"/>
    <col min="93" max="93" width="10.90625" bestFit="1" customWidth="1"/>
    <col min="94" max="94" width="13.90625" bestFit="1" customWidth="1"/>
    <col min="95" max="95" width="10.90625" bestFit="1" customWidth="1"/>
    <col min="96" max="96" width="13.90625" bestFit="1" customWidth="1"/>
    <col min="97" max="97" width="10.90625" bestFit="1" customWidth="1"/>
    <col min="98" max="98" width="13.90625" bestFit="1" customWidth="1"/>
    <col min="99" max="99" width="10.90625" bestFit="1" customWidth="1"/>
    <col min="100" max="100" width="13.90625" bestFit="1" customWidth="1"/>
    <col min="101" max="101" width="10.90625" bestFit="1" customWidth="1"/>
    <col min="102" max="102" width="13.90625" bestFit="1" customWidth="1"/>
    <col min="103" max="103" width="10.90625" bestFit="1" customWidth="1"/>
    <col min="104" max="104" width="13.90625" bestFit="1" customWidth="1"/>
    <col min="105" max="105" width="10.90625" bestFit="1" customWidth="1"/>
    <col min="106" max="106" width="13.90625" bestFit="1" customWidth="1"/>
    <col min="107" max="107" width="10.90625" bestFit="1" customWidth="1"/>
    <col min="108" max="108" width="13.90625" bestFit="1" customWidth="1"/>
    <col min="109" max="109" width="10.90625" bestFit="1" customWidth="1"/>
    <col min="110" max="110" width="13.90625" bestFit="1" customWidth="1"/>
    <col min="111" max="111" width="10.90625" bestFit="1" customWidth="1"/>
    <col min="112" max="112" width="13.90625" bestFit="1" customWidth="1"/>
    <col min="113" max="113" width="10.54296875" bestFit="1" customWidth="1"/>
    <col min="114" max="114" width="13.54296875" bestFit="1" customWidth="1"/>
    <col min="115" max="115" width="10.54296875" bestFit="1" customWidth="1"/>
    <col min="116" max="116" width="13.54296875" bestFit="1" customWidth="1"/>
    <col min="117" max="117" width="10.54296875" bestFit="1" customWidth="1"/>
    <col min="118" max="118" width="13.54296875" bestFit="1" customWidth="1"/>
    <col min="119" max="119" width="10.54296875" bestFit="1" customWidth="1"/>
    <col min="120" max="120" width="13.54296875" bestFit="1" customWidth="1"/>
    <col min="121" max="121" width="10.54296875" bestFit="1" customWidth="1"/>
    <col min="122" max="122" width="13.54296875" bestFit="1" customWidth="1"/>
    <col min="123" max="123" width="10.54296875" bestFit="1" customWidth="1"/>
    <col min="124" max="124" width="13.54296875" bestFit="1" customWidth="1"/>
    <col min="125" max="125" width="11.54296875" bestFit="1" customWidth="1"/>
    <col min="126" max="126" width="14.54296875" bestFit="1" customWidth="1"/>
    <col min="127" max="127" width="11.54296875" bestFit="1" customWidth="1"/>
    <col min="128" max="128" width="14.54296875" bestFit="1" customWidth="1"/>
    <col min="129" max="129" width="11.54296875" bestFit="1" customWidth="1"/>
    <col min="130" max="130" width="14.54296875" bestFit="1" customWidth="1"/>
    <col min="131" max="131" width="11.54296875" bestFit="1" customWidth="1"/>
    <col min="132" max="132" width="14.54296875" bestFit="1" customWidth="1"/>
    <col min="133" max="133" width="11.54296875" bestFit="1" customWidth="1"/>
    <col min="134" max="134" width="14.54296875" bestFit="1" customWidth="1"/>
    <col min="135" max="135" width="11.54296875" bestFit="1" customWidth="1"/>
    <col min="136" max="136" width="14.54296875" bestFit="1" customWidth="1"/>
    <col min="137" max="137" width="11.54296875" bestFit="1" customWidth="1"/>
    <col min="138" max="138" width="14.54296875" bestFit="1" customWidth="1"/>
    <col min="139" max="139" width="11.54296875" bestFit="1" customWidth="1"/>
    <col min="140" max="140" width="14.54296875" bestFit="1" customWidth="1"/>
    <col min="141" max="141" width="11.54296875" bestFit="1" customWidth="1"/>
    <col min="142" max="142" width="14.54296875" bestFit="1" customWidth="1"/>
    <col min="143" max="143" width="11.54296875" bestFit="1" customWidth="1"/>
    <col min="144" max="144" width="14.54296875" bestFit="1" customWidth="1"/>
    <col min="145" max="145" width="11.54296875" bestFit="1" customWidth="1"/>
    <col min="146" max="146" width="14.54296875" bestFit="1" customWidth="1"/>
    <col min="147" max="147" width="11.54296875" bestFit="1" customWidth="1"/>
    <col min="148" max="148" width="14.54296875" bestFit="1" customWidth="1"/>
    <col min="149" max="149" width="9.7265625" bestFit="1" customWidth="1"/>
    <col min="150" max="150" width="12.6328125" bestFit="1" customWidth="1"/>
    <col min="151" max="151" width="9.7265625" bestFit="1" customWidth="1"/>
    <col min="152" max="152" width="12.6328125" bestFit="1" customWidth="1"/>
    <col min="153" max="153" width="10.7265625" bestFit="1" customWidth="1"/>
    <col min="154" max="154" width="13.7265625" bestFit="1" customWidth="1"/>
    <col min="155" max="155" width="10.7265625" bestFit="1" customWidth="1"/>
    <col min="156" max="156" width="13.7265625" bestFit="1" customWidth="1"/>
    <col min="157" max="157" width="10.7265625" bestFit="1" customWidth="1"/>
    <col min="158" max="158" width="13.7265625" bestFit="1" customWidth="1"/>
    <col min="159" max="159" width="10.7265625" bestFit="1" customWidth="1"/>
    <col min="160" max="160" width="13.7265625" bestFit="1" customWidth="1"/>
    <col min="161" max="161" width="10.7265625" bestFit="1" customWidth="1"/>
    <col min="162" max="162" width="13.7265625" bestFit="1" customWidth="1"/>
    <col min="163" max="163" width="10.7265625" bestFit="1" customWidth="1"/>
    <col min="164" max="164" width="13.7265625" bestFit="1" customWidth="1"/>
    <col min="165" max="165" width="10.7265625" bestFit="1" customWidth="1"/>
    <col min="166" max="166" width="13.7265625" bestFit="1" customWidth="1"/>
    <col min="167" max="167" width="10.7265625" bestFit="1" customWidth="1"/>
    <col min="168" max="168" width="13.7265625" bestFit="1" customWidth="1"/>
    <col min="169" max="169" width="10.7265625" bestFit="1" customWidth="1"/>
    <col min="170" max="170" width="13.7265625" bestFit="1" customWidth="1"/>
    <col min="171" max="171" width="10.7265625" bestFit="1" customWidth="1"/>
    <col min="172" max="172" width="13.7265625" bestFit="1" customWidth="1"/>
    <col min="173" max="173" width="10.7265625" bestFit="1" customWidth="1"/>
    <col min="174" max="174" width="13.7265625" bestFit="1" customWidth="1"/>
    <col min="176" max="176" width="12" bestFit="1" customWidth="1"/>
    <col min="178" max="178" width="12" bestFit="1" customWidth="1"/>
    <col min="180" max="180" width="12" bestFit="1" customWidth="1"/>
    <col min="181" max="181" width="10.08984375" bestFit="1" customWidth="1"/>
    <col min="182" max="182" width="13.08984375" bestFit="1" customWidth="1"/>
    <col min="183" max="183" width="10.08984375" bestFit="1" customWidth="1"/>
    <col min="184" max="184" width="13.08984375" bestFit="1" customWidth="1"/>
    <col min="185" max="185" width="10.08984375" bestFit="1" customWidth="1"/>
    <col min="186" max="186" width="13.08984375" bestFit="1" customWidth="1"/>
    <col min="187" max="187" width="10.08984375" bestFit="1" customWidth="1"/>
    <col min="188" max="188" width="13.08984375" bestFit="1" customWidth="1"/>
    <col min="189" max="189" width="10.08984375" bestFit="1" customWidth="1"/>
    <col min="190" max="190" width="13.08984375" bestFit="1" customWidth="1"/>
    <col min="191" max="191" width="10.08984375" bestFit="1" customWidth="1"/>
    <col min="192" max="192" width="13.08984375" bestFit="1" customWidth="1"/>
    <col min="193" max="193" width="10.08984375" bestFit="1" customWidth="1"/>
    <col min="194" max="194" width="13.08984375" bestFit="1" customWidth="1"/>
    <col min="195" max="195" width="10.08984375" bestFit="1" customWidth="1"/>
    <col min="196" max="196" width="13.08984375" bestFit="1" customWidth="1"/>
    <col min="197" max="197" width="10.08984375" bestFit="1" customWidth="1"/>
    <col min="198" max="198" width="13.08984375" bestFit="1" customWidth="1"/>
    <col min="199" max="199" width="10.08984375" bestFit="1" customWidth="1"/>
    <col min="200" max="200" width="13.08984375" bestFit="1" customWidth="1"/>
    <col min="201" max="201" width="10.08984375" bestFit="1" customWidth="1"/>
    <col min="202" max="202" width="13.08984375" bestFit="1" customWidth="1"/>
    <col min="203" max="203" width="10.08984375" bestFit="1" customWidth="1"/>
    <col min="204" max="204" width="13.08984375" bestFit="1" customWidth="1"/>
    <col min="205" max="205" width="10.08984375" bestFit="1" customWidth="1"/>
    <col min="206" max="206" width="13.08984375" bestFit="1" customWidth="1"/>
    <col min="207" max="207" width="10.08984375" bestFit="1" customWidth="1"/>
    <col min="208" max="208" width="13.08984375" bestFit="1" customWidth="1"/>
    <col min="209" max="209" width="10.08984375" bestFit="1" customWidth="1"/>
    <col min="210" max="210" width="13.08984375" bestFit="1" customWidth="1"/>
    <col min="211" max="211" width="10.08984375" bestFit="1" customWidth="1"/>
    <col min="212" max="212" width="13.08984375" bestFit="1" customWidth="1"/>
    <col min="213" max="213" width="10.08984375" bestFit="1" customWidth="1"/>
    <col min="214" max="214" width="13.08984375" bestFit="1" customWidth="1"/>
    <col min="215" max="215" width="10.08984375" bestFit="1" customWidth="1"/>
    <col min="216" max="216" width="13.08984375" bestFit="1" customWidth="1"/>
    <col min="217" max="217" width="11.08984375" bestFit="1" customWidth="1"/>
    <col min="218" max="218" width="14.08984375" bestFit="1" customWidth="1"/>
    <col min="219" max="219" width="11.08984375" bestFit="1" customWidth="1"/>
    <col min="220" max="220" width="14.08984375" bestFit="1" customWidth="1"/>
    <col min="221" max="221" width="11.08984375" bestFit="1" customWidth="1"/>
    <col min="222" max="222" width="14.08984375" bestFit="1" customWidth="1"/>
    <col min="223" max="223" width="11.08984375" bestFit="1" customWidth="1"/>
    <col min="224" max="224" width="14.08984375" bestFit="1" customWidth="1"/>
    <col min="225" max="225" width="11.08984375" bestFit="1" customWidth="1"/>
    <col min="226" max="226" width="14.08984375" bestFit="1" customWidth="1"/>
    <col min="227" max="227" width="11.08984375" bestFit="1" customWidth="1"/>
    <col min="228" max="228" width="14.08984375" bestFit="1" customWidth="1"/>
    <col min="229" max="229" width="11.08984375" bestFit="1" customWidth="1"/>
    <col min="230" max="230" width="14.08984375" bestFit="1" customWidth="1"/>
    <col min="231" max="231" width="11.08984375" bestFit="1" customWidth="1"/>
    <col min="232" max="232" width="14.08984375" bestFit="1" customWidth="1"/>
    <col min="233" max="233" width="11.08984375" bestFit="1" customWidth="1"/>
    <col min="234" max="234" width="14.08984375" bestFit="1" customWidth="1"/>
    <col min="235" max="235" width="11.08984375" bestFit="1" customWidth="1"/>
    <col min="236" max="236" width="14.08984375" bestFit="1" customWidth="1"/>
    <col min="237" max="237" width="11.08984375" bestFit="1" customWidth="1"/>
    <col min="238" max="238" width="14.08984375" bestFit="1" customWidth="1"/>
    <col min="239" max="239" width="11.08984375" bestFit="1" customWidth="1"/>
    <col min="240" max="240" width="14.08984375" bestFit="1" customWidth="1"/>
    <col min="241" max="241" width="9.90625" bestFit="1" customWidth="1"/>
    <col min="242" max="242" width="12.90625" bestFit="1" customWidth="1"/>
    <col min="243" max="243" width="9.90625" bestFit="1" customWidth="1"/>
    <col min="244" max="244" width="12.90625" bestFit="1" customWidth="1"/>
    <col min="245" max="245" width="9.90625" bestFit="1" customWidth="1"/>
    <col min="246" max="246" width="12.90625" bestFit="1" customWidth="1"/>
    <col min="247" max="247" width="10.90625" bestFit="1" customWidth="1"/>
    <col min="248" max="248" width="13.90625" bestFit="1" customWidth="1"/>
    <col min="249" max="249" width="10.90625" bestFit="1" customWidth="1"/>
    <col min="250" max="250" width="13.90625" bestFit="1" customWidth="1"/>
    <col min="251" max="251" width="10.90625" bestFit="1" customWidth="1"/>
    <col min="252" max="252" width="13.90625" bestFit="1" customWidth="1"/>
    <col min="253" max="253" width="10.90625" bestFit="1" customWidth="1"/>
    <col min="254" max="254" width="13.90625" bestFit="1" customWidth="1"/>
    <col min="255" max="255" width="10.90625" bestFit="1" customWidth="1"/>
    <col min="256" max="256" width="13.90625" bestFit="1" customWidth="1"/>
    <col min="257" max="257" width="10.90625" bestFit="1" customWidth="1"/>
    <col min="258" max="258" width="13.90625" bestFit="1" customWidth="1"/>
    <col min="259" max="259" width="10.90625" bestFit="1" customWidth="1"/>
    <col min="260" max="260" width="13.90625" bestFit="1" customWidth="1"/>
    <col min="261" max="261" width="10.90625" bestFit="1" customWidth="1"/>
    <col min="262" max="262" width="13.90625" bestFit="1" customWidth="1"/>
    <col min="263" max="263" width="10.90625" bestFit="1" customWidth="1"/>
    <col min="264" max="264" width="13.90625" bestFit="1" customWidth="1"/>
    <col min="265" max="265" width="9.81640625" bestFit="1" customWidth="1"/>
    <col min="266" max="266" width="12.7265625" bestFit="1" customWidth="1"/>
    <col min="267" max="267" width="9.81640625" bestFit="1" customWidth="1"/>
    <col min="268" max="268" width="12.7265625" bestFit="1" customWidth="1"/>
    <col min="269" max="269" width="10.81640625" bestFit="1" customWidth="1"/>
    <col min="270" max="270" width="13.81640625" bestFit="1" customWidth="1"/>
    <col min="271" max="271" width="10.81640625" bestFit="1" customWidth="1"/>
    <col min="272" max="272" width="13.81640625" bestFit="1" customWidth="1"/>
    <col min="273" max="273" width="10.81640625" bestFit="1" customWidth="1"/>
    <col min="274" max="274" width="13.81640625" bestFit="1" customWidth="1"/>
    <col min="275" max="275" width="10.81640625" bestFit="1" customWidth="1"/>
    <col min="276" max="276" width="13.81640625" bestFit="1" customWidth="1"/>
    <col min="277" max="277" width="10.81640625" bestFit="1" customWidth="1"/>
    <col min="278" max="278" width="13.81640625" bestFit="1" customWidth="1"/>
    <col min="279" max="279" width="10.81640625" bestFit="1" customWidth="1"/>
    <col min="280" max="280" width="13.81640625" bestFit="1" customWidth="1"/>
    <col min="281" max="281" width="10.81640625" bestFit="1" customWidth="1"/>
    <col min="282" max="282" width="13.81640625" bestFit="1" customWidth="1"/>
    <col min="283" max="283" width="10.81640625" bestFit="1" customWidth="1"/>
    <col min="284" max="284" width="13.81640625" bestFit="1" customWidth="1"/>
    <col min="285" max="285" width="10.81640625" bestFit="1" customWidth="1"/>
    <col min="286" max="286" width="13.81640625" bestFit="1" customWidth="1"/>
    <col min="287" max="287" width="10.81640625" bestFit="1" customWidth="1"/>
    <col min="288" max="288" width="13.81640625" bestFit="1" customWidth="1"/>
    <col min="289" max="289" width="10.81640625" bestFit="1" customWidth="1"/>
    <col min="290" max="290" width="13.81640625" bestFit="1" customWidth="1"/>
    <col min="291" max="291" width="10.81640625" bestFit="1" customWidth="1"/>
    <col min="292" max="292" width="13.81640625" bestFit="1" customWidth="1"/>
    <col min="293" max="293" width="10.1796875" bestFit="1" customWidth="1"/>
    <col min="294" max="294" width="13.1796875" bestFit="1" customWidth="1"/>
    <col min="295" max="295" width="11.1796875" bestFit="1" customWidth="1"/>
    <col min="296" max="296" width="14.1796875" bestFit="1" customWidth="1"/>
    <col min="297" max="297" width="11.1796875" bestFit="1" customWidth="1"/>
    <col min="298" max="298" width="14.1796875" bestFit="1" customWidth="1"/>
    <col min="299" max="299" width="11.1796875" bestFit="1" customWidth="1"/>
    <col min="300" max="300" width="14.1796875" bestFit="1" customWidth="1"/>
    <col min="301" max="301" width="11.1796875" bestFit="1" customWidth="1"/>
    <col min="302" max="302" width="14.1796875" bestFit="1" customWidth="1"/>
    <col min="303" max="303" width="11.1796875" bestFit="1" customWidth="1"/>
    <col min="304" max="304" width="14.1796875" bestFit="1" customWidth="1"/>
    <col min="305" max="305" width="11.1796875" bestFit="1" customWidth="1"/>
    <col min="306" max="306" width="14.1796875" bestFit="1" customWidth="1"/>
    <col min="307" max="307" width="11.1796875" bestFit="1" customWidth="1"/>
    <col min="308" max="308" width="14.1796875" bestFit="1" customWidth="1"/>
    <col min="309" max="309" width="11.1796875" bestFit="1" customWidth="1"/>
    <col min="310" max="310" width="14.1796875" bestFit="1" customWidth="1"/>
    <col min="311" max="311" width="11.1796875" bestFit="1" customWidth="1"/>
    <col min="312" max="312" width="14.1796875" bestFit="1" customWidth="1"/>
    <col min="313" max="313" width="11.1796875" bestFit="1" customWidth="1"/>
    <col min="314" max="314" width="14.1796875" bestFit="1" customWidth="1"/>
    <col min="315" max="315" width="11.1796875" bestFit="1" customWidth="1"/>
    <col min="316" max="316" width="14.1796875" bestFit="1" customWidth="1"/>
    <col min="317" max="317" width="11.1796875" bestFit="1" customWidth="1"/>
    <col min="318" max="318" width="14.1796875" bestFit="1" customWidth="1"/>
    <col min="319" max="319" width="10" bestFit="1" customWidth="1"/>
    <col min="320" max="320" width="13" bestFit="1" customWidth="1"/>
    <col min="321" max="321" width="10" bestFit="1" customWidth="1"/>
    <col min="322" max="322" width="13" bestFit="1" customWidth="1"/>
    <col min="323" max="323" width="10" bestFit="1" customWidth="1"/>
    <col min="324" max="324" width="13" bestFit="1" customWidth="1"/>
    <col min="325" max="325" width="10" bestFit="1" customWidth="1"/>
    <col min="326" max="326" width="13" bestFit="1" customWidth="1"/>
    <col min="327" max="327" width="10" bestFit="1" customWidth="1"/>
    <col min="328" max="328" width="13" bestFit="1" customWidth="1"/>
    <col min="329" max="329" width="10" bestFit="1" customWidth="1"/>
    <col min="330" max="330" width="13" bestFit="1" customWidth="1"/>
    <col min="331" max="331" width="11" bestFit="1" customWidth="1"/>
    <col min="332" max="332" width="14" bestFit="1" customWidth="1"/>
    <col min="333" max="333" width="11" bestFit="1" customWidth="1"/>
    <col min="334" max="334" width="14" bestFit="1" customWidth="1"/>
    <col min="335" max="335" width="11" bestFit="1" customWidth="1"/>
    <col min="336" max="336" width="14" bestFit="1" customWidth="1"/>
    <col min="337" max="337" width="11" bestFit="1" customWidth="1"/>
    <col min="338" max="338" width="14" bestFit="1" customWidth="1"/>
    <col min="339" max="339" width="11" bestFit="1" customWidth="1"/>
    <col min="340" max="340" width="14" bestFit="1" customWidth="1"/>
    <col min="341" max="341" width="11" bestFit="1" customWidth="1"/>
    <col min="342" max="342" width="14" bestFit="1" customWidth="1"/>
    <col min="343" max="343" width="11" bestFit="1" customWidth="1"/>
    <col min="344" max="344" width="14" bestFit="1" customWidth="1"/>
    <col min="345" max="345" width="11" bestFit="1" customWidth="1"/>
    <col min="346" max="346" width="14" bestFit="1" customWidth="1"/>
    <col min="347" max="347" width="11" bestFit="1" customWidth="1"/>
    <col min="348" max="348" width="14" bestFit="1" customWidth="1"/>
    <col min="349" max="349" width="11" bestFit="1" customWidth="1"/>
    <col min="350" max="350" width="14" bestFit="1" customWidth="1"/>
    <col min="351" max="351" width="11" bestFit="1" customWidth="1"/>
    <col min="352" max="352" width="14" bestFit="1" customWidth="1"/>
    <col min="353" max="353" width="9.6328125" bestFit="1" customWidth="1"/>
    <col min="354" max="354" width="12.54296875" bestFit="1" customWidth="1"/>
    <col min="355" max="355" width="9.6328125" bestFit="1" customWidth="1"/>
    <col min="356" max="356" width="12.54296875" bestFit="1" customWidth="1"/>
    <col min="357" max="357" width="9.6328125" bestFit="1" customWidth="1"/>
    <col min="358" max="358" width="12.54296875" bestFit="1" customWidth="1"/>
    <col min="359" max="359" width="9.6328125" bestFit="1" customWidth="1"/>
    <col min="360" max="360" width="12.54296875" bestFit="1" customWidth="1"/>
    <col min="361" max="361" width="10.6328125" bestFit="1" customWidth="1"/>
    <col min="362" max="362" width="13.6328125" bestFit="1" customWidth="1"/>
    <col min="363" max="363" width="10.6328125" bestFit="1" customWidth="1"/>
    <col min="364" max="364" width="13.6328125" bestFit="1" customWidth="1"/>
    <col min="365" max="365" width="10.6328125" bestFit="1" customWidth="1"/>
    <col min="366" max="366" width="13.6328125" bestFit="1" customWidth="1"/>
    <col min="367" max="367" width="10.6328125" bestFit="1" customWidth="1"/>
    <col min="368" max="368" width="13.6328125" bestFit="1" customWidth="1"/>
    <col min="369" max="369" width="10.6328125" bestFit="1" customWidth="1"/>
    <col min="370" max="370" width="13.6328125" bestFit="1" customWidth="1"/>
    <col min="371" max="371" width="10.6328125" bestFit="1" customWidth="1"/>
    <col min="372" max="372" width="13.6328125" bestFit="1" customWidth="1"/>
    <col min="373" max="373" width="10.6328125" bestFit="1" customWidth="1"/>
    <col min="374" max="374" width="13.6328125" bestFit="1" customWidth="1"/>
    <col min="375" max="375" width="10.6328125" bestFit="1" customWidth="1"/>
    <col min="376" max="376" width="13.6328125" bestFit="1" customWidth="1"/>
    <col min="377" max="377" width="9.90625" bestFit="1" customWidth="1"/>
    <col min="378" max="378" width="12.90625" bestFit="1" customWidth="1"/>
    <col min="379" max="379" width="9.90625" bestFit="1" customWidth="1"/>
    <col min="380" max="380" width="12.90625" bestFit="1" customWidth="1"/>
    <col min="381" max="381" width="9.90625" bestFit="1" customWidth="1"/>
    <col min="382" max="382" width="12.90625" bestFit="1" customWidth="1"/>
    <col min="383" max="383" width="10.90625" bestFit="1" customWidth="1"/>
    <col min="384" max="384" width="13.90625" bestFit="1" customWidth="1"/>
    <col min="385" max="385" width="10.90625" bestFit="1" customWidth="1"/>
    <col min="386" max="386" width="13.90625" bestFit="1" customWidth="1"/>
    <col min="387" max="387" width="10.90625" bestFit="1" customWidth="1"/>
    <col min="388" max="388" width="13.90625" bestFit="1" customWidth="1"/>
    <col min="389" max="389" width="10.90625" bestFit="1" customWidth="1"/>
    <col min="390" max="390" width="13.90625" bestFit="1" customWidth="1"/>
    <col min="391" max="391" width="10.90625" bestFit="1" customWidth="1"/>
    <col min="392" max="392" width="13.90625" bestFit="1" customWidth="1"/>
    <col min="393" max="393" width="10.90625" bestFit="1" customWidth="1"/>
    <col min="394" max="394" width="13.90625" bestFit="1" customWidth="1"/>
    <col min="395" max="395" width="10.90625" bestFit="1" customWidth="1"/>
    <col min="396" max="396" width="13.90625" bestFit="1" customWidth="1"/>
    <col min="397" max="397" width="10.90625" bestFit="1" customWidth="1"/>
    <col min="398" max="398" width="13.90625" bestFit="1" customWidth="1"/>
    <col min="399" max="399" width="10.90625" bestFit="1" customWidth="1"/>
    <col min="400" max="400" width="13.90625" bestFit="1" customWidth="1"/>
    <col min="401" max="401" width="10.90625" bestFit="1" customWidth="1"/>
    <col min="402" max="402" width="13.90625" bestFit="1" customWidth="1"/>
    <col min="403" max="403" width="10.36328125" bestFit="1" customWidth="1"/>
    <col min="404" max="404" width="13.36328125" bestFit="1" customWidth="1"/>
    <col min="405" max="405" width="10.36328125" bestFit="1" customWidth="1"/>
    <col min="406" max="406" width="13.36328125" bestFit="1" customWidth="1"/>
    <col min="407" max="407" width="10.36328125" bestFit="1" customWidth="1"/>
    <col min="408" max="408" width="13.36328125" bestFit="1" customWidth="1"/>
    <col min="409" max="409" width="10.36328125" bestFit="1" customWidth="1"/>
    <col min="410" max="410" width="13.36328125" bestFit="1" customWidth="1"/>
    <col min="411" max="411" width="11.36328125" bestFit="1" customWidth="1"/>
    <col min="412" max="412" width="14.36328125" bestFit="1" customWidth="1"/>
    <col min="413" max="413" width="11.36328125" bestFit="1" customWidth="1"/>
    <col min="414" max="414" width="14.36328125" bestFit="1" customWidth="1"/>
    <col min="415" max="415" width="11.36328125" bestFit="1" customWidth="1"/>
    <col min="416" max="416" width="14.36328125" bestFit="1" customWidth="1"/>
    <col min="417" max="417" width="11.36328125" bestFit="1" customWidth="1"/>
    <col min="418" max="418" width="14.36328125" bestFit="1" customWidth="1"/>
    <col min="419" max="419" width="11.36328125" bestFit="1" customWidth="1"/>
    <col min="420" max="420" width="14.36328125" bestFit="1" customWidth="1"/>
    <col min="421" max="421" width="11.36328125" bestFit="1" customWidth="1"/>
    <col min="422" max="422" width="14.36328125" bestFit="1" customWidth="1"/>
    <col min="423" max="423" width="11.36328125" bestFit="1" customWidth="1"/>
    <col min="424" max="424" width="14.36328125" bestFit="1" customWidth="1"/>
    <col min="425" max="425" width="11.36328125" bestFit="1" customWidth="1"/>
    <col min="426" max="426" width="14.36328125" bestFit="1" customWidth="1"/>
    <col min="427" max="427" width="11.36328125" bestFit="1" customWidth="1"/>
    <col min="428" max="428" width="14.36328125" bestFit="1" customWidth="1"/>
    <col min="429" max="429" width="11.36328125" bestFit="1" customWidth="1"/>
    <col min="430" max="430" width="14.36328125" bestFit="1" customWidth="1"/>
    <col min="431" max="431" width="9.90625" bestFit="1" customWidth="1"/>
    <col min="432" max="432" width="12.90625" bestFit="1" customWidth="1"/>
    <col min="433" max="433" width="9.90625" bestFit="1" customWidth="1"/>
    <col min="434" max="434" width="12.90625" bestFit="1" customWidth="1"/>
    <col min="435" max="435" width="9.90625" bestFit="1" customWidth="1"/>
    <col min="436" max="436" width="12.90625" bestFit="1" customWidth="1"/>
    <col min="437" max="437" width="9.90625" bestFit="1" customWidth="1"/>
    <col min="438" max="438" width="12.90625" bestFit="1" customWidth="1"/>
    <col min="439" max="439" width="9.90625" bestFit="1" customWidth="1"/>
    <col min="440" max="440" width="12.90625" bestFit="1" customWidth="1"/>
    <col min="441" max="441" width="10.90625" bestFit="1" customWidth="1"/>
    <col min="442" max="442" width="13.90625" bestFit="1" customWidth="1"/>
    <col min="443" max="443" width="10.90625" bestFit="1" customWidth="1"/>
    <col min="444" max="444" width="13.90625" bestFit="1" customWidth="1"/>
    <col min="445" max="445" width="10.90625" bestFit="1" customWidth="1"/>
    <col min="446" max="446" width="13.90625" bestFit="1" customWidth="1"/>
    <col min="447" max="447" width="10.90625" bestFit="1" customWidth="1"/>
    <col min="448" max="448" width="13.90625" bestFit="1" customWidth="1"/>
    <col min="449" max="449" width="10.90625" bestFit="1" customWidth="1"/>
    <col min="450" max="450" width="13.90625" bestFit="1" customWidth="1"/>
    <col min="451" max="451" width="10.90625" bestFit="1" customWidth="1"/>
    <col min="452" max="452" width="13.90625" bestFit="1" customWidth="1"/>
    <col min="453" max="453" width="10.90625" bestFit="1" customWidth="1"/>
    <col min="454" max="454" width="13.90625" bestFit="1" customWidth="1"/>
    <col min="455" max="455" width="10.90625" bestFit="1" customWidth="1"/>
    <col min="456" max="456" width="13.90625" bestFit="1" customWidth="1"/>
    <col min="457" max="457" width="10.90625" bestFit="1" customWidth="1"/>
    <col min="458" max="458" width="13.90625" bestFit="1" customWidth="1"/>
    <col min="459" max="459" width="10.90625" bestFit="1" customWidth="1"/>
    <col min="460" max="460" width="13.90625" bestFit="1" customWidth="1"/>
    <col min="461" max="461" width="10.54296875" bestFit="1" customWidth="1"/>
    <col min="462" max="462" width="13.54296875" bestFit="1" customWidth="1"/>
    <col min="463" max="463" width="10.54296875" bestFit="1" customWidth="1"/>
    <col min="464" max="464" width="13.54296875" bestFit="1" customWidth="1"/>
    <col min="465" max="465" width="10.54296875" bestFit="1" customWidth="1"/>
    <col min="466" max="466" width="13.54296875" bestFit="1" customWidth="1"/>
    <col min="467" max="467" width="10.54296875" bestFit="1" customWidth="1"/>
    <col min="468" max="468" width="13.54296875" bestFit="1" customWidth="1"/>
    <col min="469" max="469" width="10.54296875" bestFit="1" customWidth="1"/>
    <col min="470" max="470" width="13.54296875" bestFit="1" customWidth="1"/>
    <col min="471" max="471" width="11.54296875" bestFit="1" customWidth="1"/>
    <col min="472" max="472" width="14.54296875" bestFit="1" customWidth="1"/>
    <col min="473" max="473" width="11.54296875" bestFit="1" customWidth="1"/>
    <col min="474" max="474" width="14.54296875" bestFit="1" customWidth="1"/>
    <col min="475" max="475" width="11.54296875" bestFit="1" customWidth="1"/>
    <col min="476" max="476" width="14.54296875" bestFit="1" customWidth="1"/>
    <col min="477" max="477" width="11.54296875" bestFit="1" customWidth="1"/>
    <col min="478" max="478" width="14.54296875" bestFit="1" customWidth="1"/>
    <col min="479" max="479" width="11.54296875" bestFit="1" customWidth="1"/>
    <col min="480" max="480" width="14.54296875" bestFit="1" customWidth="1"/>
    <col min="481" max="481" width="11.54296875" bestFit="1" customWidth="1"/>
    <col min="482" max="482" width="14.54296875" bestFit="1" customWidth="1"/>
    <col min="483" max="483" width="11.54296875" bestFit="1" customWidth="1"/>
    <col min="484" max="484" width="14.54296875" bestFit="1" customWidth="1"/>
    <col min="485" max="485" width="11.54296875" bestFit="1" customWidth="1"/>
    <col min="486" max="486" width="14.54296875" bestFit="1" customWidth="1"/>
    <col min="487" max="487" width="9.7265625" bestFit="1" customWidth="1"/>
    <col min="488" max="488" width="12.6328125" bestFit="1" customWidth="1"/>
    <col min="489" max="489" width="9.7265625" bestFit="1" customWidth="1"/>
    <col min="490" max="490" width="12.6328125" bestFit="1" customWidth="1"/>
    <col min="491" max="491" width="9.7265625" bestFit="1" customWidth="1"/>
    <col min="492" max="492" width="12.6328125" bestFit="1" customWidth="1"/>
    <col min="493" max="493" width="9.7265625" bestFit="1" customWidth="1"/>
    <col min="494" max="494" width="12.6328125" bestFit="1" customWidth="1"/>
    <col min="495" max="495" width="9.7265625" bestFit="1" customWidth="1"/>
    <col min="496" max="496" width="12.6328125" bestFit="1" customWidth="1"/>
    <col min="497" max="497" width="9.7265625" bestFit="1" customWidth="1"/>
    <col min="498" max="498" width="12.6328125" bestFit="1" customWidth="1"/>
    <col min="499" max="499" width="10.7265625" bestFit="1" customWidth="1"/>
    <col min="500" max="500" width="13.7265625" bestFit="1" customWidth="1"/>
    <col min="501" max="501" width="10.7265625" bestFit="1" customWidth="1"/>
    <col min="502" max="502" width="13.7265625" bestFit="1" customWidth="1"/>
    <col min="503" max="503" width="10.7265625" bestFit="1" customWidth="1"/>
    <col min="504" max="504" width="13.7265625" bestFit="1" customWidth="1"/>
    <col min="505" max="505" width="10.7265625" bestFit="1" customWidth="1"/>
    <col min="506" max="506" width="13.7265625" bestFit="1" customWidth="1"/>
    <col min="507" max="507" width="10.7265625" bestFit="1" customWidth="1"/>
    <col min="508" max="508" width="13.7265625" bestFit="1" customWidth="1"/>
    <col min="509" max="509" width="10.7265625" bestFit="1" customWidth="1"/>
    <col min="510" max="510" width="13.7265625" bestFit="1" customWidth="1"/>
    <col min="511" max="511" width="10.7265625" bestFit="1" customWidth="1"/>
    <col min="512" max="512" width="13.7265625" bestFit="1" customWidth="1"/>
    <col min="513" max="513" width="10.7265625" bestFit="1" customWidth="1"/>
    <col min="514" max="514" width="13.7265625" bestFit="1" customWidth="1"/>
    <col min="515" max="515" width="10.7265625" bestFit="1" customWidth="1"/>
    <col min="516" max="516" width="13.7265625" bestFit="1" customWidth="1"/>
    <col min="517" max="517" width="10.7265625" bestFit="1" customWidth="1"/>
    <col min="518" max="518" width="13.7265625" bestFit="1" customWidth="1"/>
    <col min="519" max="519" width="10.7265625" bestFit="1" customWidth="1"/>
    <col min="520" max="520" width="13.7265625" bestFit="1" customWidth="1"/>
    <col min="521" max="521" width="10.7265625" bestFit="1" customWidth="1"/>
    <col min="522" max="522" width="13.7265625" bestFit="1" customWidth="1"/>
    <col min="523" max="523" width="10.7265625" bestFit="1" customWidth="1"/>
    <col min="524" max="524" width="13.7265625" bestFit="1" customWidth="1"/>
    <col min="526" max="526" width="12" bestFit="1" customWidth="1"/>
    <col min="528" max="528" width="12" bestFit="1" customWidth="1"/>
    <col min="530" max="530" width="12" bestFit="1" customWidth="1"/>
    <col min="532" max="532" width="12" bestFit="1" customWidth="1"/>
    <col min="533" max="533" width="10.08984375" bestFit="1" customWidth="1"/>
    <col min="534" max="534" width="13.08984375" bestFit="1" customWidth="1"/>
    <col min="535" max="535" width="10.08984375" bestFit="1" customWidth="1"/>
    <col min="536" max="536" width="13.08984375" bestFit="1" customWidth="1"/>
    <col min="537" max="537" width="10.08984375" bestFit="1" customWidth="1"/>
    <col min="538" max="538" width="13.08984375" bestFit="1" customWidth="1"/>
    <col min="539" max="539" width="10.08984375" bestFit="1" customWidth="1"/>
    <col min="540" max="540" width="13.08984375" bestFit="1" customWidth="1"/>
    <col min="541" max="541" width="10.08984375" bestFit="1" customWidth="1"/>
    <col min="542" max="542" width="13.08984375" bestFit="1" customWidth="1"/>
    <col min="543" max="543" width="10.08984375" bestFit="1" customWidth="1"/>
    <col min="544" max="544" width="13.08984375" bestFit="1" customWidth="1"/>
    <col min="545" max="545" width="10.08984375" bestFit="1" customWidth="1"/>
    <col min="546" max="546" width="13.08984375" bestFit="1" customWidth="1"/>
    <col min="547" max="547" width="10.08984375" bestFit="1" customWidth="1"/>
    <col min="548" max="548" width="13.08984375" bestFit="1" customWidth="1"/>
    <col min="549" max="549" width="10.08984375" bestFit="1" customWidth="1"/>
    <col min="550" max="550" width="13.08984375" bestFit="1" customWidth="1"/>
    <col min="551" max="551" width="10.08984375" bestFit="1" customWidth="1"/>
    <col min="552" max="552" width="13.08984375" bestFit="1" customWidth="1"/>
    <col min="553" max="553" width="10.08984375" bestFit="1" customWidth="1"/>
    <col min="554" max="554" width="13.08984375" bestFit="1" customWidth="1"/>
    <col min="555" max="555" width="10.08984375" bestFit="1" customWidth="1"/>
    <col min="556" max="556" width="13.08984375" bestFit="1" customWidth="1"/>
    <col min="557" max="557" width="11.08984375" bestFit="1" customWidth="1"/>
    <col min="558" max="558" width="14.08984375" bestFit="1" customWidth="1"/>
    <col min="559" max="559" width="11.08984375" bestFit="1" customWidth="1"/>
    <col min="560" max="560" width="14.08984375" bestFit="1" customWidth="1"/>
    <col min="561" max="561" width="11.08984375" bestFit="1" customWidth="1"/>
    <col min="562" max="562" width="14.08984375" bestFit="1" customWidth="1"/>
    <col min="563" max="563" width="11.08984375" bestFit="1" customWidth="1"/>
    <col min="564" max="564" width="14.08984375" bestFit="1" customWidth="1"/>
    <col min="565" max="565" width="11.08984375" bestFit="1" customWidth="1"/>
    <col min="566" max="566" width="14.08984375" bestFit="1" customWidth="1"/>
    <col min="567" max="567" width="11.08984375" bestFit="1" customWidth="1"/>
    <col min="568" max="568" width="14.08984375" bestFit="1" customWidth="1"/>
    <col min="569" max="569" width="11.08984375" bestFit="1" customWidth="1"/>
    <col min="570" max="570" width="14.08984375" bestFit="1" customWidth="1"/>
    <col min="571" max="571" width="11.08984375" bestFit="1" customWidth="1"/>
    <col min="572" max="572" width="14.08984375" bestFit="1" customWidth="1"/>
    <col min="573" max="573" width="11.08984375" bestFit="1" customWidth="1"/>
    <col min="574" max="574" width="14.08984375" bestFit="1" customWidth="1"/>
    <col min="575" max="575" width="11.08984375" bestFit="1" customWidth="1"/>
    <col min="576" max="576" width="14.08984375" bestFit="1" customWidth="1"/>
    <col min="577" max="577" width="11.08984375" bestFit="1" customWidth="1"/>
    <col min="578" max="578" width="14.08984375" bestFit="1" customWidth="1"/>
    <col min="579" max="579" width="9.90625" bestFit="1" customWidth="1"/>
    <col min="580" max="580" width="12.90625" bestFit="1" customWidth="1"/>
    <col min="581" max="581" width="9.90625" bestFit="1" customWidth="1"/>
    <col min="582" max="582" width="12.90625" bestFit="1" customWidth="1"/>
    <col min="583" max="583" width="9.90625" bestFit="1" customWidth="1"/>
    <col min="584" max="584" width="12.90625" bestFit="1" customWidth="1"/>
    <col min="585" max="585" width="10.90625" bestFit="1" customWidth="1"/>
    <col min="586" max="586" width="13.90625" bestFit="1" customWidth="1"/>
    <col min="587" max="587" width="10.90625" bestFit="1" customWidth="1"/>
    <col min="588" max="588" width="13.90625" bestFit="1" customWidth="1"/>
    <col min="589" max="589" width="10.90625" bestFit="1" customWidth="1"/>
    <col min="590" max="590" width="13.90625" bestFit="1" customWidth="1"/>
    <col min="591" max="591" width="10.90625" bestFit="1" customWidth="1"/>
    <col min="592" max="592" width="13.90625" bestFit="1" customWidth="1"/>
    <col min="593" max="593" width="10.90625" bestFit="1" customWidth="1"/>
    <col min="594" max="594" width="13.90625" bestFit="1" customWidth="1"/>
    <col min="595" max="595" width="10.90625" bestFit="1" customWidth="1"/>
    <col min="596" max="596" width="13.90625" bestFit="1" customWidth="1"/>
    <col min="597" max="597" width="10.90625" bestFit="1" customWidth="1"/>
    <col min="598" max="598" width="13.90625" bestFit="1" customWidth="1"/>
    <col min="599" max="599" width="10.90625" bestFit="1" customWidth="1"/>
    <col min="600" max="600" width="13.90625" bestFit="1" customWidth="1"/>
    <col min="601" max="601" width="10.90625" bestFit="1" customWidth="1"/>
    <col min="602" max="602" width="13.90625" bestFit="1" customWidth="1"/>
    <col min="603" max="603" width="10.90625" bestFit="1" customWidth="1"/>
    <col min="604" max="604" width="13.90625" bestFit="1" customWidth="1"/>
    <col min="605" max="605" width="9.81640625" bestFit="1" customWidth="1"/>
    <col min="606" max="606" width="12.7265625" bestFit="1" customWidth="1"/>
    <col min="607" max="607" width="9.81640625" bestFit="1" customWidth="1"/>
    <col min="608" max="608" width="12.7265625" bestFit="1" customWidth="1"/>
    <col min="609" max="609" width="10.81640625" bestFit="1" customWidth="1"/>
    <col min="610" max="610" width="13.81640625" bestFit="1" customWidth="1"/>
    <col min="611" max="611" width="10.81640625" bestFit="1" customWidth="1"/>
    <col min="612" max="612" width="13.81640625" bestFit="1" customWidth="1"/>
    <col min="613" max="613" width="10.81640625" bestFit="1" customWidth="1"/>
    <col min="614" max="614" width="13.81640625" bestFit="1" customWidth="1"/>
    <col min="615" max="615" width="10.81640625" bestFit="1" customWidth="1"/>
    <col min="616" max="616" width="13.81640625" bestFit="1" customWidth="1"/>
    <col min="617" max="617" width="10.81640625" bestFit="1" customWidth="1"/>
    <col min="618" max="618" width="13.81640625" bestFit="1" customWidth="1"/>
    <col min="619" max="619" width="10.81640625" bestFit="1" customWidth="1"/>
    <col min="620" max="620" width="13.81640625" bestFit="1" customWidth="1"/>
    <col min="621" max="621" width="10.81640625" bestFit="1" customWidth="1"/>
    <col min="622" max="622" width="13.81640625" bestFit="1" customWidth="1"/>
    <col min="623" max="623" width="10.81640625" bestFit="1" customWidth="1"/>
    <col min="624" max="624" width="13.81640625" bestFit="1" customWidth="1"/>
    <col min="625" max="625" width="10.81640625" bestFit="1" customWidth="1"/>
    <col min="626" max="626" width="13.81640625" bestFit="1" customWidth="1"/>
    <col min="627" max="627" width="10.81640625" bestFit="1" customWidth="1"/>
    <col min="628" max="628" width="13.81640625" bestFit="1" customWidth="1"/>
    <col min="629" max="629" width="10.81640625" bestFit="1" customWidth="1"/>
    <col min="630" max="630" width="13.81640625" bestFit="1" customWidth="1"/>
    <col min="631" max="631" width="10.1796875" bestFit="1" customWidth="1"/>
    <col min="632" max="632" width="13.1796875" bestFit="1" customWidth="1"/>
    <col min="633" max="633" width="10.1796875" bestFit="1" customWidth="1"/>
    <col min="634" max="634" width="13.1796875" bestFit="1" customWidth="1"/>
    <col min="635" max="635" width="10.1796875" bestFit="1" customWidth="1"/>
    <col min="636" max="636" width="13.1796875" bestFit="1" customWidth="1"/>
    <col min="637" max="637" width="11.1796875" bestFit="1" customWidth="1"/>
    <col min="638" max="638" width="14.1796875" bestFit="1" customWidth="1"/>
    <col min="639" max="639" width="11.1796875" bestFit="1" customWidth="1"/>
    <col min="640" max="640" width="14.1796875" bestFit="1" customWidth="1"/>
    <col min="641" max="641" width="11.1796875" bestFit="1" customWidth="1"/>
    <col min="642" max="642" width="14.1796875" bestFit="1" customWidth="1"/>
    <col min="643" max="643" width="11.1796875" bestFit="1" customWidth="1"/>
    <col min="644" max="644" width="14.1796875" bestFit="1" customWidth="1"/>
    <col min="645" max="645" width="11.1796875" bestFit="1" customWidth="1"/>
    <col min="646" max="646" width="14.1796875" bestFit="1" customWidth="1"/>
    <col min="647" max="647" width="11.1796875" bestFit="1" customWidth="1"/>
    <col min="648" max="648" width="14.1796875" bestFit="1" customWidth="1"/>
    <col min="649" max="649" width="11.1796875" bestFit="1" customWidth="1"/>
    <col min="650" max="650" width="14.1796875" bestFit="1" customWidth="1"/>
    <col min="651" max="651" width="11.1796875" bestFit="1" customWidth="1"/>
    <col min="652" max="652" width="14.1796875" bestFit="1" customWidth="1"/>
    <col min="653" max="653" width="11.1796875" bestFit="1" customWidth="1"/>
    <col min="654" max="654" width="14.1796875" bestFit="1" customWidth="1"/>
    <col min="655" max="655" width="11.1796875" bestFit="1" customWidth="1"/>
    <col min="656" max="656" width="14.1796875" bestFit="1" customWidth="1"/>
    <col min="657" max="657" width="11.1796875" bestFit="1" customWidth="1"/>
    <col min="658" max="658" width="14.1796875" bestFit="1" customWidth="1"/>
    <col min="659" max="659" width="11.1796875" bestFit="1" customWidth="1"/>
    <col min="660" max="660" width="14.1796875" bestFit="1" customWidth="1"/>
    <col min="661" max="661" width="11.1796875" bestFit="1" customWidth="1"/>
    <col min="662" max="662" width="14.1796875" bestFit="1" customWidth="1"/>
    <col min="663" max="663" width="10" bestFit="1" customWidth="1"/>
    <col min="664" max="664" width="13" bestFit="1" customWidth="1"/>
    <col min="665" max="665" width="10" bestFit="1" customWidth="1"/>
    <col min="666" max="666" width="13" bestFit="1" customWidth="1"/>
    <col min="667" max="667" width="10" bestFit="1" customWidth="1"/>
    <col min="668" max="668" width="13" bestFit="1" customWidth="1"/>
    <col min="669" max="669" width="10" bestFit="1" customWidth="1"/>
    <col min="670" max="670" width="13" bestFit="1" customWidth="1"/>
    <col min="671" max="671" width="11" bestFit="1" customWidth="1"/>
    <col min="672" max="672" width="14" bestFit="1" customWidth="1"/>
    <col min="673" max="673" width="11" bestFit="1" customWidth="1"/>
    <col min="674" max="674" width="14" bestFit="1" customWidth="1"/>
    <col min="675" max="675" width="11" bestFit="1" customWidth="1"/>
    <col min="676" max="676" width="14" bestFit="1" customWidth="1"/>
    <col min="677" max="677" width="11" bestFit="1" customWidth="1"/>
    <col min="678" max="678" width="14" bestFit="1" customWidth="1"/>
    <col min="679" max="679" width="11" bestFit="1" customWidth="1"/>
    <col min="680" max="680" width="14" bestFit="1" customWidth="1"/>
    <col min="681" max="681" width="11" bestFit="1" customWidth="1"/>
    <col min="682" max="682" width="14" bestFit="1" customWidth="1"/>
    <col min="683" max="683" width="9.6328125" bestFit="1" customWidth="1"/>
    <col min="684" max="684" width="12.54296875" bestFit="1" customWidth="1"/>
    <col min="685" max="685" width="9.6328125" bestFit="1" customWidth="1"/>
    <col min="686" max="686" width="12.54296875" bestFit="1" customWidth="1"/>
    <col min="687" max="687" width="9.6328125" bestFit="1" customWidth="1"/>
    <col min="688" max="688" width="12.54296875" bestFit="1" customWidth="1"/>
    <col min="689" max="689" width="9.6328125" bestFit="1" customWidth="1"/>
    <col min="690" max="690" width="12.54296875" bestFit="1" customWidth="1"/>
    <col min="691" max="691" width="9.6328125" bestFit="1" customWidth="1"/>
    <col min="692" max="692" width="12.54296875" bestFit="1" customWidth="1"/>
    <col min="693" max="693" width="10.6328125" bestFit="1" customWidth="1"/>
    <col min="694" max="694" width="13.6328125" bestFit="1" customWidth="1"/>
    <col min="695" max="695" width="10.6328125" bestFit="1" customWidth="1"/>
    <col min="696" max="696" width="13.6328125" bestFit="1" customWidth="1"/>
    <col min="697" max="697" width="10.6328125" bestFit="1" customWidth="1"/>
    <col min="698" max="698" width="13.6328125" bestFit="1" customWidth="1"/>
    <col min="699" max="699" width="10.6328125" bestFit="1" customWidth="1"/>
    <col min="700" max="700" width="13.6328125" bestFit="1" customWidth="1"/>
    <col min="701" max="701" width="10.6328125" bestFit="1" customWidth="1"/>
    <col min="702" max="702" width="13.6328125" bestFit="1" customWidth="1"/>
    <col min="703" max="703" width="10.6328125" bestFit="1" customWidth="1"/>
    <col min="704" max="704" width="13.6328125" bestFit="1" customWidth="1"/>
    <col min="705" max="705" width="10.6328125" bestFit="1" customWidth="1"/>
    <col min="706" max="706" width="13.6328125" bestFit="1" customWidth="1"/>
    <col min="707" max="707" width="10.6328125" bestFit="1" customWidth="1"/>
    <col min="708" max="708" width="13.6328125" bestFit="1" customWidth="1"/>
    <col min="709" max="709" width="10.6328125" bestFit="1" customWidth="1"/>
    <col min="710" max="710" width="13.6328125" bestFit="1" customWidth="1"/>
    <col min="711" max="711" width="10.6328125" bestFit="1" customWidth="1"/>
    <col min="712" max="712" width="13.6328125" bestFit="1" customWidth="1"/>
    <col min="713" max="713" width="10.6328125" bestFit="1" customWidth="1"/>
    <col min="714" max="714" width="13.6328125" bestFit="1" customWidth="1"/>
    <col min="715" max="715" width="9.90625" bestFit="1" customWidth="1"/>
    <col min="716" max="716" width="12.90625" bestFit="1" customWidth="1"/>
    <col min="717" max="717" width="9.90625" bestFit="1" customWidth="1"/>
    <col min="718" max="718" width="12.90625" bestFit="1" customWidth="1"/>
    <col min="719" max="719" width="9.90625" bestFit="1" customWidth="1"/>
    <col min="720" max="720" width="12.90625" bestFit="1" customWidth="1"/>
    <col min="721" max="721" width="9.90625" bestFit="1" customWidth="1"/>
    <col min="722" max="722" width="12.90625" bestFit="1" customWidth="1"/>
    <col min="723" max="723" width="9.90625" bestFit="1" customWidth="1"/>
    <col min="724" max="724" width="12.90625" bestFit="1" customWidth="1"/>
    <col min="725" max="725" width="10.90625" bestFit="1" customWidth="1"/>
    <col min="726" max="726" width="13.90625" bestFit="1" customWidth="1"/>
    <col min="727" max="727" width="10.90625" bestFit="1" customWidth="1"/>
    <col min="728" max="728" width="13.90625" bestFit="1" customWidth="1"/>
    <col min="729" max="729" width="10.90625" bestFit="1" customWidth="1"/>
    <col min="730" max="730" width="13.90625" bestFit="1" customWidth="1"/>
    <col min="731" max="731" width="10.90625" bestFit="1" customWidth="1"/>
    <col min="732" max="732" width="13.90625" bestFit="1" customWidth="1"/>
    <col min="733" max="733" width="10.90625" bestFit="1" customWidth="1"/>
    <col min="734" max="734" width="13.90625" bestFit="1" customWidth="1"/>
    <col min="735" max="735" width="10.90625" bestFit="1" customWidth="1"/>
    <col min="736" max="736" width="13.90625" bestFit="1" customWidth="1"/>
    <col min="737" max="737" width="10.90625" bestFit="1" customWidth="1"/>
    <col min="738" max="738" width="13.90625" bestFit="1" customWidth="1"/>
    <col min="739" max="739" width="10.90625" bestFit="1" customWidth="1"/>
    <col min="740" max="740" width="13.90625" bestFit="1" customWidth="1"/>
    <col min="741" max="741" width="10.90625" bestFit="1" customWidth="1"/>
    <col min="742" max="742" width="13.90625" bestFit="1" customWidth="1"/>
    <col min="743" max="743" width="10.90625" bestFit="1" customWidth="1"/>
    <col min="744" max="744" width="13.90625" bestFit="1" customWidth="1"/>
    <col min="745" max="745" width="10.36328125" bestFit="1" customWidth="1"/>
    <col min="746" max="746" width="13.36328125" bestFit="1" customWidth="1"/>
    <col min="747" max="747" width="11.36328125" bestFit="1" customWidth="1"/>
    <col min="748" max="748" width="14.36328125" bestFit="1" customWidth="1"/>
    <col min="749" max="749" width="11.36328125" bestFit="1" customWidth="1"/>
    <col min="750" max="750" width="14.36328125" bestFit="1" customWidth="1"/>
    <col min="751" max="751" width="11.36328125" bestFit="1" customWidth="1"/>
    <col min="752" max="752" width="14.36328125" bestFit="1" customWidth="1"/>
    <col min="753" max="753" width="11.36328125" bestFit="1" customWidth="1"/>
    <col min="754" max="754" width="14.36328125" bestFit="1" customWidth="1"/>
    <col min="755" max="755" width="11.36328125" bestFit="1" customWidth="1"/>
    <col min="756" max="756" width="14.36328125" bestFit="1" customWidth="1"/>
    <col min="757" max="757" width="11.36328125" bestFit="1" customWidth="1"/>
    <col min="758" max="758" width="14.36328125" bestFit="1" customWidth="1"/>
    <col min="759" max="759" width="11.36328125" bestFit="1" customWidth="1"/>
    <col min="760" max="760" width="14.36328125" bestFit="1" customWidth="1"/>
    <col min="761" max="761" width="9.90625" bestFit="1" customWidth="1"/>
    <col min="762" max="762" width="12.90625" bestFit="1" customWidth="1"/>
    <col min="763" max="763" width="9.90625" bestFit="1" customWidth="1"/>
    <col min="764" max="764" width="12.90625" bestFit="1" customWidth="1"/>
    <col min="765" max="765" width="9.90625" bestFit="1" customWidth="1"/>
    <col min="766" max="766" width="12.90625" bestFit="1" customWidth="1"/>
    <col min="767" max="767" width="9.90625" bestFit="1" customWidth="1"/>
    <col min="768" max="768" width="12.90625" bestFit="1" customWidth="1"/>
    <col min="769" max="769" width="9.90625" bestFit="1" customWidth="1"/>
    <col min="770" max="770" width="12.90625" bestFit="1" customWidth="1"/>
    <col min="771" max="771" width="9.90625" bestFit="1" customWidth="1"/>
    <col min="772" max="772" width="12.90625" bestFit="1" customWidth="1"/>
    <col min="773" max="773" width="10.90625" bestFit="1" customWidth="1"/>
    <col min="774" max="774" width="13.90625" bestFit="1" customWidth="1"/>
    <col min="775" max="775" width="10.90625" bestFit="1" customWidth="1"/>
    <col min="776" max="776" width="13.90625" bestFit="1" customWidth="1"/>
    <col min="777" max="777" width="10.90625" bestFit="1" customWidth="1"/>
    <col min="778" max="778" width="13.90625" bestFit="1" customWidth="1"/>
    <col min="779" max="779" width="10.90625" bestFit="1" customWidth="1"/>
    <col min="780" max="780" width="13.90625" bestFit="1" customWidth="1"/>
    <col min="781" max="781" width="10.90625" bestFit="1" customWidth="1"/>
    <col min="782" max="782" width="13.90625" bestFit="1" customWidth="1"/>
    <col min="783" max="783" width="10.90625" bestFit="1" customWidth="1"/>
    <col min="784" max="784" width="13.90625" bestFit="1" customWidth="1"/>
    <col min="785" max="785" width="10.54296875" bestFit="1" customWidth="1"/>
    <col min="786" max="786" width="13.54296875" bestFit="1" customWidth="1"/>
    <col min="787" max="787" width="10.54296875" bestFit="1" customWidth="1"/>
    <col min="788" max="788" width="13.54296875" bestFit="1" customWidth="1"/>
    <col min="789" max="789" width="10.54296875" bestFit="1" customWidth="1"/>
    <col min="790" max="790" width="13.54296875" bestFit="1" customWidth="1"/>
    <col min="791" max="791" width="10.54296875" bestFit="1" customWidth="1"/>
    <col min="792" max="792" width="13.54296875" bestFit="1" customWidth="1"/>
    <col min="793" max="793" width="11.54296875" bestFit="1" customWidth="1"/>
    <col min="794" max="794" width="14.54296875" bestFit="1" customWidth="1"/>
    <col min="795" max="795" width="11.54296875" bestFit="1" customWidth="1"/>
    <col min="796" max="796" width="14.54296875" bestFit="1" customWidth="1"/>
    <col min="797" max="797" width="11.54296875" bestFit="1" customWidth="1"/>
    <col min="798" max="798" width="14.54296875" bestFit="1" customWidth="1"/>
    <col min="799" max="799" width="11.54296875" bestFit="1" customWidth="1"/>
    <col min="800" max="800" width="14.54296875" bestFit="1" customWidth="1"/>
    <col min="801" max="801" width="11.54296875" bestFit="1" customWidth="1"/>
    <col min="802" max="802" width="14.54296875" bestFit="1" customWidth="1"/>
    <col min="803" max="803" width="11.54296875" bestFit="1" customWidth="1"/>
    <col min="804" max="804" width="14.54296875" bestFit="1" customWidth="1"/>
    <col min="805" max="805" width="11.54296875" bestFit="1" customWidth="1"/>
    <col min="806" max="806" width="14.54296875" bestFit="1" customWidth="1"/>
    <col min="807" max="807" width="11.54296875" bestFit="1" customWidth="1"/>
    <col min="808" max="808" width="14.54296875" bestFit="1" customWidth="1"/>
    <col min="809" max="809" width="11.54296875" bestFit="1" customWidth="1"/>
    <col min="810" max="810" width="14.54296875" bestFit="1" customWidth="1"/>
    <col min="811" max="811" width="9.7265625" bestFit="1" customWidth="1"/>
    <col min="812" max="812" width="12.6328125" bestFit="1" customWidth="1"/>
    <col min="813" max="813" width="9.7265625" bestFit="1" customWidth="1"/>
    <col min="814" max="814" width="12.6328125" bestFit="1" customWidth="1"/>
    <col min="815" max="815" width="9.7265625" bestFit="1" customWidth="1"/>
    <col min="816" max="816" width="12.6328125" bestFit="1" customWidth="1"/>
    <col min="817" max="817" width="10.7265625" bestFit="1" customWidth="1"/>
    <col min="818" max="818" width="13.7265625" bestFit="1" customWidth="1"/>
    <col min="819" max="819" width="10.7265625" bestFit="1" customWidth="1"/>
    <col min="820" max="820" width="13.7265625" bestFit="1" customWidth="1"/>
    <col min="821" max="821" width="10.7265625" bestFit="1" customWidth="1"/>
    <col min="822" max="822" width="13.7265625" bestFit="1" customWidth="1"/>
    <col min="823" max="823" width="10.7265625" bestFit="1" customWidth="1"/>
    <col min="824" max="824" width="13.7265625" bestFit="1" customWidth="1"/>
    <col min="825" max="825" width="10.7265625" bestFit="1" customWidth="1"/>
    <col min="826" max="826" width="13.7265625" bestFit="1" customWidth="1"/>
    <col min="827" max="827" width="10.7265625" bestFit="1" customWidth="1"/>
  </cols>
  <sheetData>
    <row r="1" spans="1:15" x14ac:dyDescent="0.35">
      <c r="A1" s="6" t="s">
        <v>6</v>
      </c>
      <c r="B1" s="37" t="s">
        <v>78</v>
      </c>
      <c r="C1" s="37"/>
      <c r="D1" s="37"/>
      <c r="E1" s="37"/>
      <c r="F1" s="37"/>
      <c r="G1" s="37"/>
      <c r="H1" s="37"/>
      <c r="I1" s="37"/>
      <c r="J1" s="37"/>
      <c r="K1" s="37"/>
      <c r="L1" s="37"/>
      <c r="M1" s="37"/>
    </row>
    <row r="2" spans="1:15" x14ac:dyDescent="0.35">
      <c r="B2" s="7" t="s">
        <v>66</v>
      </c>
      <c r="C2" s="7" t="s">
        <v>67</v>
      </c>
      <c r="D2" s="7" t="s">
        <v>68</v>
      </c>
      <c r="E2" s="7" t="s">
        <v>69</v>
      </c>
      <c r="F2" s="7" t="s">
        <v>70</v>
      </c>
      <c r="G2" s="7" t="s">
        <v>71</v>
      </c>
      <c r="H2" s="7" t="s">
        <v>72</v>
      </c>
      <c r="I2" s="7" t="s">
        <v>73</v>
      </c>
      <c r="J2" s="7" t="s">
        <v>74</v>
      </c>
      <c r="K2" s="7" t="s">
        <v>75</v>
      </c>
      <c r="L2" s="7" t="s">
        <v>76</v>
      </c>
      <c r="M2" s="7" t="s">
        <v>77</v>
      </c>
    </row>
    <row r="3" spans="1:15" x14ac:dyDescent="0.35">
      <c r="A3" t="s">
        <v>15</v>
      </c>
      <c r="B3">
        <f>VLOOKUP($A3,$B$16:$O$25,C$14,0)</f>
        <v>5</v>
      </c>
      <c r="C3">
        <f t="shared" ref="C3:M3" si="0">VLOOKUP($A3,$B$16:$O$25,D$14,0)</f>
        <v>4</v>
      </c>
      <c r="D3">
        <f t="shared" si="0"/>
        <v>3</v>
      </c>
      <c r="E3">
        <f t="shared" si="0"/>
        <v>5</v>
      </c>
      <c r="F3">
        <f t="shared" si="0"/>
        <v>3</v>
      </c>
      <c r="G3">
        <f t="shared" si="0"/>
        <v>1</v>
      </c>
      <c r="H3">
        <f t="shared" si="0"/>
        <v>3</v>
      </c>
      <c r="I3">
        <f t="shared" si="0"/>
        <v>2</v>
      </c>
      <c r="J3">
        <f t="shared" si="0"/>
        <v>1</v>
      </c>
      <c r="K3">
        <f t="shared" si="0"/>
        <v>4</v>
      </c>
      <c r="L3">
        <f t="shared" si="0"/>
        <v>3</v>
      </c>
      <c r="M3">
        <f t="shared" si="0"/>
        <v>2</v>
      </c>
    </row>
    <row r="4" spans="1:15" x14ac:dyDescent="0.35">
      <c r="A4" t="s">
        <v>22</v>
      </c>
      <c r="B4">
        <f t="shared" ref="B4:M11" si="1">VLOOKUP($A4,$B$16:$O$25,C$14,0)</f>
        <v>8</v>
      </c>
      <c r="C4">
        <f t="shared" si="1"/>
        <v>4</v>
      </c>
      <c r="D4">
        <f t="shared" si="1"/>
        <v>4</v>
      </c>
      <c r="E4">
        <f t="shared" si="1"/>
        <v>4</v>
      </c>
      <c r="F4">
        <f t="shared" si="1"/>
        <v>4</v>
      </c>
      <c r="G4">
        <f t="shared" si="1"/>
        <v>2</v>
      </c>
      <c r="H4">
        <f t="shared" si="1"/>
        <v>4</v>
      </c>
      <c r="I4">
        <f t="shared" si="1"/>
        <v>2</v>
      </c>
      <c r="J4">
        <f t="shared" si="1"/>
        <v>1</v>
      </c>
      <c r="K4">
        <f t="shared" si="1"/>
        <v>2</v>
      </c>
      <c r="L4">
        <f t="shared" si="1"/>
        <v>3</v>
      </c>
      <c r="M4">
        <f t="shared" si="1"/>
        <v>3</v>
      </c>
    </row>
    <row r="5" spans="1:15" x14ac:dyDescent="0.35">
      <c r="A5" t="s">
        <v>29</v>
      </c>
      <c r="B5">
        <f t="shared" si="1"/>
        <v>3</v>
      </c>
      <c r="C5">
        <f t="shared" si="1"/>
        <v>4</v>
      </c>
      <c r="D5">
        <f t="shared" si="1"/>
        <v>0</v>
      </c>
      <c r="E5">
        <f t="shared" si="1"/>
        <v>2</v>
      </c>
      <c r="F5">
        <f t="shared" si="1"/>
        <v>4</v>
      </c>
      <c r="G5">
        <f t="shared" si="1"/>
        <v>6</v>
      </c>
      <c r="H5">
        <f t="shared" si="1"/>
        <v>1</v>
      </c>
      <c r="I5">
        <f t="shared" si="1"/>
        <v>6</v>
      </c>
      <c r="J5">
        <f t="shared" si="1"/>
        <v>6</v>
      </c>
      <c r="K5">
        <f t="shared" si="1"/>
        <v>1</v>
      </c>
      <c r="L5">
        <f t="shared" si="1"/>
        <v>3</v>
      </c>
      <c r="M5">
        <f t="shared" si="1"/>
        <v>4</v>
      </c>
    </row>
    <row r="6" spans="1:15" x14ac:dyDescent="0.35">
      <c r="A6" t="s">
        <v>36</v>
      </c>
      <c r="B6">
        <f t="shared" si="1"/>
        <v>3</v>
      </c>
      <c r="C6">
        <f t="shared" si="1"/>
        <v>5</v>
      </c>
      <c r="D6">
        <f t="shared" si="1"/>
        <v>4</v>
      </c>
      <c r="E6">
        <f t="shared" si="1"/>
        <v>3</v>
      </c>
      <c r="F6">
        <f t="shared" si="1"/>
        <v>4</v>
      </c>
      <c r="G6">
        <f t="shared" si="1"/>
        <v>2</v>
      </c>
      <c r="H6">
        <f t="shared" si="1"/>
        <v>5</v>
      </c>
      <c r="I6">
        <f t="shared" si="1"/>
        <v>2</v>
      </c>
      <c r="J6">
        <f t="shared" si="1"/>
        <v>1</v>
      </c>
      <c r="K6">
        <f t="shared" si="1"/>
        <v>2</v>
      </c>
      <c r="L6">
        <f t="shared" si="1"/>
        <v>2</v>
      </c>
      <c r="M6">
        <f t="shared" si="1"/>
        <v>3</v>
      </c>
    </row>
    <row r="7" spans="1:15" x14ac:dyDescent="0.35">
      <c r="A7" t="s">
        <v>43</v>
      </c>
      <c r="B7">
        <f t="shared" si="1"/>
        <v>2</v>
      </c>
      <c r="C7">
        <f t="shared" si="1"/>
        <v>3</v>
      </c>
      <c r="D7">
        <f t="shared" si="1"/>
        <v>1</v>
      </c>
      <c r="E7">
        <f t="shared" si="1"/>
        <v>4</v>
      </c>
      <c r="F7">
        <f t="shared" si="1"/>
        <v>4</v>
      </c>
      <c r="G7">
        <f t="shared" si="1"/>
        <v>5</v>
      </c>
      <c r="H7">
        <f t="shared" si="1"/>
        <v>3</v>
      </c>
      <c r="I7">
        <f t="shared" si="1"/>
        <v>3</v>
      </c>
      <c r="J7">
        <f t="shared" si="1"/>
        <v>1</v>
      </c>
      <c r="K7">
        <f t="shared" si="1"/>
        <v>3</v>
      </c>
      <c r="L7">
        <f t="shared" si="1"/>
        <v>5</v>
      </c>
      <c r="M7">
        <f t="shared" si="1"/>
        <v>3</v>
      </c>
    </row>
    <row r="8" spans="1:15" x14ac:dyDescent="0.35">
      <c r="A8" t="s">
        <v>46</v>
      </c>
      <c r="B8">
        <f t="shared" si="1"/>
        <v>8</v>
      </c>
      <c r="C8">
        <f t="shared" si="1"/>
        <v>1</v>
      </c>
      <c r="D8">
        <f t="shared" si="1"/>
        <v>4</v>
      </c>
      <c r="E8">
        <f t="shared" si="1"/>
        <v>3</v>
      </c>
      <c r="F8">
        <f t="shared" si="1"/>
        <v>6</v>
      </c>
      <c r="G8">
        <f t="shared" si="1"/>
        <v>5</v>
      </c>
      <c r="H8">
        <f t="shared" si="1"/>
        <v>2</v>
      </c>
      <c r="I8">
        <f t="shared" si="1"/>
        <v>2</v>
      </c>
      <c r="J8">
        <f t="shared" si="1"/>
        <v>1</v>
      </c>
      <c r="K8">
        <f t="shared" si="1"/>
        <v>3</v>
      </c>
      <c r="L8">
        <f t="shared" si="1"/>
        <v>2</v>
      </c>
      <c r="M8">
        <f t="shared" si="1"/>
        <v>3</v>
      </c>
    </row>
    <row r="9" spans="1:15" x14ac:dyDescent="0.35">
      <c r="A9" t="s">
        <v>52</v>
      </c>
      <c r="B9">
        <f t="shared" si="1"/>
        <v>3</v>
      </c>
      <c r="C9">
        <f t="shared" si="1"/>
        <v>4</v>
      </c>
      <c r="D9">
        <f t="shared" si="1"/>
        <v>5</v>
      </c>
      <c r="E9">
        <f t="shared" si="1"/>
        <v>5</v>
      </c>
      <c r="F9">
        <f t="shared" si="1"/>
        <v>1</v>
      </c>
      <c r="G9">
        <f t="shared" si="1"/>
        <v>7</v>
      </c>
      <c r="H9">
        <f t="shared" si="1"/>
        <v>1</v>
      </c>
      <c r="I9">
        <f t="shared" si="1"/>
        <v>0</v>
      </c>
      <c r="J9">
        <f t="shared" si="1"/>
        <v>4</v>
      </c>
      <c r="K9">
        <f t="shared" si="1"/>
        <v>6</v>
      </c>
      <c r="L9">
        <f t="shared" si="1"/>
        <v>2</v>
      </c>
      <c r="M9">
        <f t="shared" si="1"/>
        <v>2</v>
      </c>
    </row>
    <row r="10" spans="1:15" x14ac:dyDescent="0.35">
      <c r="A10" t="s">
        <v>54</v>
      </c>
      <c r="B10">
        <f t="shared" si="1"/>
        <v>0</v>
      </c>
      <c r="C10">
        <f t="shared" si="1"/>
        <v>8</v>
      </c>
      <c r="D10">
        <f t="shared" si="1"/>
        <v>4</v>
      </c>
      <c r="E10">
        <f t="shared" si="1"/>
        <v>6</v>
      </c>
      <c r="F10">
        <f t="shared" si="1"/>
        <v>4</v>
      </c>
      <c r="G10">
        <f t="shared" si="1"/>
        <v>3</v>
      </c>
      <c r="H10">
        <f t="shared" si="1"/>
        <v>4</v>
      </c>
      <c r="I10">
        <f t="shared" si="1"/>
        <v>3</v>
      </c>
      <c r="J10">
        <f t="shared" si="1"/>
        <v>2</v>
      </c>
      <c r="K10">
        <f t="shared" si="1"/>
        <v>2</v>
      </c>
      <c r="L10">
        <f t="shared" si="1"/>
        <v>1</v>
      </c>
      <c r="M10">
        <f t="shared" si="1"/>
        <v>2</v>
      </c>
    </row>
    <row r="11" spans="1:15" x14ac:dyDescent="0.35">
      <c r="A11" t="s">
        <v>57</v>
      </c>
      <c r="B11">
        <f t="shared" si="1"/>
        <v>0</v>
      </c>
      <c r="C11">
        <f t="shared" si="1"/>
        <v>6</v>
      </c>
      <c r="D11">
        <f t="shared" si="1"/>
        <v>4</v>
      </c>
      <c r="E11">
        <f t="shared" si="1"/>
        <v>5</v>
      </c>
      <c r="F11">
        <f t="shared" si="1"/>
        <v>5</v>
      </c>
      <c r="G11">
        <f t="shared" si="1"/>
        <v>3</v>
      </c>
      <c r="H11">
        <f t="shared" si="1"/>
        <v>4</v>
      </c>
      <c r="I11">
        <f t="shared" si="1"/>
        <v>4</v>
      </c>
      <c r="J11">
        <f t="shared" si="1"/>
        <v>2</v>
      </c>
      <c r="K11">
        <f t="shared" si="1"/>
        <v>0</v>
      </c>
      <c r="L11">
        <f t="shared" si="1"/>
        <v>3</v>
      </c>
      <c r="M11">
        <f t="shared" si="1"/>
        <v>3</v>
      </c>
    </row>
    <row r="13" spans="1:15" x14ac:dyDescent="0.35">
      <c r="B13" s="22" t="s">
        <v>10</v>
      </c>
      <c r="C13" t="s">
        <v>109</v>
      </c>
    </row>
    <row r="14" spans="1:15" x14ac:dyDescent="0.35">
      <c r="B14">
        <v>1</v>
      </c>
      <c r="C14">
        <v>2</v>
      </c>
      <c r="D14">
        <v>3</v>
      </c>
      <c r="E14">
        <v>4</v>
      </c>
      <c r="F14">
        <v>5</v>
      </c>
      <c r="G14">
        <v>6</v>
      </c>
      <c r="H14">
        <v>7</v>
      </c>
      <c r="I14">
        <v>8</v>
      </c>
      <c r="J14">
        <v>9</v>
      </c>
      <c r="K14">
        <v>10</v>
      </c>
      <c r="L14">
        <v>11</v>
      </c>
      <c r="M14">
        <v>12</v>
      </c>
      <c r="N14">
        <v>13</v>
      </c>
    </row>
    <row r="15" spans="1:15" x14ac:dyDescent="0.35">
      <c r="B15" s="22" t="s">
        <v>96</v>
      </c>
      <c r="C15" s="22" t="s">
        <v>97</v>
      </c>
    </row>
    <row r="16" spans="1:15" x14ac:dyDescent="0.35">
      <c r="B16" s="22" t="s">
        <v>94</v>
      </c>
      <c r="C16" t="s">
        <v>98</v>
      </c>
      <c r="D16" t="s">
        <v>99</v>
      </c>
      <c r="E16" t="s">
        <v>100</v>
      </c>
      <c r="F16" t="s">
        <v>101</v>
      </c>
      <c r="G16" t="s">
        <v>70</v>
      </c>
      <c r="H16" t="s">
        <v>102</v>
      </c>
      <c r="I16" t="s">
        <v>103</v>
      </c>
      <c r="J16" t="s">
        <v>104</v>
      </c>
      <c r="K16" t="s">
        <v>105</v>
      </c>
      <c r="L16" t="s">
        <v>106</v>
      </c>
      <c r="M16" t="s">
        <v>107</v>
      </c>
      <c r="N16" t="s">
        <v>108</v>
      </c>
      <c r="O16" t="s">
        <v>95</v>
      </c>
    </row>
    <row r="17" spans="2:15" x14ac:dyDescent="0.35">
      <c r="B17" s="23" t="s">
        <v>22</v>
      </c>
      <c r="C17">
        <v>8</v>
      </c>
      <c r="D17">
        <v>4</v>
      </c>
      <c r="E17">
        <v>4</v>
      </c>
      <c r="F17">
        <v>4</v>
      </c>
      <c r="G17">
        <v>4</v>
      </c>
      <c r="H17">
        <v>2</v>
      </c>
      <c r="I17">
        <v>4</v>
      </c>
      <c r="J17">
        <v>2</v>
      </c>
      <c r="K17">
        <v>1</v>
      </c>
      <c r="L17">
        <v>2</v>
      </c>
      <c r="M17">
        <v>3</v>
      </c>
      <c r="N17">
        <v>3</v>
      </c>
      <c r="O17">
        <v>41</v>
      </c>
    </row>
    <row r="18" spans="2:15" x14ac:dyDescent="0.35">
      <c r="B18" s="23" t="s">
        <v>43</v>
      </c>
      <c r="C18">
        <v>2</v>
      </c>
      <c r="D18">
        <v>3</v>
      </c>
      <c r="E18">
        <v>1</v>
      </c>
      <c r="F18">
        <v>4</v>
      </c>
      <c r="G18">
        <v>4</v>
      </c>
      <c r="H18">
        <v>5</v>
      </c>
      <c r="I18">
        <v>3</v>
      </c>
      <c r="J18">
        <v>3</v>
      </c>
      <c r="K18">
        <v>1</v>
      </c>
      <c r="L18">
        <v>3</v>
      </c>
      <c r="M18">
        <v>5</v>
      </c>
      <c r="N18">
        <v>3</v>
      </c>
      <c r="O18">
        <v>37</v>
      </c>
    </row>
    <row r="19" spans="2:15" x14ac:dyDescent="0.35">
      <c r="B19" s="23" t="s">
        <v>46</v>
      </c>
      <c r="C19">
        <v>8</v>
      </c>
      <c r="D19">
        <v>1</v>
      </c>
      <c r="E19">
        <v>4</v>
      </c>
      <c r="F19">
        <v>3</v>
      </c>
      <c r="G19">
        <v>6</v>
      </c>
      <c r="H19">
        <v>5</v>
      </c>
      <c r="I19">
        <v>2</v>
      </c>
      <c r="J19">
        <v>2</v>
      </c>
      <c r="K19">
        <v>1</v>
      </c>
      <c r="L19">
        <v>3</v>
      </c>
      <c r="M19">
        <v>2</v>
      </c>
      <c r="N19">
        <v>3</v>
      </c>
      <c r="O19">
        <v>40</v>
      </c>
    </row>
    <row r="20" spans="2:15" x14ac:dyDescent="0.35">
      <c r="B20" s="23" t="s">
        <v>29</v>
      </c>
      <c r="C20">
        <v>3</v>
      </c>
      <c r="D20">
        <v>4</v>
      </c>
      <c r="F20">
        <v>2</v>
      </c>
      <c r="G20">
        <v>4</v>
      </c>
      <c r="H20">
        <v>6</v>
      </c>
      <c r="I20">
        <v>1</v>
      </c>
      <c r="J20">
        <v>6</v>
      </c>
      <c r="K20">
        <v>6</v>
      </c>
      <c r="L20">
        <v>1</v>
      </c>
      <c r="M20">
        <v>3</v>
      </c>
      <c r="N20">
        <v>4</v>
      </c>
      <c r="O20">
        <v>40</v>
      </c>
    </row>
    <row r="21" spans="2:15" x14ac:dyDescent="0.35">
      <c r="B21" s="23" t="s">
        <v>57</v>
      </c>
      <c r="D21">
        <v>6</v>
      </c>
      <c r="E21">
        <v>4</v>
      </c>
      <c r="F21">
        <v>5</v>
      </c>
      <c r="G21">
        <v>5</v>
      </c>
      <c r="H21">
        <v>3</v>
      </c>
      <c r="I21">
        <v>4</v>
      </c>
      <c r="J21">
        <v>4</v>
      </c>
      <c r="K21">
        <v>2</v>
      </c>
      <c r="M21">
        <v>3</v>
      </c>
      <c r="N21">
        <v>3</v>
      </c>
      <c r="O21">
        <v>39</v>
      </c>
    </row>
    <row r="22" spans="2:15" x14ac:dyDescent="0.35">
      <c r="B22" s="23" t="s">
        <v>15</v>
      </c>
      <c r="C22">
        <v>5</v>
      </c>
      <c r="D22">
        <v>4</v>
      </c>
      <c r="E22">
        <v>3</v>
      </c>
      <c r="F22">
        <v>5</v>
      </c>
      <c r="G22">
        <v>3</v>
      </c>
      <c r="H22">
        <v>1</v>
      </c>
      <c r="I22">
        <v>3</v>
      </c>
      <c r="J22">
        <v>2</v>
      </c>
      <c r="K22">
        <v>1</v>
      </c>
      <c r="L22">
        <v>4</v>
      </c>
      <c r="M22">
        <v>3</v>
      </c>
      <c r="N22">
        <v>2</v>
      </c>
      <c r="O22">
        <v>36</v>
      </c>
    </row>
    <row r="23" spans="2:15" x14ac:dyDescent="0.35">
      <c r="B23" s="23" t="s">
        <v>54</v>
      </c>
      <c r="D23">
        <v>8</v>
      </c>
      <c r="E23">
        <v>4</v>
      </c>
      <c r="F23">
        <v>6</v>
      </c>
      <c r="G23">
        <v>4</v>
      </c>
      <c r="H23">
        <v>3</v>
      </c>
      <c r="I23">
        <v>4</v>
      </c>
      <c r="J23">
        <v>3</v>
      </c>
      <c r="K23">
        <v>2</v>
      </c>
      <c r="L23">
        <v>2</v>
      </c>
      <c r="M23">
        <v>1</v>
      </c>
      <c r="N23">
        <v>2</v>
      </c>
      <c r="O23">
        <v>39</v>
      </c>
    </row>
    <row r="24" spans="2:15" x14ac:dyDescent="0.35">
      <c r="B24" s="23" t="s">
        <v>36</v>
      </c>
      <c r="C24">
        <v>3</v>
      </c>
      <c r="D24">
        <v>5</v>
      </c>
      <c r="E24">
        <v>4</v>
      </c>
      <c r="F24">
        <v>3</v>
      </c>
      <c r="G24">
        <v>4</v>
      </c>
      <c r="H24">
        <v>2</v>
      </c>
      <c r="I24">
        <v>5</v>
      </c>
      <c r="J24">
        <v>2</v>
      </c>
      <c r="K24">
        <v>1</v>
      </c>
      <c r="L24">
        <v>2</v>
      </c>
      <c r="M24">
        <v>2</v>
      </c>
      <c r="N24">
        <v>3</v>
      </c>
      <c r="O24">
        <v>36</v>
      </c>
    </row>
    <row r="25" spans="2:15" x14ac:dyDescent="0.35">
      <c r="B25" s="23" t="s">
        <v>52</v>
      </c>
      <c r="C25">
        <v>3</v>
      </c>
      <c r="D25">
        <v>4</v>
      </c>
      <c r="E25">
        <v>5</v>
      </c>
      <c r="F25">
        <v>5</v>
      </c>
      <c r="G25">
        <v>1</v>
      </c>
      <c r="H25">
        <v>7</v>
      </c>
      <c r="I25">
        <v>1</v>
      </c>
      <c r="K25">
        <v>4</v>
      </c>
      <c r="L25">
        <v>6</v>
      </c>
      <c r="M25">
        <v>2</v>
      </c>
      <c r="N25">
        <v>2</v>
      </c>
      <c r="O25">
        <v>40</v>
      </c>
    </row>
    <row r="26" spans="2:15" x14ac:dyDescent="0.35">
      <c r="B26" s="23" t="s">
        <v>95</v>
      </c>
      <c r="C26">
        <v>32</v>
      </c>
      <c r="D26">
        <v>39</v>
      </c>
      <c r="E26">
        <v>29</v>
      </c>
      <c r="F26">
        <v>37</v>
      </c>
      <c r="G26">
        <v>35</v>
      </c>
      <c r="H26">
        <v>34</v>
      </c>
      <c r="I26">
        <v>27</v>
      </c>
      <c r="J26">
        <v>24</v>
      </c>
      <c r="K26">
        <v>19</v>
      </c>
      <c r="L26">
        <v>23</v>
      </c>
      <c r="M26">
        <v>24</v>
      </c>
      <c r="N26">
        <v>25</v>
      </c>
      <c r="O26">
        <v>348</v>
      </c>
    </row>
  </sheetData>
  <mergeCells count="1">
    <mergeCell ref="B1:M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C36F-17D6-4A65-852A-B777531A9903}">
  <dimension ref="A1:J29"/>
  <sheetViews>
    <sheetView workbookViewId="0">
      <selection activeCell="G3" sqref="G3"/>
    </sheetView>
  </sheetViews>
  <sheetFormatPr defaultColWidth="9.08984375" defaultRowHeight="14.5" x14ac:dyDescent="0.35"/>
  <cols>
    <col min="1" max="1" width="15.81640625" bestFit="1" customWidth="1"/>
    <col min="2" max="2" width="13.26953125" style="7" bestFit="1" customWidth="1"/>
    <col min="3" max="3" width="18.26953125" style="7" bestFit="1" customWidth="1"/>
    <col min="4" max="4" width="12.08984375" customWidth="1"/>
    <col min="5" max="5" width="13.26953125" bestFit="1" customWidth="1"/>
    <col min="6" max="6" width="18.26953125" bestFit="1" customWidth="1"/>
    <col min="7" max="10" width="12.08984375" customWidth="1"/>
  </cols>
  <sheetData>
    <row r="1" spans="1:10" x14ac:dyDescent="0.35">
      <c r="A1" s="8" t="s">
        <v>9</v>
      </c>
      <c r="B1" s="8" t="s">
        <v>10</v>
      </c>
      <c r="C1" s="8" t="s">
        <v>80</v>
      </c>
      <c r="D1" s="8"/>
      <c r="E1" s="8"/>
      <c r="F1" s="8"/>
      <c r="G1" s="8"/>
      <c r="H1" s="8"/>
      <c r="I1" s="8"/>
      <c r="J1" s="8"/>
    </row>
    <row r="2" spans="1:10" ht="15.5" x14ac:dyDescent="0.35">
      <c r="A2" s="4" t="s">
        <v>18</v>
      </c>
      <c r="B2" s="31">
        <f t="shared" ref="B2:B9" si="0">VLOOKUP($A2,$B$12:$C$21,2,0)</f>
        <v>70209</v>
      </c>
      <c r="C2" s="29">
        <f t="shared" ref="C2:C9" si="1">VLOOKUP($A2,$E$12:$F$21,2,0)</f>
        <v>9.7812049401291457E-2</v>
      </c>
      <c r="F2" s="8" t="s">
        <v>129</v>
      </c>
      <c r="G2" s="6" t="s">
        <v>130</v>
      </c>
    </row>
    <row r="3" spans="1:10" ht="15.5" x14ac:dyDescent="0.35">
      <c r="A3" s="4" t="s">
        <v>25</v>
      </c>
      <c r="B3" s="31">
        <f t="shared" si="0"/>
        <v>91678</v>
      </c>
      <c r="C3" s="29">
        <f t="shared" si="1"/>
        <v>0.12772170327182553</v>
      </c>
      <c r="G3" s="30">
        <f>SUM(C13:C15)/GETPIVOTDATA("Incident Cost",$B$12)</f>
        <v>0.400716081889676</v>
      </c>
    </row>
    <row r="4" spans="1:10" ht="15.5" x14ac:dyDescent="0.35">
      <c r="A4" s="4" t="s">
        <v>30</v>
      </c>
      <c r="B4" s="31">
        <f t="shared" si="0"/>
        <v>77473</v>
      </c>
      <c r="C4" s="29">
        <f t="shared" si="1"/>
        <v>0.10793193042581796</v>
      </c>
    </row>
    <row r="5" spans="1:10" ht="15.5" x14ac:dyDescent="0.35">
      <c r="A5" s="4" t="s">
        <v>39</v>
      </c>
      <c r="B5" s="31">
        <f t="shared" si="0"/>
        <v>62796</v>
      </c>
      <c r="C5" s="29">
        <f t="shared" si="1"/>
        <v>8.7484588218084552E-2</v>
      </c>
      <c r="F5" s="8" t="s">
        <v>128</v>
      </c>
      <c r="G5" s="6" t="s">
        <v>127</v>
      </c>
    </row>
    <row r="6" spans="1:10" ht="15.5" x14ac:dyDescent="0.35">
      <c r="A6" s="4" t="s">
        <v>41</v>
      </c>
      <c r="B6" s="31">
        <f t="shared" si="0"/>
        <v>58780</v>
      </c>
      <c r="C6" s="29">
        <f t="shared" si="1"/>
        <v>8.1889676021705368E-2</v>
      </c>
      <c r="G6" s="23" t="s">
        <v>47</v>
      </c>
    </row>
    <row r="7" spans="1:10" ht="15.5" x14ac:dyDescent="0.35">
      <c r="A7" s="4" t="s">
        <v>47</v>
      </c>
      <c r="B7" s="31">
        <f t="shared" si="0"/>
        <v>98442</v>
      </c>
      <c r="C7" s="29">
        <f t="shared" si="1"/>
        <v>0.13714500658265941</v>
      </c>
      <c r="G7" s="23" t="s">
        <v>49</v>
      </c>
    </row>
    <row r="8" spans="1:10" ht="15.5" x14ac:dyDescent="0.35">
      <c r="A8" s="4" t="s">
        <v>49</v>
      </c>
      <c r="B8" s="31">
        <f t="shared" si="0"/>
        <v>97512</v>
      </c>
      <c r="C8" s="29">
        <f t="shared" si="1"/>
        <v>0.1358493720351911</v>
      </c>
      <c r="G8" s="23" t="s">
        <v>25</v>
      </c>
    </row>
    <row r="9" spans="1:10" ht="15.5" x14ac:dyDescent="0.35">
      <c r="A9" s="4" t="s">
        <v>51</v>
      </c>
      <c r="B9" s="31">
        <f t="shared" si="0"/>
        <v>84034</v>
      </c>
      <c r="C9" s="29">
        <f t="shared" si="1"/>
        <v>0.11707242318489262</v>
      </c>
    </row>
    <row r="10" spans="1:10" ht="15.5" x14ac:dyDescent="0.35">
      <c r="A10" s="4" t="s">
        <v>56</v>
      </c>
      <c r="B10" s="31">
        <f>VLOOKUP($A10,$B$12:$C$21,2,0)</f>
        <v>76871</v>
      </c>
      <c r="C10" s="29">
        <f>VLOOKUP($A10,$E$12:$F$21,2,0)</f>
        <v>0.10709325085853204</v>
      </c>
    </row>
    <row r="12" spans="1:10" ht="15.5" x14ac:dyDescent="0.35">
      <c r="A12" s="36" t="s">
        <v>126</v>
      </c>
      <c r="B12" s="22" t="s">
        <v>94</v>
      </c>
      <c r="C12" t="s">
        <v>110</v>
      </c>
      <c r="E12" s="22" t="s">
        <v>94</v>
      </c>
      <c r="F12" t="s">
        <v>110</v>
      </c>
    </row>
    <row r="13" spans="1:10" x14ac:dyDescent="0.35">
      <c r="B13" s="27" t="s">
        <v>47</v>
      </c>
      <c r="C13" s="28">
        <v>98442</v>
      </c>
      <c r="E13" s="23" t="s">
        <v>47</v>
      </c>
      <c r="F13" s="25">
        <v>0.13714500658265941</v>
      </c>
      <c r="H13" s="24"/>
    </row>
    <row r="14" spans="1:10" x14ac:dyDescent="0.35">
      <c r="B14" s="27" t="s">
        <v>49</v>
      </c>
      <c r="C14" s="28">
        <v>97512</v>
      </c>
      <c r="E14" s="23" t="s">
        <v>49</v>
      </c>
      <c r="F14" s="25">
        <v>0.1358493720351911</v>
      </c>
      <c r="H14" s="26"/>
    </row>
    <row r="15" spans="1:10" x14ac:dyDescent="0.35">
      <c r="B15" s="27" t="s">
        <v>25</v>
      </c>
      <c r="C15" s="28">
        <v>91678</v>
      </c>
      <c r="E15" s="23" t="s">
        <v>25</v>
      </c>
      <c r="F15" s="25">
        <v>0.12772170327182553</v>
      </c>
    </row>
    <row r="16" spans="1:10" x14ac:dyDescent="0.35">
      <c r="B16" s="23" t="s">
        <v>51</v>
      </c>
      <c r="C16" s="24">
        <v>84034</v>
      </c>
      <c r="E16" s="23" t="s">
        <v>51</v>
      </c>
      <c r="F16" s="25">
        <v>0.11707242318489262</v>
      </c>
    </row>
    <row r="17" spans="2:6" x14ac:dyDescent="0.35">
      <c r="B17" s="23" t="s">
        <v>30</v>
      </c>
      <c r="C17" s="24">
        <v>77473</v>
      </c>
      <c r="E17" s="23" t="s">
        <v>30</v>
      </c>
      <c r="F17" s="25">
        <v>0.10793193042581796</v>
      </c>
    </row>
    <row r="18" spans="2:6" x14ac:dyDescent="0.35">
      <c r="B18" s="23" t="s">
        <v>56</v>
      </c>
      <c r="C18" s="24">
        <v>76871</v>
      </c>
      <c r="E18" s="23" t="s">
        <v>56</v>
      </c>
      <c r="F18" s="25">
        <v>0.10709325085853204</v>
      </c>
    </row>
    <row r="19" spans="2:6" x14ac:dyDescent="0.35">
      <c r="B19" s="23" t="s">
        <v>18</v>
      </c>
      <c r="C19" s="24">
        <v>70209</v>
      </c>
      <c r="E19" s="23" t="s">
        <v>18</v>
      </c>
      <c r="F19" s="25">
        <v>9.7812049401291457E-2</v>
      </c>
    </row>
    <row r="20" spans="2:6" x14ac:dyDescent="0.35">
      <c r="B20" s="23" t="s">
        <v>39</v>
      </c>
      <c r="C20" s="24">
        <v>62796</v>
      </c>
      <c r="E20" s="23" t="s">
        <v>39</v>
      </c>
      <c r="F20" s="25">
        <v>8.7484588218084552E-2</v>
      </c>
    </row>
    <row r="21" spans="2:6" x14ac:dyDescent="0.35">
      <c r="B21" s="23" t="s">
        <v>41</v>
      </c>
      <c r="C21" s="24">
        <v>58780</v>
      </c>
      <c r="E21" s="23" t="s">
        <v>41</v>
      </c>
      <c r="F21" s="25">
        <v>8.1889676021705368E-2</v>
      </c>
    </row>
    <row r="22" spans="2:6" x14ac:dyDescent="0.35">
      <c r="B22" s="23" t="s">
        <v>95</v>
      </c>
      <c r="C22" s="24">
        <v>717795</v>
      </c>
      <c r="E22" s="23" t="s">
        <v>95</v>
      </c>
      <c r="F22" s="25">
        <v>1</v>
      </c>
    </row>
    <row r="23" spans="2:6" x14ac:dyDescent="0.35">
      <c r="B23"/>
      <c r="C23"/>
    </row>
    <row r="24" spans="2:6" x14ac:dyDescent="0.35">
      <c r="B24"/>
      <c r="C24"/>
    </row>
    <row r="25" spans="2:6" x14ac:dyDescent="0.35">
      <c r="B25"/>
      <c r="C25"/>
    </row>
    <row r="26" spans="2:6" x14ac:dyDescent="0.35">
      <c r="B26"/>
      <c r="C26"/>
    </row>
    <row r="27" spans="2:6" x14ac:dyDescent="0.35">
      <c r="B27"/>
      <c r="C27"/>
    </row>
    <row r="28" spans="2:6" x14ac:dyDescent="0.35">
      <c r="B28"/>
      <c r="C28"/>
    </row>
    <row r="29" spans="2:6" x14ac:dyDescent="0.35">
      <c r="B29"/>
      <c r="C29"/>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9632-47A2-40C2-B631-C19C35A10865}">
  <dimension ref="B1:H515"/>
  <sheetViews>
    <sheetView workbookViewId="0">
      <selection activeCell="I4" sqref="I4"/>
    </sheetView>
  </sheetViews>
  <sheetFormatPr defaultRowHeight="15.5" x14ac:dyDescent="0.35"/>
  <cols>
    <col min="1" max="1" width="7.81640625" bestFit="1" customWidth="1"/>
    <col min="2" max="2" width="11" style="14" bestFit="1" customWidth="1"/>
    <col min="3" max="3" width="18.36328125" style="15" bestFit="1" customWidth="1"/>
    <col min="4" max="4" width="9.26953125" customWidth="1"/>
    <col min="5" max="6" width="8.81640625" bestFit="1" customWidth="1"/>
    <col min="7" max="7" width="12.36328125" bestFit="1" customWidth="1"/>
    <col min="8" max="8" width="18.26953125" bestFit="1" customWidth="1"/>
    <col min="9" max="9" width="8.81640625" customWidth="1"/>
    <col min="10" max="12" width="8.81640625" bestFit="1" customWidth="1"/>
    <col min="13" max="16" width="8.08984375" bestFit="1" customWidth="1"/>
    <col min="17" max="28" width="9.08984375" bestFit="1" customWidth="1"/>
    <col min="29" max="32" width="8.54296875" bestFit="1" customWidth="1"/>
    <col min="33" max="38" width="9.54296875" bestFit="1" customWidth="1"/>
    <col min="39" max="42" width="8.08984375" bestFit="1" customWidth="1"/>
    <col min="43" max="54" width="9.08984375" bestFit="1" customWidth="1"/>
    <col min="61" max="72" width="9.7265625" bestFit="1" customWidth="1"/>
    <col min="73" max="74" width="7.90625" bestFit="1" customWidth="1"/>
    <col min="75" max="85" width="8.90625" bestFit="1" customWidth="1"/>
    <col min="86" max="88" width="7.6328125" bestFit="1" customWidth="1"/>
    <col min="89" max="106" width="8.26953125" bestFit="1" customWidth="1"/>
    <col min="107" max="118" width="9.26953125" bestFit="1" customWidth="1"/>
    <col min="119" max="121" width="8.08984375" bestFit="1" customWidth="1"/>
    <col min="122" max="130" width="9.08984375" bestFit="1" customWidth="1"/>
    <col min="131" max="132" width="8" bestFit="1" customWidth="1"/>
    <col min="133" max="144" width="9" bestFit="1" customWidth="1"/>
    <col min="145" max="145" width="8.36328125" bestFit="1" customWidth="1"/>
    <col min="146" max="157" width="9.36328125" bestFit="1" customWidth="1"/>
    <col min="158" max="163" width="8.1796875" bestFit="1" customWidth="1"/>
    <col min="164" max="174" width="9.1796875" bestFit="1" customWidth="1"/>
    <col min="175" max="178" width="7.81640625" bestFit="1" customWidth="1"/>
    <col min="179" max="186" width="8.81640625" bestFit="1" customWidth="1"/>
    <col min="187" max="189" width="8.08984375" bestFit="1" customWidth="1"/>
    <col min="190" max="199" width="9.08984375" bestFit="1" customWidth="1"/>
    <col min="200" max="203" width="8.54296875" bestFit="1" customWidth="1"/>
    <col min="204" max="213" width="9.54296875" bestFit="1" customWidth="1"/>
    <col min="214" max="218" width="8.08984375" bestFit="1" customWidth="1"/>
    <col min="219" max="228" width="9.08984375" bestFit="1" customWidth="1"/>
    <col min="234" max="241" width="9.7265625" bestFit="1" customWidth="1"/>
    <col min="242" max="247" width="7.90625" bestFit="1" customWidth="1"/>
    <col min="248" max="260" width="8.90625" bestFit="1" customWidth="1"/>
    <col min="261" max="262" width="7.26953125" bestFit="1" customWidth="1"/>
    <col min="263" max="264" width="7.6328125" bestFit="1" customWidth="1"/>
    <col min="265" max="276" width="8.26953125" bestFit="1" customWidth="1"/>
    <col min="277" max="287" width="9.26953125" bestFit="1" customWidth="1"/>
    <col min="288" max="290" width="8.08984375" bestFit="1" customWidth="1"/>
    <col min="291" max="300" width="9.08984375" bestFit="1" customWidth="1"/>
    <col min="301" max="302" width="8" bestFit="1" customWidth="1"/>
    <col min="303" max="313" width="9" bestFit="1" customWidth="1"/>
    <col min="314" max="316" width="8.36328125" bestFit="1" customWidth="1"/>
    <col min="317" max="329" width="9.36328125" bestFit="1" customWidth="1"/>
    <col min="330" max="333" width="8.1796875" bestFit="1" customWidth="1"/>
    <col min="334" max="339" width="9.1796875" bestFit="1" customWidth="1"/>
    <col min="340" max="344" width="7.81640625" bestFit="1" customWidth="1"/>
    <col min="345" max="355" width="8.81640625" bestFit="1" customWidth="1"/>
    <col min="356" max="360" width="8.08984375" bestFit="1" customWidth="1"/>
    <col min="361" max="370" width="9.08984375" bestFit="1" customWidth="1"/>
    <col min="371" max="371" width="8.54296875" bestFit="1" customWidth="1"/>
    <col min="372" max="378" width="9.54296875" bestFit="1" customWidth="1"/>
    <col min="379" max="384" width="8.08984375" bestFit="1" customWidth="1"/>
    <col min="385" max="390" width="9.08984375" bestFit="1" customWidth="1"/>
    <col min="395" max="403" width="9.7265625" bestFit="1" customWidth="1"/>
    <col min="404" max="406" width="7.90625" bestFit="1" customWidth="1"/>
    <col min="407" max="411" width="8.90625" bestFit="1" customWidth="1"/>
    <col min="412" max="412" width="10.7265625" bestFit="1" customWidth="1"/>
  </cols>
  <sheetData>
    <row r="1" spans="2:8" x14ac:dyDescent="0.35">
      <c r="B1" s="9" t="s">
        <v>0</v>
      </c>
      <c r="C1" s="9" t="s">
        <v>10</v>
      </c>
      <c r="D1" s="35" t="s">
        <v>111</v>
      </c>
      <c r="E1" s="35" t="s">
        <v>116</v>
      </c>
      <c r="G1" s="22" t="s">
        <v>116</v>
      </c>
      <c r="H1" s="23">
        <v>2022</v>
      </c>
    </row>
    <row r="2" spans="2:8" x14ac:dyDescent="0.35">
      <c r="B2" s="11">
        <v>43831</v>
      </c>
      <c r="C2" s="12">
        <v>0</v>
      </c>
      <c r="D2">
        <f t="shared" ref="D2:D65" si="0">WEEKNUM(B2)</f>
        <v>1</v>
      </c>
      <c r="E2">
        <f t="shared" ref="E2:E65" si="1">YEAR(B2)</f>
        <v>2020</v>
      </c>
    </row>
    <row r="3" spans="2:8" x14ac:dyDescent="0.35">
      <c r="B3" s="11">
        <v>43833</v>
      </c>
      <c r="C3" s="12">
        <v>3367</v>
      </c>
      <c r="D3">
        <f t="shared" si="0"/>
        <v>1</v>
      </c>
      <c r="E3">
        <f t="shared" si="1"/>
        <v>2020</v>
      </c>
      <c r="G3" s="22" t="s">
        <v>94</v>
      </c>
      <c r="H3" t="s">
        <v>110</v>
      </c>
    </row>
    <row r="4" spans="2:8" x14ac:dyDescent="0.35">
      <c r="B4" s="11">
        <v>43833</v>
      </c>
      <c r="C4" s="12">
        <v>0</v>
      </c>
      <c r="D4">
        <f t="shared" si="0"/>
        <v>1</v>
      </c>
      <c r="E4">
        <f t="shared" si="1"/>
        <v>2020</v>
      </c>
      <c r="G4" s="23">
        <v>2</v>
      </c>
      <c r="H4" s="24">
        <v>6101</v>
      </c>
    </row>
    <row r="5" spans="2:8" x14ac:dyDescent="0.35">
      <c r="B5" s="11">
        <v>43834</v>
      </c>
      <c r="C5" s="12">
        <v>0</v>
      </c>
      <c r="D5">
        <f t="shared" si="0"/>
        <v>1</v>
      </c>
      <c r="E5">
        <f t="shared" si="1"/>
        <v>2020</v>
      </c>
      <c r="G5" s="23">
        <v>3</v>
      </c>
      <c r="H5" s="24">
        <v>1781</v>
      </c>
    </row>
    <row r="6" spans="2:8" x14ac:dyDescent="0.35">
      <c r="B6" s="11">
        <v>43837</v>
      </c>
      <c r="C6" s="12">
        <v>0</v>
      </c>
      <c r="D6">
        <f t="shared" si="0"/>
        <v>2</v>
      </c>
      <c r="E6">
        <f t="shared" si="1"/>
        <v>2020</v>
      </c>
      <c r="G6" s="23">
        <v>4</v>
      </c>
      <c r="H6" s="24">
        <v>5263</v>
      </c>
    </row>
    <row r="7" spans="2:8" x14ac:dyDescent="0.35">
      <c r="B7" s="11">
        <v>43841</v>
      </c>
      <c r="C7" s="12">
        <v>132</v>
      </c>
      <c r="D7">
        <f t="shared" si="0"/>
        <v>2</v>
      </c>
      <c r="E7">
        <f t="shared" si="1"/>
        <v>2020</v>
      </c>
      <c r="G7" s="23">
        <v>5</v>
      </c>
      <c r="H7" s="24">
        <v>7268</v>
      </c>
    </row>
    <row r="8" spans="2:8" x14ac:dyDescent="0.35">
      <c r="B8" s="11">
        <v>43841</v>
      </c>
      <c r="C8" s="12">
        <v>4872</v>
      </c>
      <c r="D8">
        <f t="shared" si="0"/>
        <v>2</v>
      </c>
      <c r="E8">
        <f t="shared" si="1"/>
        <v>2020</v>
      </c>
      <c r="G8" s="23">
        <v>6</v>
      </c>
      <c r="H8" s="24">
        <v>4300</v>
      </c>
    </row>
    <row r="9" spans="2:8" x14ac:dyDescent="0.35">
      <c r="B9" s="11">
        <v>43842</v>
      </c>
      <c r="C9" s="12">
        <v>1248</v>
      </c>
      <c r="D9">
        <f t="shared" si="0"/>
        <v>3</v>
      </c>
      <c r="E9">
        <f t="shared" si="1"/>
        <v>2020</v>
      </c>
      <c r="G9" s="23">
        <v>7</v>
      </c>
      <c r="H9" s="24">
        <v>3687</v>
      </c>
    </row>
    <row r="10" spans="2:8" x14ac:dyDescent="0.35">
      <c r="B10" s="11">
        <v>43845</v>
      </c>
      <c r="C10" s="12">
        <v>29</v>
      </c>
      <c r="D10">
        <f t="shared" si="0"/>
        <v>3</v>
      </c>
      <c r="E10">
        <f t="shared" si="1"/>
        <v>2020</v>
      </c>
      <c r="G10" s="23">
        <v>8</v>
      </c>
      <c r="H10" s="24">
        <v>5009</v>
      </c>
    </row>
    <row r="11" spans="2:8" x14ac:dyDescent="0.35">
      <c r="B11" s="11">
        <v>43846</v>
      </c>
      <c r="C11" s="12">
        <v>2525</v>
      </c>
      <c r="D11">
        <f t="shared" si="0"/>
        <v>3</v>
      </c>
      <c r="E11">
        <f t="shared" si="1"/>
        <v>2020</v>
      </c>
      <c r="G11" s="23">
        <v>9</v>
      </c>
      <c r="H11" s="24">
        <v>8391</v>
      </c>
    </row>
    <row r="12" spans="2:8" x14ac:dyDescent="0.35">
      <c r="B12" s="11">
        <v>43848</v>
      </c>
      <c r="C12" s="12">
        <v>59</v>
      </c>
      <c r="D12">
        <f t="shared" si="0"/>
        <v>3</v>
      </c>
      <c r="E12">
        <f t="shared" si="1"/>
        <v>2020</v>
      </c>
      <c r="G12" s="23">
        <v>10</v>
      </c>
      <c r="H12" s="24">
        <v>2409</v>
      </c>
    </row>
    <row r="13" spans="2:8" x14ac:dyDescent="0.35">
      <c r="B13" s="11">
        <v>43853</v>
      </c>
      <c r="C13" s="12">
        <v>1947</v>
      </c>
      <c r="D13">
        <f t="shared" si="0"/>
        <v>4</v>
      </c>
      <c r="E13">
        <f t="shared" si="1"/>
        <v>2020</v>
      </c>
      <c r="G13" s="23">
        <v>11</v>
      </c>
      <c r="H13" s="24">
        <v>3498</v>
      </c>
    </row>
    <row r="14" spans="2:8" x14ac:dyDescent="0.35">
      <c r="B14" s="11">
        <v>43856</v>
      </c>
      <c r="C14" s="12">
        <v>2268</v>
      </c>
      <c r="D14">
        <f t="shared" si="0"/>
        <v>5</v>
      </c>
      <c r="E14">
        <f t="shared" si="1"/>
        <v>2020</v>
      </c>
      <c r="G14" s="23">
        <v>12</v>
      </c>
      <c r="H14" s="24">
        <v>2450</v>
      </c>
    </row>
    <row r="15" spans="2:8" x14ac:dyDescent="0.35">
      <c r="B15" s="11">
        <v>43857</v>
      </c>
      <c r="C15" s="12">
        <v>628</v>
      </c>
      <c r="D15">
        <f t="shared" si="0"/>
        <v>5</v>
      </c>
      <c r="E15">
        <f t="shared" si="1"/>
        <v>2020</v>
      </c>
      <c r="G15" s="23">
        <v>13</v>
      </c>
      <c r="H15" s="24">
        <v>11848</v>
      </c>
    </row>
    <row r="16" spans="2:8" x14ac:dyDescent="0.35">
      <c r="B16" s="11">
        <v>43857</v>
      </c>
      <c r="C16" s="12">
        <v>77</v>
      </c>
      <c r="D16">
        <f t="shared" si="0"/>
        <v>5</v>
      </c>
      <c r="E16">
        <f t="shared" si="1"/>
        <v>2020</v>
      </c>
      <c r="G16" s="23">
        <v>14</v>
      </c>
      <c r="H16" s="24">
        <v>7523</v>
      </c>
    </row>
    <row r="17" spans="2:8" x14ac:dyDescent="0.35">
      <c r="B17" s="11">
        <v>43857</v>
      </c>
      <c r="C17" s="12">
        <v>341</v>
      </c>
      <c r="D17">
        <f t="shared" si="0"/>
        <v>5</v>
      </c>
      <c r="E17">
        <f t="shared" si="1"/>
        <v>2020</v>
      </c>
      <c r="G17" s="23">
        <v>15</v>
      </c>
      <c r="H17" s="24">
        <v>11817</v>
      </c>
    </row>
    <row r="18" spans="2:8" x14ac:dyDescent="0.35">
      <c r="B18" s="11">
        <v>43860</v>
      </c>
      <c r="C18" s="12">
        <v>0</v>
      </c>
      <c r="D18">
        <f t="shared" si="0"/>
        <v>5</v>
      </c>
      <c r="E18">
        <f t="shared" si="1"/>
        <v>2020</v>
      </c>
      <c r="G18" s="23">
        <v>16</v>
      </c>
      <c r="H18" s="24">
        <v>1777</v>
      </c>
    </row>
    <row r="19" spans="2:8" x14ac:dyDescent="0.35">
      <c r="B19" s="11">
        <v>43860</v>
      </c>
      <c r="C19" s="12">
        <v>2007</v>
      </c>
      <c r="D19">
        <f t="shared" si="0"/>
        <v>5</v>
      </c>
      <c r="E19">
        <f t="shared" si="1"/>
        <v>2020</v>
      </c>
      <c r="G19" s="23">
        <v>17</v>
      </c>
      <c r="H19" s="24">
        <v>59</v>
      </c>
    </row>
    <row r="20" spans="2:8" x14ac:dyDescent="0.35">
      <c r="B20" s="11">
        <v>43862</v>
      </c>
      <c r="C20" s="12">
        <v>338</v>
      </c>
      <c r="D20">
        <f t="shared" si="0"/>
        <v>5</v>
      </c>
      <c r="E20">
        <f t="shared" si="1"/>
        <v>2020</v>
      </c>
      <c r="G20" s="23">
        <v>18</v>
      </c>
      <c r="H20" s="24">
        <v>3549</v>
      </c>
    </row>
    <row r="21" spans="2:8" x14ac:dyDescent="0.35">
      <c r="B21" s="11">
        <v>43878</v>
      </c>
      <c r="C21" s="12">
        <v>2544</v>
      </c>
      <c r="D21">
        <f t="shared" si="0"/>
        <v>8</v>
      </c>
      <c r="E21">
        <f t="shared" si="1"/>
        <v>2020</v>
      </c>
      <c r="G21" s="23">
        <v>19</v>
      </c>
      <c r="H21" s="24">
        <v>2795</v>
      </c>
    </row>
    <row r="22" spans="2:8" x14ac:dyDescent="0.35">
      <c r="B22" s="11">
        <v>43865</v>
      </c>
      <c r="C22" s="12">
        <v>0</v>
      </c>
      <c r="D22">
        <f t="shared" si="0"/>
        <v>6</v>
      </c>
      <c r="E22">
        <f t="shared" si="1"/>
        <v>2020</v>
      </c>
      <c r="G22" s="23">
        <v>20</v>
      </c>
      <c r="H22" s="24">
        <v>466</v>
      </c>
    </row>
    <row r="23" spans="2:8" x14ac:dyDescent="0.35">
      <c r="B23" s="11">
        <v>43870</v>
      </c>
      <c r="C23" s="12">
        <v>180</v>
      </c>
      <c r="D23">
        <f t="shared" si="0"/>
        <v>7</v>
      </c>
      <c r="E23">
        <f t="shared" si="1"/>
        <v>2020</v>
      </c>
      <c r="G23" s="23">
        <v>21</v>
      </c>
      <c r="H23" s="24">
        <v>4904</v>
      </c>
    </row>
    <row r="24" spans="2:8" x14ac:dyDescent="0.35">
      <c r="B24" s="11">
        <v>43870</v>
      </c>
      <c r="C24" s="12">
        <v>3784</v>
      </c>
      <c r="D24">
        <f t="shared" si="0"/>
        <v>7</v>
      </c>
      <c r="E24">
        <f t="shared" si="1"/>
        <v>2020</v>
      </c>
      <c r="G24" s="23">
        <v>22</v>
      </c>
      <c r="H24" s="24">
        <v>3582</v>
      </c>
    </row>
    <row r="25" spans="2:8" x14ac:dyDescent="0.35">
      <c r="B25" s="11">
        <v>43871</v>
      </c>
      <c r="C25" s="12">
        <v>4414</v>
      </c>
      <c r="D25">
        <f t="shared" si="0"/>
        <v>7</v>
      </c>
      <c r="E25">
        <f t="shared" si="1"/>
        <v>2020</v>
      </c>
      <c r="G25" s="23">
        <v>23</v>
      </c>
      <c r="H25" s="24">
        <v>8919</v>
      </c>
    </row>
    <row r="26" spans="2:8" x14ac:dyDescent="0.35">
      <c r="B26" s="11">
        <v>43871</v>
      </c>
      <c r="C26" s="12">
        <v>2790</v>
      </c>
      <c r="D26">
        <f t="shared" si="0"/>
        <v>7</v>
      </c>
      <c r="E26">
        <f t="shared" si="1"/>
        <v>2020</v>
      </c>
      <c r="G26" s="23">
        <v>24</v>
      </c>
      <c r="H26" s="24">
        <v>2356</v>
      </c>
    </row>
    <row r="27" spans="2:8" x14ac:dyDescent="0.35">
      <c r="B27" s="11">
        <v>43872</v>
      </c>
      <c r="C27" s="12">
        <v>394</v>
      </c>
      <c r="D27">
        <f t="shared" si="0"/>
        <v>7</v>
      </c>
      <c r="E27">
        <f t="shared" si="1"/>
        <v>2020</v>
      </c>
      <c r="G27" s="23">
        <v>26</v>
      </c>
      <c r="H27" s="24">
        <v>2184</v>
      </c>
    </row>
    <row r="28" spans="2:8" x14ac:dyDescent="0.35">
      <c r="B28" s="11">
        <v>43873</v>
      </c>
      <c r="C28" s="12">
        <v>4743</v>
      </c>
      <c r="D28">
        <f t="shared" si="0"/>
        <v>7</v>
      </c>
      <c r="E28">
        <f t="shared" si="1"/>
        <v>2020</v>
      </c>
      <c r="G28" s="23">
        <v>27</v>
      </c>
      <c r="H28" s="24">
        <v>1587</v>
      </c>
    </row>
    <row r="29" spans="2:8" x14ac:dyDescent="0.35">
      <c r="B29" s="11">
        <v>43874</v>
      </c>
      <c r="C29" s="12">
        <v>3417</v>
      </c>
      <c r="D29">
        <f t="shared" si="0"/>
        <v>7</v>
      </c>
      <c r="E29">
        <f t="shared" si="1"/>
        <v>2020</v>
      </c>
      <c r="G29" s="23" t="s">
        <v>95</v>
      </c>
      <c r="H29" s="24">
        <v>113523</v>
      </c>
    </row>
    <row r="30" spans="2:8" x14ac:dyDescent="0.35">
      <c r="B30" s="11">
        <v>43874</v>
      </c>
      <c r="C30" s="12">
        <v>2337</v>
      </c>
      <c r="D30">
        <f t="shared" si="0"/>
        <v>7</v>
      </c>
      <c r="E30">
        <f t="shared" si="1"/>
        <v>2020</v>
      </c>
    </row>
    <row r="31" spans="2:8" x14ac:dyDescent="0.35">
      <c r="B31" s="11">
        <v>43875</v>
      </c>
      <c r="C31" s="12">
        <v>0</v>
      </c>
      <c r="D31">
        <f t="shared" si="0"/>
        <v>7</v>
      </c>
      <c r="E31">
        <f t="shared" si="1"/>
        <v>2020</v>
      </c>
    </row>
    <row r="32" spans="2:8" x14ac:dyDescent="0.35">
      <c r="B32" s="11">
        <v>43877</v>
      </c>
      <c r="C32" s="12">
        <v>207</v>
      </c>
      <c r="D32">
        <f t="shared" si="0"/>
        <v>8</v>
      </c>
      <c r="E32">
        <f t="shared" si="1"/>
        <v>2020</v>
      </c>
    </row>
    <row r="33" spans="2:5" x14ac:dyDescent="0.35">
      <c r="B33" s="11">
        <v>44169</v>
      </c>
      <c r="C33" s="12">
        <v>2877</v>
      </c>
      <c r="D33">
        <f t="shared" si="0"/>
        <v>49</v>
      </c>
      <c r="E33">
        <f t="shared" si="1"/>
        <v>2020</v>
      </c>
    </row>
    <row r="34" spans="2:5" x14ac:dyDescent="0.35">
      <c r="B34" s="11">
        <v>43880</v>
      </c>
      <c r="C34" s="12">
        <v>3411</v>
      </c>
      <c r="D34">
        <f t="shared" si="0"/>
        <v>8</v>
      </c>
      <c r="E34">
        <f t="shared" si="1"/>
        <v>2020</v>
      </c>
    </row>
    <row r="35" spans="2:5" x14ac:dyDescent="0.35">
      <c r="B35" s="11">
        <v>43881</v>
      </c>
      <c r="C35" s="12">
        <v>0</v>
      </c>
      <c r="D35">
        <f t="shared" si="0"/>
        <v>8</v>
      </c>
      <c r="E35">
        <f t="shared" si="1"/>
        <v>2020</v>
      </c>
    </row>
    <row r="36" spans="2:5" x14ac:dyDescent="0.35">
      <c r="B36" s="11">
        <v>43883</v>
      </c>
      <c r="C36" s="12">
        <v>4800</v>
      </c>
      <c r="D36">
        <f t="shared" si="0"/>
        <v>8</v>
      </c>
      <c r="E36">
        <f t="shared" si="1"/>
        <v>2020</v>
      </c>
    </row>
    <row r="37" spans="2:5" x14ac:dyDescent="0.35">
      <c r="B37" s="11">
        <v>43888</v>
      </c>
      <c r="C37" s="12">
        <v>3339</v>
      </c>
      <c r="D37">
        <f t="shared" si="0"/>
        <v>9</v>
      </c>
      <c r="E37">
        <f t="shared" si="1"/>
        <v>2020</v>
      </c>
    </row>
    <row r="38" spans="2:5" x14ac:dyDescent="0.35">
      <c r="B38" s="11">
        <v>43889</v>
      </c>
      <c r="C38" s="12">
        <v>4969</v>
      </c>
      <c r="D38">
        <f t="shared" si="0"/>
        <v>9</v>
      </c>
      <c r="E38">
        <f t="shared" si="1"/>
        <v>2020</v>
      </c>
    </row>
    <row r="39" spans="2:5" x14ac:dyDescent="0.35">
      <c r="B39" s="11">
        <v>43891</v>
      </c>
      <c r="C39" s="12">
        <v>360</v>
      </c>
      <c r="D39">
        <f t="shared" si="0"/>
        <v>10</v>
      </c>
      <c r="E39">
        <f t="shared" si="1"/>
        <v>2020</v>
      </c>
    </row>
    <row r="40" spans="2:5" x14ac:dyDescent="0.35">
      <c r="B40" s="11">
        <v>43893</v>
      </c>
      <c r="C40" s="12">
        <v>0</v>
      </c>
      <c r="D40">
        <f t="shared" si="0"/>
        <v>10</v>
      </c>
      <c r="E40">
        <f t="shared" si="1"/>
        <v>2020</v>
      </c>
    </row>
    <row r="41" spans="2:5" x14ac:dyDescent="0.35">
      <c r="B41" s="11">
        <v>44272</v>
      </c>
      <c r="C41" s="12">
        <v>4373</v>
      </c>
      <c r="D41">
        <f t="shared" si="0"/>
        <v>12</v>
      </c>
      <c r="E41">
        <f t="shared" si="1"/>
        <v>2021</v>
      </c>
    </row>
    <row r="42" spans="2:5" x14ac:dyDescent="0.35">
      <c r="B42" s="11">
        <v>43896</v>
      </c>
      <c r="C42" s="12">
        <v>0</v>
      </c>
      <c r="D42">
        <f t="shared" si="0"/>
        <v>10</v>
      </c>
      <c r="E42">
        <f t="shared" si="1"/>
        <v>2020</v>
      </c>
    </row>
    <row r="43" spans="2:5" x14ac:dyDescent="0.35">
      <c r="B43" s="11">
        <v>43896</v>
      </c>
      <c r="C43" s="12">
        <v>456</v>
      </c>
      <c r="D43">
        <f t="shared" si="0"/>
        <v>10</v>
      </c>
      <c r="E43">
        <f t="shared" si="1"/>
        <v>2020</v>
      </c>
    </row>
    <row r="44" spans="2:5" x14ac:dyDescent="0.35">
      <c r="B44" s="11">
        <v>43897</v>
      </c>
      <c r="C44" s="12">
        <v>307</v>
      </c>
      <c r="D44">
        <f t="shared" si="0"/>
        <v>10</v>
      </c>
      <c r="E44">
        <f t="shared" si="1"/>
        <v>2020</v>
      </c>
    </row>
    <row r="45" spans="2:5" x14ac:dyDescent="0.35">
      <c r="B45" s="11">
        <v>43901</v>
      </c>
      <c r="C45" s="12">
        <v>0</v>
      </c>
      <c r="D45">
        <f t="shared" si="0"/>
        <v>11</v>
      </c>
      <c r="E45">
        <f t="shared" si="1"/>
        <v>2020</v>
      </c>
    </row>
    <row r="46" spans="2:5" x14ac:dyDescent="0.35">
      <c r="B46" s="11">
        <v>43902</v>
      </c>
      <c r="C46" s="12">
        <v>4933</v>
      </c>
      <c r="D46">
        <f t="shared" si="0"/>
        <v>11</v>
      </c>
      <c r="E46">
        <f t="shared" si="1"/>
        <v>2020</v>
      </c>
    </row>
    <row r="47" spans="2:5" x14ac:dyDescent="0.35">
      <c r="B47" s="11">
        <v>43907</v>
      </c>
      <c r="C47" s="12">
        <v>3146</v>
      </c>
      <c r="D47">
        <f t="shared" si="0"/>
        <v>12</v>
      </c>
      <c r="E47">
        <f t="shared" si="1"/>
        <v>2020</v>
      </c>
    </row>
    <row r="48" spans="2:5" x14ac:dyDescent="0.35">
      <c r="B48" s="11">
        <v>43910</v>
      </c>
      <c r="C48" s="12">
        <v>0</v>
      </c>
      <c r="D48">
        <f t="shared" si="0"/>
        <v>12</v>
      </c>
      <c r="E48">
        <f t="shared" si="1"/>
        <v>2020</v>
      </c>
    </row>
    <row r="49" spans="2:5" x14ac:dyDescent="0.35">
      <c r="B49" s="11">
        <v>43911</v>
      </c>
      <c r="C49" s="12">
        <v>3084</v>
      </c>
      <c r="D49">
        <f t="shared" si="0"/>
        <v>12</v>
      </c>
      <c r="E49">
        <f t="shared" si="1"/>
        <v>2020</v>
      </c>
    </row>
    <row r="50" spans="2:5" x14ac:dyDescent="0.35">
      <c r="B50" s="11">
        <v>43913</v>
      </c>
      <c r="C50" s="12">
        <v>0</v>
      </c>
      <c r="D50">
        <f t="shared" si="0"/>
        <v>13</v>
      </c>
      <c r="E50">
        <f t="shared" si="1"/>
        <v>2020</v>
      </c>
    </row>
    <row r="51" spans="2:5" x14ac:dyDescent="0.35">
      <c r="B51" s="11">
        <v>43924</v>
      </c>
      <c r="C51" s="12">
        <v>260</v>
      </c>
      <c r="D51">
        <f t="shared" si="0"/>
        <v>14</v>
      </c>
      <c r="E51">
        <f t="shared" si="1"/>
        <v>2020</v>
      </c>
    </row>
    <row r="52" spans="2:5" x14ac:dyDescent="0.35">
      <c r="B52" s="11">
        <v>43925</v>
      </c>
      <c r="C52" s="12">
        <v>40</v>
      </c>
      <c r="D52">
        <f t="shared" si="0"/>
        <v>14</v>
      </c>
      <c r="E52">
        <f t="shared" si="1"/>
        <v>2020</v>
      </c>
    </row>
    <row r="53" spans="2:5" x14ac:dyDescent="0.35">
      <c r="B53" s="11">
        <v>43925</v>
      </c>
      <c r="C53" s="12">
        <v>2615</v>
      </c>
      <c r="D53">
        <f t="shared" si="0"/>
        <v>14</v>
      </c>
      <c r="E53">
        <f t="shared" si="1"/>
        <v>2020</v>
      </c>
    </row>
    <row r="54" spans="2:5" x14ac:dyDescent="0.35">
      <c r="B54" s="11">
        <v>43925</v>
      </c>
      <c r="C54" s="12">
        <v>450</v>
      </c>
      <c r="D54">
        <f t="shared" si="0"/>
        <v>14</v>
      </c>
      <c r="E54">
        <f t="shared" si="1"/>
        <v>2020</v>
      </c>
    </row>
    <row r="55" spans="2:5" x14ac:dyDescent="0.35">
      <c r="B55" s="11">
        <v>43927</v>
      </c>
      <c r="C55" s="12">
        <v>4462</v>
      </c>
      <c r="D55">
        <f t="shared" si="0"/>
        <v>15</v>
      </c>
      <c r="E55">
        <f t="shared" si="1"/>
        <v>2020</v>
      </c>
    </row>
    <row r="56" spans="2:5" x14ac:dyDescent="0.35">
      <c r="B56" s="11">
        <v>43928</v>
      </c>
      <c r="C56" s="12">
        <v>76</v>
      </c>
      <c r="D56">
        <f t="shared" si="0"/>
        <v>15</v>
      </c>
      <c r="E56">
        <f t="shared" si="1"/>
        <v>2020</v>
      </c>
    </row>
    <row r="57" spans="2:5" x14ac:dyDescent="0.35">
      <c r="B57" s="11">
        <v>43933</v>
      </c>
      <c r="C57" s="12">
        <v>297</v>
      </c>
      <c r="D57">
        <f t="shared" si="0"/>
        <v>16</v>
      </c>
      <c r="E57">
        <f t="shared" si="1"/>
        <v>2020</v>
      </c>
    </row>
    <row r="58" spans="2:5" x14ac:dyDescent="0.35">
      <c r="B58" s="11">
        <v>43934</v>
      </c>
      <c r="C58" s="12">
        <v>1152</v>
      </c>
      <c r="D58">
        <f t="shared" si="0"/>
        <v>16</v>
      </c>
      <c r="E58">
        <f t="shared" si="1"/>
        <v>2020</v>
      </c>
    </row>
    <row r="59" spans="2:5" x14ac:dyDescent="0.35">
      <c r="B59" s="11">
        <v>43934</v>
      </c>
      <c r="C59" s="12">
        <v>0</v>
      </c>
      <c r="D59">
        <f t="shared" si="0"/>
        <v>16</v>
      </c>
      <c r="E59">
        <f t="shared" si="1"/>
        <v>2020</v>
      </c>
    </row>
    <row r="60" spans="2:5" x14ac:dyDescent="0.35">
      <c r="B60" s="11">
        <v>43935</v>
      </c>
      <c r="C60" s="12">
        <v>173</v>
      </c>
      <c r="D60">
        <f t="shared" si="0"/>
        <v>16</v>
      </c>
      <c r="E60">
        <f t="shared" si="1"/>
        <v>2020</v>
      </c>
    </row>
    <row r="61" spans="2:5" x14ac:dyDescent="0.35">
      <c r="B61" s="11">
        <v>43935</v>
      </c>
      <c r="C61" s="12">
        <v>0</v>
      </c>
      <c r="D61">
        <f t="shared" si="0"/>
        <v>16</v>
      </c>
      <c r="E61">
        <f t="shared" si="1"/>
        <v>2020</v>
      </c>
    </row>
    <row r="62" spans="2:5" x14ac:dyDescent="0.35">
      <c r="B62" s="11">
        <v>43936</v>
      </c>
      <c r="C62" s="12">
        <v>4731</v>
      </c>
      <c r="D62">
        <f t="shared" si="0"/>
        <v>16</v>
      </c>
      <c r="E62">
        <f t="shared" si="1"/>
        <v>2020</v>
      </c>
    </row>
    <row r="63" spans="2:5" x14ac:dyDescent="0.35">
      <c r="B63" s="11">
        <v>43937</v>
      </c>
      <c r="C63" s="12">
        <v>155</v>
      </c>
      <c r="D63">
        <f t="shared" si="0"/>
        <v>16</v>
      </c>
      <c r="E63">
        <f t="shared" si="1"/>
        <v>2020</v>
      </c>
    </row>
    <row r="64" spans="2:5" x14ac:dyDescent="0.35">
      <c r="B64" s="11">
        <v>43938</v>
      </c>
      <c r="C64" s="12">
        <v>3425</v>
      </c>
      <c r="D64">
        <f t="shared" si="0"/>
        <v>16</v>
      </c>
      <c r="E64">
        <f t="shared" si="1"/>
        <v>2020</v>
      </c>
    </row>
    <row r="65" spans="2:5" x14ac:dyDescent="0.35">
      <c r="B65" s="11">
        <v>43939</v>
      </c>
      <c r="C65" s="12">
        <v>0</v>
      </c>
      <c r="D65">
        <f t="shared" si="0"/>
        <v>16</v>
      </c>
      <c r="E65">
        <f t="shared" si="1"/>
        <v>2020</v>
      </c>
    </row>
    <row r="66" spans="2:5" x14ac:dyDescent="0.35">
      <c r="B66" s="11">
        <v>43942</v>
      </c>
      <c r="C66" s="12">
        <v>2627</v>
      </c>
      <c r="D66">
        <f t="shared" ref="D66:D129" si="2">WEEKNUM(B66)</f>
        <v>17</v>
      </c>
      <c r="E66">
        <f t="shared" ref="E66:E129" si="3">YEAR(B66)</f>
        <v>2020</v>
      </c>
    </row>
    <row r="67" spans="2:5" x14ac:dyDescent="0.35">
      <c r="B67" s="11">
        <v>43942</v>
      </c>
      <c r="C67" s="12">
        <v>3680</v>
      </c>
      <c r="D67">
        <f t="shared" si="2"/>
        <v>17</v>
      </c>
      <c r="E67">
        <f t="shared" si="3"/>
        <v>2020</v>
      </c>
    </row>
    <row r="68" spans="2:5" x14ac:dyDescent="0.35">
      <c r="B68" s="11">
        <v>43943</v>
      </c>
      <c r="C68" s="12">
        <v>281</v>
      </c>
      <c r="D68">
        <f t="shared" si="2"/>
        <v>17</v>
      </c>
      <c r="E68">
        <f t="shared" si="3"/>
        <v>2020</v>
      </c>
    </row>
    <row r="69" spans="2:5" x14ac:dyDescent="0.35">
      <c r="B69" s="11">
        <v>43943</v>
      </c>
      <c r="C69" s="12">
        <v>0</v>
      </c>
      <c r="D69">
        <f t="shared" si="2"/>
        <v>17</v>
      </c>
      <c r="E69">
        <f t="shared" si="3"/>
        <v>2020</v>
      </c>
    </row>
    <row r="70" spans="2:5" x14ac:dyDescent="0.35">
      <c r="B70" s="11">
        <v>43864</v>
      </c>
      <c r="C70" s="12">
        <v>1196</v>
      </c>
      <c r="D70">
        <f t="shared" si="2"/>
        <v>6</v>
      </c>
      <c r="E70">
        <f t="shared" si="3"/>
        <v>2020</v>
      </c>
    </row>
    <row r="71" spans="2:5" x14ac:dyDescent="0.35">
      <c r="B71" s="11">
        <v>43946</v>
      </c>
      <c r="C71" s="12">
        <v>0</v>
      </c>
      <c r="D71">
        <f t="shared" si="2"/>
        <v>17</v>
      </c>
      <c r="E71">
        <f t="shared" si="3"/>
        <v>2020</v>
      </c>
    </row>
    <row r="72" spans="2:5" x14ac:dyDescent="0.35">
      <c r="B72" s="11">
        <v>43948</v>
      </c>
      <c r="C72" s="12">
        <v>0</v>
      </c>
      <c r="D72">
        <f t="shared" si="2"/>
        <v>18</v>
      </c>
      <c r="E72">
        <f t="shared" si="3"/>
        <v>2020</v>
      </c>
    </row>
    <row r="73" spans="2:5" x14ac:dyDescent="0.35">
      <c r="B73" s="11">
        <v>43953</v>
      </c>
      <c r="C73" s="12">
        <v>2461</v>
      </c>
      <c r="D73">
        <f t="shared" si="2"/>
        <v>18</v>
      </c>
      <c r="E73">
        <f t="shared" si="3"/>
        <v>2020</v>
      </c>
    </row>
    <row r="74" spans="2:5" x14ac:dyDescent="0.35">
      <c r="B74" s="11">
        <v>43955</v>
      </c>
      <c r="C74" s="12">
        <v>3851</v>
      </c>
      <c r="D74">
        <f t="shared" si="2"/>
        <v>19</v>
      </c>
      <c r="E74">
        <f t="shared" si="3"/>
        <v>2020</v>
      </c>
    </row>
    <row r="75" spans="2:5" x14ac:dyDescent="0.35">
      <c r="B75" s="11">
        <v>43956</v>
      </c>
      <c r="C75" s="12">
        <v>224</v>
      </c>
      <c r="D75">
        <f t="shared" si="2"/>
        <v>19</v>
      </c>
      <c r="E75">
        <f t="shared" si="3"/>
        <v>2020</v>
      </c>
    </row>
    <row r="76" spans="2:5" x14ac:dyDescent="0.35">
      <c r="B76" s="11">
        <v>43958</v>
      </c>
      <c r="C76" s="12">
        <v>3969</v>
      </c>
      <c r="D76">
        <f t="shared" si="2"/>
        <v>19</v>
      </c>
      <c r="E76">
        <f t="shared" si="3"/>
        <v>2020</v>
      </c>
    </row>
    <row r="77" spans="2:5" x14ac:dyDescent="0.35">
      <c r="B77" s="11">
        <v>43959</v>
      </c>
      <c r="C77" s="12">
        <v>434</v>
      </c>
      <c r="D77">
        <f t="shared" si="2"/>
        <v>19</v>
      </c>
      <c r="E77">
        <f t="shared" si="3"/>
        <v>2020</v>
      </c>
    </row>
    <row r="78" spans="2:5" x14ac:dyDescent="0.35">
      <c r="B78" s="11">
        <v>43959</v>
      </c>
      <c r="C78" s="12">
        <v>1173</v>
      </c>
      <c r="D78">
        <f t="shared" si="2"/>
        <v>19</v>
      </c>
      <c r="E78">
        <f t="shared" si="3"/>
        <v>2020</v>
      </c>
    </row>
    <row r="79" spans="2:5" x14ac:dyDescent="0.35">
      <c r="B79" s="11">
        <v>43960</v>
      </c>
      <c r="C79" s="12">
        <v>236</v>
      </c>
      <c r="D79">
        <f t="shared" si="2"/>
        <v>19</v>
      </c>
      <c r="E79">
        <f t="shared" si="3"/>
        <v>2020</v>
      </c>
    </row>
    <row r="80" spans="2:5" x14ac:dyDescent="0.35">
      <c r="B80" s="11">
        <v>43961</v>
      </c>
      <c r="C80" s="12">
        <v>0</v>
      </c>
      <c r="D80">
        <f t="shared" si="2"/>
        <v>20</v>
      </c>
      <c r="E80">
        <f t="shared" si="3"/>
        <v>2020</v>
      </c>
    </row>
    <row r="81" spans="2:5" x14ac:dyDescent="0.35">
      <c r="B81" s="11">
        <v>43893</v>
      </c>
      <c r="C81" s="12">
        <v>4718</v>
      </c>
      <c r="D81">
        <f t="shared" si="2"/>
        <v>10</v>
      </c>
      <c r="E81">
        <f t="shared" si="3"/>
        <v>2020</v>
      </c>
    </row>
    <row r="82" spans="2:5" x14ac:dyDescent="0.35">
      <c r="B82" s="11">
        <v>43962</v>
      </c>
      <c r="C82" s="12">
        <v>0</v>
      </c>
      <c r="D82">
        <f t="shared" si="2"/>
        <v>20</v>
      </c>
      <c r="E82">
        <f t="shared" si="3"/>
        <v>2020</v>
      </c>
    </row>
    <row r="83" spans="2:5" x14ac:dyDescent="0.35">
      <c r="B83" s="11">
        <v>43964</v>
      </c>
      <c r="C83" s="12">
        <v>0</v>
      </c>
      <c r="D83">
        <f t="shared" si="2"/>
        <v>20</v>
      </c>
      <c r="E83">
        <f t="shared" si="3"/>
        <v>2020</v>
      </c>
    </row>
    <row r="84" spans="2:5" x14ac:dyDescent="0.35">
      <c r="B84" s="11">
        <v>43964</v>
      </c>
      <c r="C84" s="12">
        <v>457</v>
      </c>
      <c r="D84">
        <f t="shared" si="2"/>
        <v>20</v>
      </c>
      <c r="E84">
        <f t="shared" si="3"/>
        <v>2020</v>
      </c>
    </row>
    <row r="85" spans="2:5" x14ac:dyDescent="0.35">
      <c r="B85" s="11">
        <v>43968</v>
      </c>
      <c r="C85" s="12">
        <v>0</v>
      </c>
      <c r="D85">
        <f t="shared" si="2"/>
        <v>21</v>
      </c>
      <c r="E85">
        <f t="shared" si="3"/>
        <v>2020</v>
      </c>
    </row>
    <row r="86" spans="2:5" x14ac:dyDescent="0.35">
      <c r="B86" s="11">
        <v>43968</v>
      </c>
      <c r="C86" s="12">
        <v>247</v>
      </c>
      <c r="D86">
        <f t="shared" si="2"/>
        <v>21</v>
      </c>
      <c r="E86">
        <f t="shared" si="3"/>
        <v>2020</v>
      </c>
    </row>
    <row r="87" spans="2:5" x14ac:dyDescent="0.35">
      <c r="B87" s="11">
        <v>43970</v>
      </c>
      <c r="C87" s="12">
        <v>457</v>
      </c>
      <c r="D87">
        <f t="shared" si="2"/>
        <v>21</v>
      </c>
      <c r="E87">
        <f t="shared" si="3"/>
        <v>2020</v>
      </c>
    </row>
    <row r="88" spans="2:5" x14ac:dyDescent="0.35">
      <c r="B88" s="11">
        <v>43972</v>
      </c>
      <c r="C88" s="12">
        <v>0</v>
      </c>
      <c r="D88">
        <f t="shared" si="2"/>
        <v>21</v>
      </c>
      <c r="E88">
        <f t="shared" si="3"/>
        <v>2020</v>
      </c>
    </row>
    <row r="89" spans="2:5" x14ac:dyDescent="0.35">
      <c r="B89" s="11">
        <v>43973</v>
      </c>
      <c r="C89" s="12">
        <v>305</v>
      </c>
      <c r="D89">
        <f t="shared" si="2"/>
        <v>21</v>
      </c>
      <c r="E89">
        <f t="shared" si="3"/>
        <v>2020</v>
      </c>
    </row>
    <row r="90" spans="2:5" x14ac:dyDescent="0.35">
      <c r="B90" s="11">
        <v>43974</v>
      </c>
      <c r="C90" s="12">
        <v>0</v>
      </c>
      <c r="D90">
        <f t="shared" si="2"/>
        <v>21</v>
      </c>
      <c r="E90">
        <f t="shared" si="3"/>
        <v>2020</v>
      </c>
    </row>
    <row r="91" spans="2:5" x14ac:dyDescent="0.35">
      <c r="B91" s="11">
        <v>43976</v>
      </c>
      <c r="C91" s="12">
        <v>2468</v>
      </c>
      <c r="D91">
        <f t="shared" si="2"/>
        <v>22</v>
      </c>
      <c r="E91">
        <f t="shared" si="3"/>
        <v>2020</v>
      </c>
    </row>
    <row r="92" spans="2:5" x14ac:dyDescent="0.35">
      <c r="B92" s="11">
        <v>43977</v>
      </c>
      <c r="C92" s="12">
        <v>786</v>
      </c>
      <c r="D92">
        <f t="shared" si="2"/>
        <v>22</v>
      </c>
      <c r="E92">
        <f t="shared" si="3"/>
        <v>2020</v>
      </c>
    </row>
    <row r="93" spans="2:5" x14ac:dyDescent="0.35">
      <c r="B93" s="11">
        <v>43977</v>
      </c>
      <c r="C93" s="12">
        <v>2481</v>
      </c>
      <c r="D93">
        <f t="shared" si="2"/>
        <v>22</v>
      </c>
      <c r="E93">
        <f t="shared" si="3"/>
        <v>2020</v>
      </c>
    </row>
    <row r="94" spans="2:5" x14ac:dyDescent="0.35">
      <c r="B94" s="11">
        <v>43980</v>
      </c>
      <c r="C94" s="12">
        <v>674</v>
      </c>
      <c r="D94">
        <f t="shared" si="2"/>
        <v>22</v>
      </c>
      <c r="E94">
        <f t="shared" si="3"/>
        <v>2020</v>
      </c>
    </row>
    <row r="95" spans="2:5" x14ac:dyDescent="0.35">
      <c r="B95" s="11">
        <v>43982</v>
      </c>
      <c r="C95" s="12">
        <v>0</v>
      </c>
      <c r="D95">
        <f t="shared" si="2"/>
        <v>23</v>
      </c>
      <c r="E95">
        <f t="shared" si="3"/>
        <v>2020</v>
      </c>
    </row>
    <row r="96" spans="2:5" x14ac:dyDescent="0.35">
      <c r="B96" s="11">
        <v>43982</v>
      </c>
      <c r="C96" s="12">
        <v>0</v>
      </c>
      <c r="D96">
        <f t="shared" si="2"/>
        <v>23</v>
      </c>
      <c r="E96">
        <f t="shared" si="3"/>
        <v>2020</v>
      </c>
    </row>
    <row r="97" spans="2:5" x14ac:dyDescent="0.35">
      <c r="B97" s="11">
        <v>43984</v>
      </c>
      <c r="C97" s="12">
        <v>0</v>
      </c>
      <c r="D97">
        <f t="shared" si="2"/>
        <v>23</v>
      </c>
      <c r="E97">
        <f t="shared" si="3"/>
        <v>2020</v>
      </c>
    </row>
    <row r="98" spans="2:5" x14ac:dyDescent="0.35">
      <c r="B98" s="11">
        <v>43989</v>
      </c>
      <c r="C98" s="12">
        <v>0</v>
      </c>
      <c r="D98">
        <f t="shared" si="2"/>
        <v>24</v>
      </c>
      <c r="E98">
        <f t="shared" si="3"/>
        <v>2020</v>
      </c>
    </row>
    <row r="99" spans="2:5" x14ac:dyDescent="0.35">
      <c r="B99" s="11">
        <v>43992</v>
      </c>
      <c r="C99" s="12">
        <v>2370</v>
      </c>
      <c r="D99">
        <f t="shared" si="2"/>
        <v>24</v>
      </c>
      <c r="E99">
        <f t="shared" si="3"/>
        <v>2020</v>
      </c>
    </row>
    <row r="100" spans="2:5" x14ac:dyDescent="0.35">
      <c r="B100" s="11">
        <v>43993</v>
      </c>
      <c r="C100" s="12">
        <v>1121</v>
      </c>
      <c r="D100">
        <f t="shared" si="2"/>
        <v>24</v>
      </c>
      <c r="E100">
        <f t="shared" si="3"/>
        <v>2020</v>
      </c>
    </row>
    <row r="101" spans="2:5" x14ac:dyDescent="0.35">
      <c r="B101" s="11">
        <v>43994</v>
      </c>
      <c r="C101" s="12">
        <v>3269</v>
      </c>
      <c r="D101">
        <f t="shared" si="2"/>
        <v>24</v>
      </c>
      <c r="E101">
        <f t="shared" si="3"/>
        <v>2020</v>
      </c>
    </row>
    <row r="102" spans="2:5" x14ac:dyDescent="0.35">
      <c r="B102" s="11">
        <v>43997</v>
      </c>
      <c r="C102" s="12">
        <v>249</v>
      </c>
      <c r="D102">
        <f t="shared" si="2"/>
        <v>25</v>
      </c>
      <c r="E102">
        <f t="shared" si="3"/>
        <v>2020</v>
      </c>
    </row>
    <row r="103" spans="2:5" x14ac:dyDescent="0.35">
      <c r="B103" s="11">
        <v>43997</v>
      </c>
      <c r="C103" s="12">
        <v>423</v>
      </c>
      <c r="D103">
        <f t="shared" si="2"/>
        <v>25</v>
      </c>
      <c r="E103">
        <f t="shared" si="3"/>
        <v>2020</v>
      </c>
    </row>
    <row r="104" spans="2:5" x14ac:dyDescent="0.35">
      <c r="B104" s="11">
        <v>43998</v>
      </c>
      <c r="C104" s="12">
        <v>3397</v>
      </c>
      <c r="D104">
        <f t="shared" si="2"/>
        <v>25</v>
      </c>
      <c r="E104">
        <f t="shared" si="3"/>
        <v>2020</v>
      </c>
    </row>
    <row r="105" spans="2:5" x14ac:dyDescent="0.35">
      <c r="B105" s="11">
        <v>44001</v>
      </c>
      <c r="C105" s="12">
        <v>4016</v>
      </c>
      <c r="D105">
        <f t="shared" si="2"/>
        <v>25</v>
      </c>
      <c r="E105">
        <f t="shared" si="3"/>
        <v>2020</v>
      </c>
    </row>
    <row r="106" spans="2:5" x14ac:dyDescent="0.35">
      <c r="B106" s="11">
        <v>44005</v>
      </c>
      <c r="C106" s="12">
        <v>2387</v>
      </c>
      <c r="D106">
        <f t="shared" si="2"/>
        <v>26</v>
      </c>
      <c r="E106">
        <f t="shared" si="3"/>
        <v>2020</v>
      </c>
    </row>
    <row r="107" spans="2:5" x14ac:dyDescent="0.35">
      <c r="B107" s="11">
        <v>44008</v>
      </c>
      <c r="C107" s="12">
        <v>0</v>
      </c>
      <c r="D107">
        <f t="shared" si="2"/>
        <v>26</v>
      </c>
      <c r="E107">
        <f t="shared" si="3"/>
        <v>2020</v>
      </c>
    </row>
    <row r="108" spans="2:5" x14ac:dyDescent="0.35">
      <c r="B108" s="11">
        <v>44009</v>
      </c>
      <c r="C108" s="12">
        <v>4292</v>
      </c>
      <c r="D108">
        <f t="shared" si="2"/>
        <v>26</v>
      </c>
      <c r="E108">
        <f t="shared" si="3"/>
        <v>2020</v>
      </c>
    </row>
    <row r="109" spans="2:5" x14ac:dyDescent="0.35">
      <c r="B109" s="11">
        <v>44010</v>
      </c>
      <c r="C109" s="12">
        <v>1635</v>
      </c>
      <c r="D109">
        <f t="shared" si="2"/>
        <v>27</v>
      </c>
      <c r="E109">
        <f t="shared" si="3"/>
        <v>2020</v>
      </c>
    </row>
    <row r="110" spans="2:5" x14ac:dyDescent="0.35">
      <c r="B110" s="11">
        <v>44012</v>
      </c>
      <c r="C110" s="12">
        <v>0</v>
      </c>
      <c r="D110">
        <f t="shared" si="2"/>
        <v>27</v>
      </c>
      <c r="E110">
        <f t="shared" si="3"/>
        <v>2020</v>
      </c>
    </row>
    <row r="111" spans="2:5" x14ac:dyDescent="0.35">
      <c r="B111" s="11">
        <v>44012</v>
      </c>
      <c r="C111" s="12">
        <v>603</v>
      </c>
      <c r="D111">
        <f t="shared" si="2"/>
        <v>27</v>
      </c>
      <c r="E111">
        <f t="shared" si="3"/>
        <v>2020</v>
      </c>
    </row>
    <row r="112" spans="2:5" x14ac:dyDescent="0.35">
      <c r="B112" s="11">
        <v>44013</v>
      </c>
      <c r="C112" s="12">
        <v>1335</v>
      </c>
      <c r="D112">
        <f t="shared" si="2"/>
        <v>27</v>
      </c>
      <c r="E112">
        <f t="shared" si="3"/>
        <v>2020</v>
      </c>
    </row>
    <row r="113" spans="2:5" x14ac:dyDescent="0.35">
      <c r="B113" s="11">
        <v>44018</v>
      </c>
      <c r="C113" s="12">
        <v>250</v>
      </c>
      <c r="D113">
        <f t="shared" si="2"/>
        <v>28</v>
      </c>
      <c r="E113">
        <f t="shared" si="3"/>
        <v>2020</v>
      </c>
    </row>
    <row r="114" spans="2:5" x14ac:dyDescent="0.35">
      <c r="B114" s="11">
        <v>44018</v>
      </c>
      <c r="C114" s="12">
        <v>3203</v>
      </c>
      <c r="D114">
        <f t="shared" si="2"/>
        <v>28</v>
      </c>
      <c r="E114">
        <f t="shared" si="3"/>
        <v>2020</v>
      </c>
    </row>
    <row r="115" spans="2:5" x14ac:dyDescent="0.35">
      <c r="B115" s="11">
        <v>44019</v>
      </c>
      <c r="C115" s="12">
        <v>4246</v>
      </c>
      <c r="D115">
        <f t="shared" si="2"/>
        <v>28</v>
      </c>
      <c r="E115">
        <f t="shared" si="3"/>
        <v>2020</v>
      </c>
    </row>
    <row r="116" spans="2:5" x14ac:dyDescent="0.35">
      <c r="B116" s="11">
        <v>44022</v>
      </c>
      <c r="C116" s="12">
        <v>4229</v>
      </c>
      <c r="D116">
        <f t="shared" si="2"/>
        <v>28</v>
      </c>
      <c r="E116">
        <f t="shared" si="3"/>
        <v>2020</v>
      </c>
    </row>
    <row r="117" spans="2:5" x14ac:dyDescent="0.35">
      <c r="B117" s="11">
        <v>44023</v>
      </c>
      <c r="C117" s="12">
        <v>3256</v>
      </c>
      <c r="D117">
        <f t="shared" si="2"/>
        <v>28</v>
      </c>
      <c r="E117">
        <f t="shared" si="3"/>
        <v>2020</v>
      </c>
    </row>
    <row r="118" spans="2:5" x14ac:dyDescent="0.35">
      <c r="B118" s="11">
        <v>44024</v>
      </c>
      <c r="C118" s="12">
        <v>2861</v>
      </c>
      <c r="D118">
        <f t="shared" si="2"/>
        <v>29</v>
      </c>
      <c r="E118">
        <f t="shared" si="3"/>
        <v>2020</v>
      </c>
    </row>
    <row r="119" spans="2:5" x14ac:dyDescent="0.35">
      <c r="B119" s="11">
        <v>44024</v>
      </c>
      <c r="C119" s="12">
        <v>118</v>
      </c>
      <c r="D119">
        <f t="shared" si="2"/>
        <v>29</v>
      </c>
      <c r="E119">
        <f t="shared" si="3"/>
        <v>2020</v>
      </c>
    </row>
    <row r="120" spans="2:5" x14ac:dyDescent="0.35">
      <c r="B120" s="11">
        <v>43945</v>
      </c>
      <c r="C120" s="12">
        <v>3954</v>
      </c>
      <c r="D120">
        <f t="shared" si="2"/>
        <v>17</v>
      </c>
      <c r="E120">
        <f t="shared" si="3"/>
        <v>2020</v>
      </c>
    </row>
    <row r="121" spans="2:5" x14ac:dyDescent="0.35">
      <c r="B121" s="11">
        <v>44026</v>
      </c>
      <c r="C121" s="12">
        <v>0</v>
      </c>
      <c r="D121">
        <f t="shared" si="2"/>
        <v>29</v>
      </c>
      <c r="E121">
        <f t="shared" si="3"/>
        <v>2020</v>
      </c>
    </row>
    <row r="122" spans="2:5" x14ac:dyDescent="0.35">
      <c r="B122" s="11">
        <v>44028</v>
      </c>
      <c r="C122" s="12">
        <v>0</v>
      </c>
      <c r="D122">
        <f t="shared" si="2"/>
        <v>29</v>
      </c>
      <c r="E122">
        <f t="shared" si="3"/>
        <v>2020</v>
      </c>
    </row>
    <row r="123" spans="2:5" x14ac:dyDescent="0.35">
      <c r="B123" s="11">
        <v>44030</v>
      </c>
      <c r="C123" s="12">
        <v>532</v>
      </c>
      <c r="D123">
        <f t="shared" si="2"/>
        <v>29</v>
      </c>
      <c r="E123">
        <f t="shared" si="3"/>
        <v>2020</v>
      </c>
    </row>
    <row r="124" spans="2:5" x14ac:dyDescent="0.35">
      <c r="B124" s="11">
        <v>44031</v>
      </c>
      <c r="C124" s="12">
        <v>0</v>
      </c>
      <c r="D124">
        <f t="shared" si="2"/>
        <v>30</v>
      </c>
      <c r="E124">
        <f t="shared" si="3"/>
        <v>2020</v>
      </c>
    </row>
    <row r="125" spans="2:5" x14ac:dyDescent="0.35">
      <c r="B125" s="11">
        <v>44034</v>
      </c>
      <c r="C125" s="12">
        <v>0</v>
      </c>
      <c r="D125">
        <f t="shared" si="2"/>
        <v>30</v>
      </c>
      <c r="E125">
        <f t="shared" si="3"/>
        <v>2020</v>
      </c>
    </row>
    <row r="126" spans="2:5" x14ac:dyDescent="0.35">
      <c r="B126" s="11">
        <v>44038</v>
      </c>
      <c r="C126" s="12">
        <v>4281</v>
      </c>
      <c r="D126">
        <f t="shared" si="2"/>
        <v>31</v>
      </c>
      <c r="E126">
        <f t="shared" si="3"/>
        <v>2020</v>
      </c>
    </row>
    <row r="127" spans="2:5" x14ac:dyDescent="0.35">
      <c r="B127" s="11">
        <v>44039</v>
      </c>
      <c r="C127" s="12">
        <v>4455</v>
      </c>
      <c r="D127">
        <f t="shared" si="2"/>
        <v>31</v>
      </c>
      <c r="E127">
        <f t="shared" si="3"/>
        <v>2020</v>
      </c>
    </row>
    <row r="128" spans="2:5" x14ac:dyDescent="0.35">
      <c r="B128" s="11">
        <v>44040</v>
      </c>
      <c r="C128" s="12">
        <v>4444</v>
      </c>
      <c r="D128">
        <f t="shared" si="2"/>
        <v>31</v>
      </c>
      <c r="E128">
        <f t="shared" si="3"/>
        <v>2020</v>
      </c>
    </row>
    <row r="129" spans="2:5" x14ac:dyDescent="0.35">
      <c r="B129" s="11">
        <v>44040</v>
      </c>
      <c r="C129" s="12">
        <v>2777</v>
      </c>
      <c r="D129">
        <f t="shared" si="2"/>
        <v>31</v>
      </c>
      <c r="E129">
        <f t="shared" si="3"/>
        <v>2020</v>
      </c>
    </row>
    <row r="130" spans="2:5" x14ac:dyDescent="0.35">
      <c r="B130" s="11">
        <v>44042</v>
      </c>
      <c r="C130" s="12">
        <v>4940</v>
      </c>
      <c r="D130">
        <f t="shared" ref="D130:D193" si="4">WEEKNUM(B130)</f>
        <v>31</v>
      </c>
      <c r="E130">
        <f t="shared" ref="E130:E193" si="5">YEAR(B130)</f>
        <v>2020</v>
      </c>
    </row>
    <row r="131" spans="2:5" x14ac:dyDescent="0.35">
      <c r="B131" s="11">
        <v>44042</v>
      </c>
      <c r="C131" s="12">
        <v>0</v>
      </c>
      <c r="D131">
        <f t="shared" si="4"/>
        <v>31</v>
      </c>
      <c r="E131">
        <f t="shared" si="5"/>
        <v>2020</v>
      </c>
    </row>
    <row r="132" spans="2:5" x14ac:dyDescent="0.35">
      <c r="B132" s="11">
        <v>44044</v>
      </c>
      <c r="C132" s="12">
        <v>0</v>
      </c>
      <c r="D132">
        <f t="shared" si="4"/>
        <v>31</v>
      </c>
      <c r="E132">
        <f t="shared" si="5"/>
        <v>2020</v>
      </c>
    </row>
    <row r="133" spans="2:5" x14ac:dyDescent="0.35">
      <c r="B133" s="11">
        <v>44046</v>
      </c>
      <c r="C133" s="12">
        <v>2521</v>
      </c>
      <c r="D133">
        <f t="shared" si="4"/>
        <v>32</v>
      </c>
      <c r="E133">
        <f t="shared" si="5"/>
        <v>2020</v>
      </c>
    </row>
    <row r="134" spans="2:5" x14ac:dyDescent="0.35">
      <c r="B134" s="11">
        <v>44047</v>
      </c>
      <c r="C134" s="12">
        <v>1430</v>
      </c>
      <c r="D134">
        <f t="shared" si="4"/>
        <v>32</v>
      </c>
      <c r="E134">
        <f t="shared" si="5"/>
        <v>2020</v>
      </c>
    </row>
    <row r="135" spans="2:5" x14ac:dyDescent="0.35">
      <c r="B135" s="11">
        <v>44050</v>
      </c>
      <c r="C135" s="12">
        <v>1505</v>
      </c>
      <c r="D135">
        <f t="shared" si="4"/>
        <v>32</v>
      </c>
      <c r="E135">
        <f t="shared" si="5"/>
        <v>2020</v>
      </c>
    </row>
    <row r="136" spans="2:5" x14ac:dyDescent="0.35">
      <c r="B136" s="11">
        <v>44052</v>
      </c>
      <c r="C136" s="12">
        <v>921</v>
      </c>
      <c r="D136">
        <f t="shared" si="4"/>
        <v>33</v>
      </c>
      <c r="E136">
        <f t="shared" si="5"/>
        <v>2020</v>
      </c>
    </row>
    <row r="137" spans="2:5" x14ac:dyDescent="0.35">
      <c r="B137" s="11">
        <v>44052</v>
      </c>
      <c r="C137" s="12">
        <v>206</v>
      </c>
      <c r="D137">
        <f t="shared" si="4"/>
        <v>33</v>
      </c>
      <c r="E137">
        <f t="shared" si="5"/>
        <v>2020</v>
      </c>
    </row>
    <row r="138" spans="2:5" x14ac:dyDescent="0.35">
      <c r="B138" s="11">
        <v>44053</v>
      </c>
      <c r="C138" s="12">
        <v>0</v>
      </c>
      <c r="D138">
        <f t="shared" si="4"/>
        <v>33</v>
      </c>
      <c r="E138">
        <f t="shared" si="5"/>
        <v>2020</v>
      </c>
    </row>
    <row r="139" spans="2:5" x14ac:dyDescent="0.35">
      <c r="B139" s="11">
        <v>44054</v>
      </c>
      <c r="C139" s="12">
        <v>0</v>
      </c>
      <c r="D139">
        <f t="shared" si="4"/>
        <v>33</v>
      </c>
      <c r="E139">
        <f t="shared" si="5"/>
        <v>2020</v>
      </c>
    </row>
    <row r="140" spans="2:5" x14ac:dyDescent="0.35">
      <c r="B140" s="11">
        <v>44055</v>
      </c>
      <c r="C140" s="12">
        <v>1835</v>
      </c>
      <c r="D140">
        <f t="shared" si="4"/>
        <v>33</v>
      </c>
      <c r="E140">
        <f t="shared" si="5"/>
        <v>2020</v>
      </c>
    </row>
    <row r="141" spans="2:5" x14ac:dyDescent="0.35">
      <c r="B141" s="11">
        <v>44056</v>
      </c>
      <c r="C141" s="12">
        <v>2333</v>
      </c>
      <c r="D141">
        <f t="shared" si="4"/>
        <v>33</v>
      </c>
      <c r="E141">
        <f t="shared" si="5"/>
        <v>2020</v>
      </c>
    </row>
    <row r="142" spans="2:5" x14ac:dyDescent="0.35">
      <c r="B142" s="11">
        <v>44056</v>
      </c>
      <c r="C142" s="12">
        <v>0</v>
      </c>
      <c r="D142">
        <f t="shared" si="4"/>
        <v>33</v>
      </c>
      <c r="E142">
        <f t="shared" si="5"/>
        <v>2020</v>
      </c>
    </row>
    <row r="143" spans="2:5" x14ac:dyDescent="0.35">
      <c r="B143" s="11">
        <v>44056</v>
      </c>
      <c r="C143" s="12">
        <v>1890</v>
      </c>
      <c r="D143">
        <f t="shared" si="4"/>
        <v>33</v>
      </c>
      <c r="E143">
        <f t="shared" si="5"/>
        <v>2020</v>
      </c>
    </row>
    <row r="144" spans="2:5" x14ac:dyDescent="0.35">
      <c r="B144" s="11">
        <v>44058</v>
      </c>
      <c r="C144" s="12">
        <v>1951</v>
      </c>
      <c r="D144">
        <f t="shared" si="4"/>
        <v>33</v>
      </c>
      <c r="E144">
        <f t="shared" si="5"/>
        <v>2020</v>
      </c>
    </row>
    <row r="145" spans="2:5" x14ac:dyDescent="0.35">
      <c r="B145" s="11">
        <v>44064</v>
      </c>
      <c r="C145" s="12">
        <v>3692</v>
      </c>
      <c r="D145">
        <f t="shared" si="4"/>
        <v>34</v>
      </c>
      <c r="E145">
        <f t="shared" si="5"/>
        <v>2020</v>
      </c>
    </row>
    <row r="146" spans="2:5" x14ac:dyDescent="0.35">
      <c r="B146" s="11">
        <v>44064</v>
      </c>
      <c r="C146" s="12">
        <v>242</v>
      </c>
      <c r="D146">
        <f t="shared" si="4"/>
        <v>34</v>
      </c>
      <c r="E146">
        <f t="shared" si="5"/>
        <v>2020</v>
      </c>
    </row>
    <row r="147" spans="2:5" x14ac:dyDescent="0.35">
      <c r="B147" s="11">
        <v>44066</v>
      </c>
      <c r="C147" s="12">
        <v>0</v>
      </c>
      <c r="D147">
        <f t="shared" si="4"/>
        <v>35</v>
      </c>
      <c r="E147">
        <f t="shared" si="5"/>
        <v>2020</v>
      </c>
    </row>
    <row r="148" spans="2:5" x14ac:dyDescent="0.35">
      <c r="B148" s="11">
        <v>44068</v>
      </c>
      <c r="C148" s="12">
        <v>0</v>
      </c>
      <c r="D148">
        <f t="shared" si="4"/>
        <v>35</v>
      </c>
      <c r="E148">
        <f t="shared" si="5"/>
        <v>2020</v>
      </c>
    </row>
    <row r="149" spans="2:5" x14ac:dyDescent="0.35">
      <c r="B149" s="11">
        <v>44069</v>
      </c>
      <c r="C149" s="12">
        <v>845</v>
      </c>
      <c r="D149">
        <f t="shared" si="4"/>
        <v>35</v>
      </c>
      <c r="E149">
        <f t="shared" si="5"/>
        <v>2020</v>
      </c>
    </row>
    <row r="150" spans="2:5" x14ac:dyDescent="0.35">
      <c r="B150" s="11">
        <v>44070</v>
      </c>
      <c r="C150" s="12">
        <v>395</v>
      </c>
      <c r="D150">
        <f t="shared" si="4"/>
        <v>35</v>
      </c>
      <c r="E150">
        <f t="shared" si="5"/>
        <v>2020</v>
      </c>
    </row>
    <row r="151" spans="2:5" x14ac:dyDescent="0.35">
      <c r="B151" s="11">
        <v>44070</v>
      </c>
      <c r="C151" s="12">
        <v>88</v>
      </c>
      <c r="D151">
        <f t="shared" si="4"/>
        <v>35</v>
      </c>
      <c r="E151">
        <f t="shared" si="5"/>
        <v>2020</v>
      </c>
    </row>
    <row r="152" spans="2:5" x14ac:dyDescent="0.35">
      <c r="B152" s="11">
        <v>44073</v>
      </c>
      <c r="C152" s="12">
        <v>0</v>
      </c>
      <c r="D152">
        <f t="shared" si="4"/>
        <v>36</v>
      </c>
      <c r="E152">
        <f t="shared" si="5"/>
        <v>2020</v>
      </c>
    </row>
    <row r="153" spans="2:5" x14ac:dyDescent="0.35">
      <c r="B153" s="11">
        <v>44074</v>
      </c>
      <c r="C153" s="12">
        <v>3488</v>
      </c>
      <c r="D153">
        <f t="shared" si="4"/>
        <v>36</v>
      </c>
      <c r="E153">
        <f t="shared" si="5"/>
        <v>2020</v>
      </c>
    </row>
    <row r="154" spans="2:5" x14ac:dyDescent="0.35">
      <c r="B154" s="11">
        <v>44079</v>
      </c>
      <c r="C154" s="12">
        <v>351</v>
      </c>
      <c r="D154">
        <f t="shared" si="4"/>
        <v>36</v>
      </c>
      <c r="E154">
        <f t="shared" si="5"/>
        <v>2020</v>
      </c>
    </row>
    <row r="155" spans="2:5" x14ac:dyDescent="0.35">
      <c r="B155" s="11">
        <v>44080</v>
      </c>
      <c r="C155" s="12">
        <v>430</v>
      </c>
      <c r="D155">
        <f t="shared" si="4"/>
        <v>37</v>
      </c>
      <c r="E155">
        <f t="shared" si="5"/>
        <v>2020</v>
      </c>
    </row>
    <row r="156" spans="2:5" x14ac:dyDescent="0.35">
      <c r="B156" s="11">
        <v>44081</v>
      </c>
      <c r="C156" s="12">
        <v>4871</v>
      </c>
      <c r="D156">
        <f t="shared" si="4"/>
        <v>37</v>
      </c>
      <c r="E156">
        <f t="shared" si="5"/>
        <v>2020</v>
      </c>
    </row>
    <row r="157" spans="2:5" x14ac:dyDescent="0.35">
      <c r="B157" s="11">
        <v>44085</v>
      </c>
      <c r="C157" s="12">
        <v>1230</v>
      </c>
      <c r="D157">
        <f t="shared" si="4"/>
        <v>37</v>
      </c>
      <c r="E157">
        <f t="shared" si="5"/>
        <v>2020</v>
      </c>
    </row>
    <row r="158" spans="2:5" x14ac:dyDescent="0.35">
      <c r="B158" s="11">
        <v>44087</v>
      </c>
      <c r="C158" s="12">
        <v>0</v>
      </c>
      <c r="D158">
        <f t="shared" si="4"/>
        <v>38</v>
      </c>
      <c r="E158">
        <f t="shared" si="5"/>
        <v>2020</v>
      </c>
    </row>
    <row r="159" spans="2:5" x14ac:dyDescent="0.35">
      <c r="B159" s="11">
        <v>44088</v>
      </c>
      <c r="C159" s="12">
        <v>1136</v>
      </c>
      <c r="D159">
        <f t="shared" si="4"/>
        <v>38</v>
      </c>
      <c r="E159">
        <f t="shared" si="5"/>
        <v>2020</v>
      </c>
    </row>
    <row r="160" spans="2:5" x14ac:dyDescent="0.35">
      <c r="B160" s="11">
        <v>44090</v>
      </c>
      <c r="C160" s="12">
        <v>1819</v>
      </c>
      <c r="D160">
        <f t="shared" si="4"/>
        <v>38</v>
      </c>
      <c r="E160">
        <f t="shared" si="5"/>
        <v>2020</v>
      </c>
    </row>
    <row r="161" spans="2:5" x14ac:dyDescent="0.35">
      <c r="B161" s="11">
        <v>44096</v>
      </c>
      <c r="C161" s="12">
        <v>709</v>
      </c>
      <c r="D161">
        <f t="shared" si="4"/>
        <v>39</v>
      </c>
      <c r="E161">
        <f t="shared" si="5"/>
        <v>2020</v>
      </c>
    </row>
    <row r="162" spans="2:5" x14ac:dyDescent="0.35">
      <c r="B162" s="11">
        <v>44097</v>
      </c>
      <c r="C162" s="12">
        <v>366</v>
      </c>
      <c r="D162">
        <f t="shared" si="4"/>
        <v>39</v>
      </c>
      <c r="E162">
        <f t="shared" si="5"/>
        <v>2020</v>
      </c>
    </row>
    <row r="163" spans="2:5" x14ac:dyDescent="0.35">
      <c r="B163" s="11">
        <v>44099</v>
      </c>
      <c r="C163" s="12">
        <v>133</v>
      </c>
      <c r="D163">
        <f t="shared" si="4"/>
        <v>39</v>
      </c>
      <c r="E163">
        <f t="shared" si="5"/>
        <v>2020</v>
      </c>
    </row>
    <row r="164" spans="2:5" x14ac:dyDescent="0.35">
      <c r="B164" s="11">
        <v>44101</v>
      </c>
      <c r="C164" s="12">
        <v>470</v>
      </c>
      <c r="D164">
        <f t="shared" si="4"/>
        <v>40</v>
      </c>
      <c r="E164">
        <f t="shared" si="5"/>
        <v>2020</v>
      </c>
    </row>
    <row r="165" spans="2:5" x14ac:dyDescent="0.35">
      <c r="B165" s="11">
        <v>44104</v>
      </c>
      <c r="C165" s="12">
        <v>0</v>
      </c>
      <c r="D165">
        <f t="shared" si="4"/>
        <v>40</v>
      </c>
      <c r="E165">
        <f t="shared" si="5"/>
        <v>2020</v>
      </c>
    </row>
    <row r="166" spans="2:5" x14ac:dyDescent="0.35">
      <c r="B166" s="11">
        <v>44108</v>
      </c>
      <c r="C166" s="12">
        <v>2237</v>
      </c>
      <c r="D166">
        <f t="shared" si="4"/>
        <v>41</v>
      </c>
      <c r="E166">
        <f t="shared" si="5"/>
        <v>2020</v>
      </c>
    </row>
    <row r="167" spans="2:5" x14ac:dyDescent="0.35">
      <c r="B167" s="11">
        <v>44113</v>
      </c>
      <c r="C167" s="12">
        <v>58</v>
      </c>
      <c r="D167">
        <f t="shared" si="4"/>
        <v>41</v>
      </c>
      <c r="E167">
        <f t="shared" si="5"/>
        <v>2020</v>
      </c>
    </row>
    <row r="168" spans="2:5" x14ac:dyDescent="0.35">
      <c r="B168" s="11">
        <v>44115</v>
      </c>
      <c r="C168" s="12">
        <v>3299</v>
      </c>
      <c r="D168">
        <f t="shared" si="4"/>
        <v>42</v>
      </c>
      <c r="E168">
        <f t="shared" si="5"/>
        <v>2020</v>
      </c>
    </row>
    <row r="169" spans="2:5" x14ac:dyDescent="0.35">
      <c r="B169" s="11">
        <v>44116</v>
      </c>
      <c r="C169" s="12">
        <v>369</v>
      </c>
      <c r="D169">
        <f t="shared" si="4"/>
        <v>42</v>
      </c>
      <c r="E169">
        <f t="shared" si="5"/>
        <v>2020</v>
      </c>
    </row>
    <row r="170" spans="2:5" x14ac:dyDescent="0.35">
      <c r="B170" s="11">
        <v>44116</v>
      </c>
      <c r="C170" s="12">
        <v>229</v>
      </c>
      <c r="D170">
        <f t="shared" si="4"/>
        <v>42</v>
      </c>
      <c r="E170">
        <f t="shared" si="5"/>
        <v>2020</v>
      </c>
    </row>
    <row r="171" spans="2:5" x14ac:dyDescent="0.35">
      <c r="B171" s="11">
        <v>44117</v>
      </c>
      <c r="C171" s="12">
        <v>1731</v>
      </c>
      <c r="D171">
        <f t="shared" si="4"/>
        <v>42</v>
      </c>
      <c r="E171">
        <f t="shared" si="5"/>
        <v>2020</v>
      </c>
    </row>
    <row r="172" spans="2:5" x14ac:dyDescent="0.35">
      <c r="B172" s="11">
        <v>44117</v>
      </c>
      <c r="C172" s="12">
        <v>4823</v>
      </c>
      <c r="D172">
        <f t="shared" si="4"/>
        <v>42</v>
      </c>
      <c r="E172">
        <f t="shared" si="5"/>
        <v>2020</v>
      </c>
    </row>
    <row r="173" spans="2:5" x14ac:dyDescent="0.35">
      <c r="B173" s="11">
        <v>44118</v>
      </c>
      <c r="C173" s="12">
        <v>57</v>
      </c>
      <c r="D173">
        <f t="shared" si="4"/>
        <v>42</v>
      </c>
      <c r="E173">
        <f t="shared" si="5"/>
        <v>2020</v>
      </c>
    </row>
    <row r="174" spans="2:5" x14ac:dyDescent="0.35">
      <c r="B174" s="11">
        <v>44120</v>
      </c>
      <c r="C174" s="12">
        <v>466</v>
      </c>
      <c r="D174">
        <f t="shared" si="4"/>
        <v>42</v>
      </c>
      <c r="E174">
        <f t="shared" si="5"/>
        <v>2020</v>
      </c>
    </row>
    <row r="175" spans="2:5" x14ac:dyDescent="0.35">
      <c r="B175" s="11">
        <v>44120</v>
      </c>
      <c r="C175" s="12">
        <v>0</v>
      </c>
      <c r="D175">
        <f t="shared" si="4"/>
        <v>42</v>
      </c>
      <c r="E175">
        <f t="shared" si="5"/>
        <v>2020</v>
      </c>
    </row>
    <row r="176" spans="2:5" x14ac:dyDescent="0.35">
      <c r="B176" s="11">
        <v>44121</v>
      </c>
      <c r="C176" s="12">
        <v>0</v>
      </c>
      <c r="D176">
        <f t="shared" si="4"/>
        <v>42</v>
      </c>
      <c r="E176">
        <f t="shared" si="5"/>
        <v>2020</v>
      </c>
    </row>
    <row r="177" spans="2:5" x14ac:dyDescent="0.35">
      <c r="B177" s="11">
        <v>44123</v>
      </c>
      <c r="C177" s="12">
        <v>0</v>
      </c>
      <c r="D177">
        <f t="shared" si="4"/>
        <v>43</v>
      </c>
      <c r="E177">
        <f t="shared" si="5"/>
        <v>2020</v>
      </c>
    </row>
    <row r="178" spans="2:5" x14ac:dyDescent="0.35">
      <c r="B178" s="11">
        <v>44126</v>
      </c>
      <c r="C178" s="12">
        <v>3549</v>
      </c>
      <c r="D178">
        <f t="shared" si="4"/>
        <v>43</v>
      </c>
      <c r="E178">
        <f t="shared" si="5"/>
        <v>2020</v>
      </c>
    </row>
    <row r="179" spans="2:5" x14ac:dyDescent="0.35">
      <c r="B179" s="11">
        <v>44128</v>
      </c>
      <c r="C179" s="12">
        <v>2476</v>
      </c>
      <c r="D179">
        <f t="shared" si="4"/>
        <v>43</v>
      </c>
      <c r="E179">
        <f t="shared" si="5"/>
        <v>2020</v>
      </c>
    </row>
    <row r="180" spans="2:5" x14ac:dyDescent="0.35">
      <c r="B180" s="11">
        <v>43961</v>
      </c>
      <c r="C180" s="12">
        <v>1592</v>
      </c>
      <c r="D180">
        <f t="shared" si="4"/>
        <v>20</v>
      </c>
      <c r="E180">
        <f t="shared" si="5"/>
        <v>2020</v>
      </c>
    </row>
    <row r="181" spans="2:5" x14ac:dyDescent="0.35">
      <c r="B181" s="11">
        <v>44131</v>
      </c>
      <c r="C181" s="12">
        <v>143</v>
      </c>
      <c r="D181">
        <f t="shared" si="4"/>
        <v>44</v>
      </c>
      <c r="E181">
        <f t="shared" si="5"/>
        <v>2020</v>
      </c>
    </row>
    <row r="182" spans="2:5" x14ac:dyDescent="0.35">
      <c r="B182" s="11">
        <v>44131</v>
      </c>
      <c r="C182" s="12">
        <v>2397</v>
      </c>
      <c r="D182">
        <f t="shared" si="4"/>
        <v>44</v>
      </c>
      <c r="E182">
        <f t="shared" si="5"/>
        <v>2020</v>
      </c>
    </row>
    <row r="183" spans="2:5" x14ac:dyDescent="0.35">
      <c r="B183" s="11">
        <v>44134</v>
      </c>
      <c r="C183" s="12">
        <v>4618</v>
      </c>
      <c r="D183">
        <f t="shared" si="4"/>
        <v>44</v>
      </c>
      <c r="E183">
        <f t="shared" si="5"/>
        <v>2020</v>
      </c>
    </row>
    <row r="184" spans="2:5" x14ac:dyDescent="0.35">
      <c r="B184" s="11">
        <v>44142</v>
      </c>
      <c r="C184" s="12">
        <v>3849</v>
      </c>
      <c r="D184">
        <f t="shared" si="4"/>
        <v>45</v>
      </c>
      <c r="E184">
        <f t="shared" si="5"/>
        <v>2020</v>
      </c>
    </row>
    <row r="185" spans="2:5" x14ac:dyDescent="0.35">
      <c r="B185" s="11">
        <v>44146</v>
      </c>
      <c r="C185" s="12">
        <v>588</v>
      </c>
      <c r="D185">
        <f t="shared" si="4"/>
        <v>46</v>
      </c>
      <c r="E185">
        <f t="shared" si="5"/>
        <v>2020</v>
      </c>
    </row>
    <row r="186" spans="2:5" x14ac:dyDescent="0.35">
      <c r="B186" s="11">
        <v>44147</v>
      </c>
      <c r="C186" s="12">
        <v>0</v>
      </c>
      <c r="D186">
        <f t="shared" si="4"/>
        <v>46</v>
      </c>
      <c r="E186">
        <f t="shared" si="5"/>
        <v>2020</v>
      </c>
    </row>
    <row r="187" spans="2:5" x14ac:dyDescent="0.35">
      <c r="B187" s="11">
        <v>44150</v>
      </c>
      <c r="C187" s="12">
        <v>4411</v>
      </c>
      <c r="D187">
        <f t="shared" si="4"/>
        <v>47</v>
      </c>
      <c r="E187">
        <f t="shared" si="5"/>
        <v>2020</v>
      </c>
    </row>
    <row r="188" spans="2:5" x14ac:dyDescent="0.35">
      <c r="B188" s="11">
        <v>44151</v>
      </c>
      <c r="C188" s="12">
        <v>0</v>
      </c>
      <c r="D188">
        <f t="shared" si="4"/>
        <v>47</v>
      </c>
      <c r="E188">
        <f t="shared" si="5"/>
        <v>2020</v>
      </c>
    </row>
    <row r="189" spans="2:5" x14ac:dyDescent="0.35">
      <c r="B189" s="11">
        <v>44153</v>
      </c>
      <c r="C189" s="12">
        <v>0</v>
      </c>
      <c r="D189">
        <f t="shared" si="4"/>
        <v>47</v>
      </c>
      <c r="E189">
        <f t="shared" si="5"/>
        <v>2020</v>
      </c>
    </row>
    <row r="190" spans="2:5" x14ac:dyDescent="0.35">
      <c r="B190" s="11">
        <v>44154</v>
      </c>
      <c r="C190" s="12">
        <v>282</v>
      </c>
      <c r="D190">
        <f t="shared" si="4"/>
        <v>47</v>
      </c>
      <c r="E190">
        <f t="shared" si="5"/>
        <v>2020</v>
      </c>
    </row>
    <row r="191" spans="2:5" x14ac:dyDescent="0.35">
      <c r="B191" s="11">
        <v>44155</v>
      </c>
      <c r="C191" s="12">
        <v>244</v>
      </c>
      <c r="D191">
        <f t="shared" si="4"/>
        <v>47</v>
      </c>
      <c r="E191">
        <f t="shared" si="5"/>
        <v>2020</v>
      </c>
    </row>
    <row r="192" spans="2:5" x14ac:dyDescent="0.35">
      <c r="B192" s="11">
        <v>44157</v>
      </c>
      <c r="C192" s="12">
        <v>278</v>
      </c>
      <c r="D192">
        <f t="shared" si="4"/>
        <v>48</v>
      </c>
      <c r="E192">
        <f t="shared" si="5"/>
        <v>2020</v>
      </c>
    </row>
    <row r="193" spans="2:5" x14ac:dyDescent="0.35">
      <c r="B193" s="11">
        <v>44157</v>
      </c>
      <c r="C193" s="12">
        <v>4879</v>
      </c>
      <c r="D193">
        <f t="shared" si="4"/>
        <v>48</v>
      </c>
      <c r="E193">
        <f t="shared" si="5"/>
        <v>2020</v>
      </c>
    </row>
    <row r="194" spans="2:5" x14ac:dyDescent="0.35">
      <c r="B194" s="11">
        <v>44159</v>
      </c>
      <c r="C194" s="12">
        <v>414</v>
      </c>
      <c r="D194">
        <f t="shared" ref="D194:D257" si="6">WEEKNUM(B194)</f>
        <v>48</v>
      </c>
      <c r="E194">
        <f t="shared" ref="E194:E257" si="7">YEAR(B194)</f>
        <v>2020</v>
      </c>
    </row>
    <row r="195" spans="2:5" x14ac:dyDescent="0.35">
      <c r="B195" s="11">
        <v>44160</v>
      </c>
      <c r="C195" s="12">
        <v>2569</v>
      </c>
      <c r="D195">
        <f t="shared" si="6"/>
        <v>48</v>
      </c>
      <c r="E195">
        <f t="shared" si="7"/>
        <v>2020</v>
      </c>
    </row>
    <row r="196" spans="2:5" x14ac:dyDescent="0.35">
      <c r="B196" s="11">
        <v>44164</v>
      </c>
      <c r="C196" s="12">
        <v>0</v>
      </c>
      <c r="D196">
        <f t="shared" si="6"/>
        <v>49</v>
      </c>
      <c r="E196">
        <f t="shared" si="7"/>
        <v>2020</v>
      </c>
    </row>
    <row r="197" spans="2:5" x14ac:dyDescent="0.35">
      <c r="B197" s="11">
        <v>44165</v>
      </c>
      <c r="C197" s="12">
        <v>4685</v>
      </c>
      <c r="D197">
        <f t="shared" si="6"/>
        <v>49</v>
      </c>
      <c r="E197">
        <f t="shared" si="7"/>
        <v>2020</v>
      </c>
    </row>
    <row r="198" spans="2:5" x14ac:dyDescent="0.35">
      <c r="B198" s="11">
        <v>44165</v>
      </c>
      <c r="C198" s="12">
        <v>1222</v>
      </c>
      <c r="D198">
        <f t="shared" si="6"/>
        <v>49</v>
      </c>
      <c r="E198">
        <f t="shared" si="7"/>
        <v>2020</v>
      </c>
    </row>
    <row r="199" spans="2:5" x14ac:dyDescent="0.35">
      <c r="B199" s="11">
        <v>44166</v>
      </c>
      <c r="C199" s="12">
        <v>1806</v>
      </c>
      <c r="D199">
        <f t="shared" si="6"/>
        <v>49</v>
      </c>
      <c r="E199">
        <f t="shared" si="7"/>
        <v>2020</v>
      </c>
    </row>
    <row r="200" spans="2:5" x14ac:dyDescent="0.35">
      <c r="B200" s="11">
        <v>44168</v>
      </c>
      <c r="C200" s="12">
        <v>0</v>
      </c>
      <c r="D200">
        <f t="shared" si="6"/>
        <v>49</v>
      </c>
      <c r="E200">
        <f t="shared" si="7"/>
        <v>2020</v>
      </c>
    </row>
    <row r="201" spans="2:5" x14ac:dyDescent="0.35">
      <c r="B201" s="11">
        <v>44025</v>
      </c>
      <c r="C201" s="12">
        <v>3716</v>
      </c>
      <c r="D201">
        <f t="shared" si="6"/>
        <v>29</v>
      </c>
      <c r="E201">
        <f t="shared" si="7"/>
        <v>2020</v>
      </c>
    </row>
    <row r="202" spans="2:5" x14ac:dyDescent="0.35">
      <c r="B202" s="11">
        <v>44169</v>
      </c>
      <c r="C202" s="12">
        <v>1710</v>
      </c>
      <c r="D202">
        <f t="shared" si="6"/>
        <v>49</v>
      </c>
      <c r="E202">
        <f t="shared" si="7"/>
        <v>2020</v>
      </c>
    </row>
    <row r="203" spans="2:5" x14ac:dyDescent="0.35">
      <c r="B203" s="11">
        <v>44169</v>
      </c>
      <c r="C203" s="12">
        <v>0</v>
      </c>
      <c r="D203">
        <f t="shared" si="6"/>
        <v>49</v>
      </c>
      <c r="E203">
        <f t="shared" si="7"/>
        <v>2020</v>
      </c>
    </row>
    <row r="204" spans="2:5" x14ac:dyDescent="0.35">
      <c r="B204" s="11">
        <v>44171</v>
      </c>
      <c r="C204" s="12">
        <v>903</v>
      </c>
      <c r="D204">
        <f t="shared" si="6"/>
        <v>50</v>
      </c>
      <c r="E204">
        <f t="shared" si="7"/>
        <v>2020</v>
      </c>
    </row>
    <row r="205" spans="2:5" x14ac:dyDescent="0.35">
      <c r="B205" s="11">
        <v>44173</v>
      </c>
      <c r="C205" s="12">
        <v>115</v>
      </c>
      <c r="D205">
        <f t="shared" si="6"/>
        <v>50</v>
      </c>
      <c r="E205">
        <f t="shared" si="7"/>
        <v>2020</v>
      </c>
    </row>
    <row r="206" spans="2:5" x14ac:dyDescent="0.35">
      <c r="B206" s="11">
        <v>44173</v>
      </c>
      <c r="C206" s="12">
        <v>1168</v>
      </c>
      <c r="D206">
        <f t="shared" si="6"/>
        <v>50</v>
      </c>
      <c r="E206">
        <f t="shared" si="7"/>
        <v>2020</v>
      </c>
    </row>
    <row r="207" spans="2:5" x14ac:dyDescent="0.35">
      <c r="B207" s="11">
        <v>44174</v>
      </c>
      <c r="C207" s="12">
        <v>2479</v>
      </c>
      <c r="D207">
        <f t="shared" si="6"/>
        <v>50</v>
      </c>
      <c r="E207">
        <f t="shared" si="7"/>
        <v>2020</v>
      </c>
    </row>
    <row r="208" spans="2:5" x14ac:dyDescent="0.35">
      <c r="B208" s="11">
        <v>44175</v>
      </c>
      <c r="C208" s="12">
        <v>0</v>
      </c>
      <c r="D208">
        <f t="shared" si="6"/>
        <v>50</v>
      </c>
      <c r="E208">
        <f t="shared" si="7"/>
        <v>2020</v>
      </c>
    </row>
    <row r="209" spans="2:5" x14ac:dyDescent="0.35">
      <c r="B209" s="11">
        <v>44176</v>
      </c>
      <c r="C209" s="12">
        <v>361</v>
      </c>
      <c r="D209">
        <f t="shared" si="6"/>
        <v>50</v>
      </c>
      <c r="E209">
        <f t="shared" si="7"/>
        <v>2020</v>
      </c>
    </row>
    <row r="210" spans="2:5" x14ac:dyDescent="0.35">
      <c r="B210" s="11">
        <v>44177</v>
      </c>
      <c r="C210" s="12">
        <v>4176</v>
      </c>
      <c r="D210">
        <f t="shared" si="6"/>
        <v>50</v>
      </c>
      <c r="E210">
        <f t="shared" si="7"/>
        <v>2020</v>
      </c>
    </row>
    <row r="211" spans="2:5" x14ac:dyDescent="0.35">
      <c r="B211" s="11">
        <v>44181</v>
      </c>
      <c r="C211" s="12">
        <v>3846</v>
      </c>
      <c r="D211">
        <f t="shared" si="6"/>
        <v>51</v>
      </c>
      <c r="E211">
        <f t="shared" si="7"/>
        <v>2020</v>
      </c>
    </row>
    <row r="212" spans="2:5" x14ac:dyDescent="0.35">
      <c r="B212" s="11">
        <v>44183</v>
      </c>
      <c r="C212" s="12">
        <v>4288</v>
      </c>
      <c r="D212">
        <f t="shared" si="6"/>
        <v>51</v>
      </c>
      <c r="E212">
        <f t="shared" si="7"/>
        <v>2020</v>
      </c>
    </row>
    <row r="213" spans="2:5" x14ac:dyDescent="0.35">
      <c r="B213" s="11">
        <v>44188</v>
      </c>
      <c r="C213" s="12">
        <v>3734</v>
      </c>
      <c r="D213">
        <f t="shared" si="6"/>
        <v>52</v>
      </c>
      <c r="E213">
        <f t="shared" si="7"/>
        <v>2020</v>
      </c>
    </row>
    <row r="214" spans="2:5" x14ac:dyDescent="0.35">
      <c r="B214" s="11">
        <v>44188</v>
      </c>
      <c r="C214" s="12">
        <v>0</v>
      </c>
      <c r="D214">
        <f t="shared" si="6"/>
        <v>52</v>
      </c>
      <c r="E214">
        <f t="shared" si="7"/>
        <v>2020</v>
      </c>
    </row>
    <row r="215" spans="2:5" x14ac:dyDescent="0.35">
      <c r="B215" s="11">
        <v>44189</v>
      </c>
      <c r="C215" s="12">
        <v>0</v>
      </c>
      <c r="D215">
        <f t="shared" si="6"/>
        <v>52</v>
      </c>
      <c r="E215">
        <f t="shared" si="7"/>
        <v>2020</v>
      </c>
    </row>
    <row r="216" spans="2:5" x14ac:dyDescent="0.35">
      <c r="B216" s="11">
        <v>44190</v>
      </c>
      <c r="C216" s="12">
        <v>1486</v>
      </c>
      <c r="D216">
        <f t="shared" si="6"/>
        <v>52</v>
      </c>
      <c r="E216">
        <f t="shared" si="7"/>
        <v>2020</v>
      </c>
    </row>
    <row r="217" spans="2:5" x14ac:dyDescent="0.35">
      <c r="B217" s="11">
        <v>44190</v>
      </c>
      <c r="C217" s="12">
        <v>0</v>
      </c>
      <c r="D217">
        <f t="shared" si="6"/>
        <v>52</v>
      </c>
      <c r="E217">
        <f t="shared" si="7"/>
        <v>2020</v>
      </c>
    </row>
    <row r="218" spans="2:5" x14ac:dyDescent="0.35">
      <c r="B218" s="11">
        <v>44192</v>
      </c>
      <c r="C218" s="12">
        <v>733</v>
      </c>
      <c r="D218">
        <f t="shared" si="6"/>
        <v>53</v>
      </c>
      <c r="E218">
        <f t="shared" si="7"/>
        <v>2020</v>
      </c>
    </row>
    <row r="219" spans="2:5" x14ac:dyDescent="0.35">
      <c r="B219" s="11">
        <v>44192</v>
      </c>
      <c r="C219" s="12">
        <v>265</v>
      </c>
      <c r="D219">
        <f t="shared" si="6"/>
        <v>53</v>
      </c>
      <c r="E219">
        <f t="shared" si="7"/>
        <v>2020</v>
      </c>
    </row>
    <row r="220" spans="2:5" x14ac:dyDescent="0.35">
      <c r="B220" s="11">
        <v>44195</v>
      </c>
      <c r="C220" s="12">
        <v>5000</v>
      </c>
      <c r="D220">
        <f t="shared" si="6"/>
        <v>53</v>
      </c>
      <c r="E220">
        <f t="shared" si="7"/>
        <v>2020</v>
      </c>
    </row>
    <row r="221" spans="2:5" x14ac:dyDescent="0.35">
      <c r="B221" s="11">
        <v>44195</v>
      </c>
      <c r="C221" s="12">
        <v>4366</v>
      </c>
      <c r="D221">
        <f t="shared" si="6"/>
        <v>53</v>
      </c>
      <c r="E221">
        <f t="shared" si="7"/>
        <v>2020</v>
      </c>
    </row>
    <row r="222" spans="2:5" x14ac:dyDescent="0.35">
      <c r="B222" s="11">
        <v>44196</v>
      </c>
      <c r="C222" s="12">
        <v>3060</v>
      </c>
      <c r="D222">
        <f t="shared" si="6"/>
        <v>53</v>
      </c>
      <c r="E222">
        <f t="shared" si="7"/>
        <v>2020</v>
      </c>
    </row>
    <row r="223" spans="2:5" x14ac:dyDescent="0.35">
      <c r="B223" s="11">
        <v>44199</v>
      </c>
      <c r="C223" s="12">
        <v>503</v>
      </c>
      <c r="D223">
        <f t="shared" si="6"/>
        <v>2</v>
      </c>
      <c r="E223">
        <f t="shared" si="7"/>
        <v>2021</v>
      </c>
    </row>
    <row r="224" spans="2:5" x14ac:dyDescent="0.35">
      <c r="B224" s="11">
        <v>44199</v>
      </c>
      <c r="C224" s="12">
        <v>3846</v>
      </c>
      <c r="D224">
        <f t="shared" si="6"/>
        <v>2</v>
      </c>
      <c r="E224">
        <f t="shared" si="7"/>
        <v>2021</v>
      </c>
    </row>
    <row r="225" spans="2:5" x14ac:dyDescent="0.35">
      <c r="B225" s="11">
        <v>44202</v>
      </c>
      <c r="C225" s="12">
        <v>1690</v>
      </c>
      <c r="D225">
        <f t="shared" si="6"/>
        <v>2</v>
      </c>
      <c r="E225">
        <f t="shared" si="7"/>
        <v>2021</v>
      </c>
    </row>
    <row r="226" spans="2:5" x14ac:dyDescent="0.35">
      <c r="B226" s="11">
        <v>44203</v>
      </c>
      <c r="C226" s="12">
        <v>1010</v>
      </c>
      <c r="D226">
        <f t="shared" si="6"/>
        <v>2</v>
      </c>
      <c r="E226">
        <f t="shared" si="7"/>
        <v>2021</v>
      </c>
    </row>
    <row r="227" spans="2:5" x14ac:dyDescent="0.35">
      <c r="B227" s="11">
        <v>44204</v>
      </c>
      <c r="C227" s="12">
        <v>0</v>
      </c>
      <c r="D227">
        <f t="shared" si="6"/>
        <v>2</v>
      </c>
      <c r="E227">
        <f t="shared" si="7"/>
        <v>2021</v>
      </c>
    </row>
    <row r="228" spans="2:5" x14ac:dyDescent="0.35">
      <c r="B228" s="11">
        <v>44204</v>
      </c>
      <c r="C228" s="12">
        <v>0</v>
      </c>
      <c r="D228">
        <f t="shared" si="6"/>
        <v>2</v>
      </c>
      <c r="E228">
        <f t="shared" si="7"/>
        <v>2021</v>
      </c>
    </row>
    <row r="229" spans="2:5" x14ac:dyDescent="0.35">
      <c r="B229" s="11">
        <v>44204</v>
      </c>
      <c r="C229" s="12">
        <v>1190</v>
      </c>
      <c r="D229">
        <f t="shared" si="6"/>
        <v>2</v>
      </c>
      <c r="E229">
        <f t="shared" si="7"/>
        <v>2021</v>
      </c>
    </row>
    <row r="230" spans="2:5" x14ac:dyDescent="0.35">
      <c r="B230" s="11">
        <v>44207</v>
      </c>
      <c r="C230" s="12">
        <v>2459</v>
      </c>
      <c r="D230">
        <f t="shared" si="6"/>
        <v>3</v>
      </c>
      <c r="E230">
        <f t="shared" si="7"/>
        <v>2021</v>
      </c>
    </row>
    <row r="231" spans="2:5" x14ac:dyDescent="0.35">
      <c r="B231" s="11">
        <v>44209</v>
      </c>
      <c r="C231" s="12">
        <v>995</v>
      </c>
      <c r="D231">
        <f t="shared" si="6"/>
        <v>3</v>
      </c>
      <c r="E231">
        <f t="shared" si="7"/>
        <v>2021</v>
      </c>
    </row>
    <row r="232" spans="2:5" x14ac:dyDescent="0.35">
      <c r="B232" s="11">
        <v>44212</v>
      </c>
      <c r="C232" s="12">
        <v>2593</v>
      </c>
      <c r="D232">
        <f t="shared" si="6"/>
        <v>3</v>
      </c>
      <c r="E232">
        <f t="shared" si="7"/>
        <v>2021</v>
      </c>
    </row>
    <row r="233" spans="2:5" x14ac:dyDescent="0.35">
      <c r="B233" s="11">
        <v>44215</v>
      </c>
      <c r="C233" s="12">
        <v>0</v>
      </c>
      <c r="D233">
        <f t="shared" si="6"/>
        <v>4</v>
      </c>
      <c r="E233">
        <f t="shared" si="7"/>
        <v>2021</v>
      </c>
    </row>
    <row r="234" spans="2:5" x14ac:dyDescent="0.35">
      <c r="B234" s="11">
        <v>44219</v>
      </c>
      <c r="C234" s="12">
        <v>8</v>
      </c>
      <c r="D234">
        <f t="shared" si="6"/>
        <v>4</v>
      </c>
      <c r="E234">
        <f t="shared" si="7"/>
        <v>2021</v>
      </c>
    </row>
    <row r="235" spans="2:5" x14ac:dyDescent="0.35">
      <c r="B235" s="11">
        <v>44221</v>
      </c>
      <c r="C235" s="12">
        <v>4259</v>
      </c>
      <c r="D235">
        <f t="shared" si="6"/>
        <v>5</v>
      </c>
      <c r="E235">
        <f t="shared" si="7"/>
        <v>2021</v>
      </c>
    </row>
    <row r="236" spans="2:5" x14ac:dyDescent="0.35">
      <c r="B236" s="11">
        <v>44222</v>
      </c>
      <c r="C236" s="12">
        <v>2582</v>
      </c>
      <c r="D236">
        <f t="shared" si="6"/>
        <v>5</v>
      </c>
      <c r="E236">
        <f t="shared" si="7"/>
        <v>2021</v>
      </c>
    </row>
    <row r="237" spans="2:5" x14ac:dyDescent="0.35">
      <c r="B237" s="11">
        <v>44223</v>
      </c>
      <c r="C237" s="12">
        <v>66</v>
      </c>
      <c r="D237">
        <f t="shared" si="6"/>
        <v>5</v>
      </c>
      <c r="E237">
        <f t="shared" si="7"/>
        <v>2021</v>
      </c>
    </row>
    <row r="238" spans="2:5" x14ac:dyDescent="0.35">
      <c r="B238" s="11">
        <v>44229</v>
      </c>
      <c r="C238" s="12">
        <v>2437</v>
      </c>
      <c r="D238">
        <f t="shared" si="6"/>
        <v>6</v>
      </c>
      <c r="E238">
        <f t="shared" si="7"/>
        <v>2021</v>
      </c>
    </row>
    <row r="239" spans="2:5" x14ac:dyDescent="0.35">
      <c r="B239" s="11">
        <v>44229</v>
      </c>
      <c r="C239" s="12">
        <v>0</v>
      </c>
      <c r="D239">
        <f t="shared" si="6"/>
        <v>6</v>
      </c>
      <c r="E239">
        <f t="shared" si="7"/>
        <v>2021</v>
      </c>
    </row>
    <row r="240" spans="2:5" x14ac:dyDescent="0.35">
      <c r="B240" s="11">
        <v>44230</v>
      </c>
      <c r="C240" s="12">
        <v>2359</v>
      </c>
      <c r="D240">
        <f t="shared" si="6"/>
        <v>6</v>
      </c>
      <c r="E240">
        <f t="shared" si="7"/>
        <v>2021</v>
      </c>
    </row>
    <row r="241" spans="2:5" x14ac:dyDescent="0.35">
      <c r="B241" s="11">
        <v>44234</v>
      </c>
      <c r="C241" s="12">
        <v>653</v>
      </c>
      <c r="D241">
        <f t="shared" si="6"/>
        <v>7</v>
      </c>
      <c r="E241">
        <f t="shared" si="7"/>
        <v>2021</v>
      </c>
    </row>
    <row r="242" spans="2:5" x14ac:dyDescent="0.35">
      <c r="B242" s="11">
        <v>44238</v>
      </c>
      <c r="C242" s="12">
        <v>3487</v>
      </c>
      <c r="D242">
        <f t="shared" si="6"/>
        <v>7</v>
      </c>
      <c r="E242">
        <f t="shared" si="7"/>
        <v>2021</v>
      </c>
    </row>
    <row r="243" spans="2:5" x14ac:dyDescent="0.35">
      <c r="B243" s="11">
        <v>44238</v>
      </c>
      <c r="C243" s="12">
        <v>67</v>
      </c>
      <c r="D243">
        <f t="shared" si="6"/>
        <v>7</v>
      </c>
      <c r="E243">
        <f t="shared" si="7"/>
        <v>2021</v>
      </c>
    </row>
    <row r="244" spans="2:5" x14ac:dyDescent="0.35">
      <c r="B244" s="11">
        <v>44240</v>
      </c>
      <c r="C244" s="12">
        <v>1922</v>
      </c>
      <c r="D244">
        <f t="shared" si="6"/>
        <v>7</v>
      </c>
      <c r="E244">
        <f t="shared" si="7"/>
        <v>2021</v>
      </c>
    </row>
    <row r="245" spans="2:5" x14ac:dyDescent="0.35">
      <c r="B245" s="11">
        <v>44241</v>
      </c>
      <c r="C245" s="12">
        <v>4247</v>
      </c>
      <c r="D245">
        <f t="shared" si="6"/>
        <v>8</v>
      </c>
      <c r="E245">
        <f t="shared" si="7"/>
        <v>2021</v>
      </c>
    </row>
    <row r="246" spans="2:5" x14ac:dyDescent="0.35">
      <c r="B246" s="11">
        <v>44242</v>
      </c>
      <c r="C246" s="12">
        <v>0</v>
      </c>
      <c r="D246">
        <f t="shared" si="6"/>
        <v>8</v>
      </c>
      <c r="E246">
        <f t="shared" si="7"/>
        <v>2021</v>
      </c>
    </row>
    <row r="247" spans="2:5" x14ac:dyDescent="0.35">
      <c r="B247" s="11">
        <v>44245</v>
      </c>
      <c r="C247" s="12">
        <v>0</v>
      </c>
      <c r="D247">
        <f t="shared" si="6"/>
        <v>8</v>
      </c>
      <c r="E247">
        <f t="shared" si="7"/>
        <v>2021</v>
      </c>
    </row>
    <row r="248" spans="2:5" x14ac:dyDescent="0.35">
      <c r="B248" s="11">
        <v>44245</v>
      </c>
      <c r="C248" s="12">
        <v>0</v>
      </c>
      <c r="D248">
        <f t="shared" si="6"/>
        <v>8</v>
      </c>
      <c r="E248">
        <f t="shared" si="7"/>
        <v>2021</v>
      </c>
    </row>
    <row r="249" spans="2:5" x14ac:dyDescent="0.35">
      <c r="B249" s="11">
        <v>44246</v>
      </c>
      <c r="C249" s="12">
        <v>189</v>
      </c>
      <c r="D249">
        <f t="shared" si="6"/>
        <v>8</v>
      </c>
      <c r="E249">
        <f t="shared" si="7"/>
        <v>2021</v>
      </c>
    </row>
    <row r="250" spans="2:5" x14ac:dyDescent="0.35">
      <c r="B250" s="11">
        <v>44248</v>
      </c>
      <c r="C250" s="12">
        <v>0</v>
      </c>
      <c r="D250">
        <f t="shared" si="6"/>
        <v>9</v>
      </c>
      <c r="E250">
        <f t="shared" si="7"/>
        <v>2021</v>
      </c>
    </row>
    <row r="251" spans="2:5" x14ac:dyDescent="0.35">
      <c r="B251" s="11">
        <v>44251</v>
      </c>
      <c r="C251" s="12">
        <v>0</v>
      </c>
      <c r="D251">
        <f t="shared" si="6"/>
        <v>9</v>
      </c>
      <c r="E251">
        <f t="shared" si="7"/>
        <v>2021</v>
      </c>
    </row>
    <row r="252" spans="2:5" x14ac:dyDescent="0.35">
      <c r="B252" s="11">
        <v>44253</v>
      </c>
      <c r="C252" s="12">
        <v>2801</v>
      </c>
      <c r="D252">
        <f t="shared" si="6"/>
        <v>9</v>
      </c>
      <c r="E252">
        <f t="shared" si="7"/>
        <v>2021</v>
      </c>
    </row>
    <row r="253" spans="2:5" x14ac:dyDescent="0.35">
      <c r="B253" s="11">
        <v>44255</v>
      </c>
      <c r="C253" s="12">
        <v>0</v>
      </c>
      <c r="D253">
        <f t="shared" si="6"/>
        <v>10</v>
      </c>
      <c r="E253">
        <f t="shared" si="7"/>
        <v>2021</v>
      </c>
    </row>
    <row r="254" spans="2:5" x14ac:dyDescent="0.35">
      <c r="B254" s="11">
        <v>44256</v>
      </c>
      <c r="C254" s="12">
        <v>0</v>
      </c>
      <c r="D254">
        <f t="shared" si="6"/>
        <v>10</v>
      </c>
      <c r="E254">
        <f t="shared" si="7"/>
        <v>2021</v>
      </c>
    </row>
    <row r="255" spans="2:5" x14ac:dyDescent="0.35">
      <c r="B255" s="11">
        <v>44257</v>
      </c>
      <c r="C255" s="12">
        <v>0</v>
      </c>
      <c r="D255">
        <f t="shared" si="6"/>
        <v>10</v>
      </c>
      <c r="E255">
        <f t="shared" si="7"/>
        <v>2021</v>
      </c>
    </row>
    <row r="256" spans="2:5" x14ac:dyDescent="0.35">
      <c r="B256" s="11">
        <v>44259</v>
      </c>
      <c r="C256" s="12">
        <v>382</v>
      </c>
      <c r="D256">
        <f t="shared" si="6"/>
        <v>10</v>
      </c>
      <c r="E256">
        <f t="shared" si="7"/>
        <v>2021</v>
      </c>
    </row>
    <row r="257" spans="2:5" x14ac:dyDescent="0.35">
      <c r="B257" s="11">
        <v>44260</v>
      </c>
      <c r="C257" s="12">
        <v>1177</v>
      </c>
      <c r="D257">
        <f t="shared" si="6"/>
        <v>10</v>
      </c>
      <c r="E257">
        <f t="shared" si="7"/>
        <v>2021</v>
      </c>
    </row>
    <row r="258" spans="2:5" x14ac:dyDescent="0.35">
      <c r="B258" s="11">
        <v>44260</v>
      </c>
      <c r="C258" s="12">
        <v>308</v>
      </c>
      <c r="D258">
        <f t="shared" ref="D258:D321" si="8">WEEKNUM(B258)</f>
        <v>10</v>
      </c>
      <c r="E258">
        <f t="shared" ref="E258:E321" si="9">YEAR(B258)</f>
        <v>2021</v>
      </c>
    </row>
    <row r="259" spans="2:5" x14ac:dyDescent="0.35">
      <c r="B259" s="11">
        <v>44266</v>
      </c>
      <c r="C259" s="12">
        <v>84</v>
      </c>
      <c r="D259">
        <f t="shared" si="8"/>
        <v>11</v>
      </c>
      <c r="E259">
        <f t="shared" si="9"/>
        <v>2021</v>
      </c>
    </row>
    <row r="260" spans="2:5" x14ac:dyDescent="0.35">
      <c r="B260" s="11">
        <v>44267</v>
      </c>
      <c r="C260" s="12">
        <v>501</v>
      </c>
      <c r="D260">
        <f t="shared" si="8"/>
        <v>11</v>
      </c>
      <c r="E260">
        <f t="shared" si="9"/>
        <v>2021</v>
      </c>
    </row>
    <row r="261" spans="2:5" x14ac:dyDescent="0.35">
      <c r="B261" s="11">
        <v>44269</v>
      </c>
      <c r="C261" s="12">
        <v>4587</v>
      </c>
      <c r="D261">
        <f t="shared" si="8"/>
        <v>12</v>
      </c>
      <c r="E261">
        <f t="shared" si="9"/>
        <v>2021</v>
      </c>
    </row>
    <row r="262" spans="2:5" x14ac:dyDescent="0.35">
      <c r="B262" s="11">
        <v>44269</v>
      </c>
      <c r="C262" s="12">
        <v>0</v>
      </c>
      <c r="D262">
        <f t="shared" si="8"/>
        <v>12</v>
      </c>
      <c r="E262">
        <f t="shared" si="9"/>
        <v>2021</v>
      </c>
    </row>
    <row r="263" spans="2:5" x14ac:dyDescent="0.35">
      <c r="B263" s="11">
        <v>44270</v>
      </c>
      <c r="C263" s="12">
        <v>3871</v>
      </c>
      <c r="D263">
        <f t="shared" si="8"/>
        <v>12</v>
      </c>
      <c r="E263">
        <f t="shared" si="9"/>
        <v>2021</v>
      </c>
    </row>
    <row r="264" spans="2:5" x14ac:dyDescent="0.35">
      <c r="B264" s="11">
        <v>44130</v>
      </c>
      <c r="C264" s="12">
        <v>1935</v>
      </c>
      <c r="D264">
        <f t="shared" si="8"/>
        <v>44</v>
      </c>
      <c r="E264">
        <f t="shared" si="9"/>
        <v>2020</v>
      </c>
    </row>
    <row r="265" spans="2:5" x14ac:dyDescent="0.35">
      <c r="B265" s="11">
        <v>44272</v>
      </c>
      <c r="C265" s="12">
        <v>4781</v>
      </c>
      <c r="D265">
        <f t="shared" si="8"/>
        <v>12</v>
      </c>
      <c r="E265">
        <f t="shared" si="9"/>
        <v>2021</v>
      </c>
    </row>
    <row r="266" spans="2:5" x14ac:dyDescent="0.35">
      <c r="B266" s="11">
        <v>44273</v>
      </c>
      <c r="C266" s="12">
        <v>2854</v>
      </c>
      <c r="D266">
        <f t="shared" si="8"/>
        <v>12</v>
      </c>
      <c r="E266">
        <f t="shared" si="9"/>
        <v>2021</v>
      </c>
    </row>
    <row r="267" spans="2:5" x14ac:dyDescent="0.35">
      <c r="B267" s="11">
        <v>44274</v>
      </c>
      <c r="C267" s="12">
        <v>217</v>
      </c>
      <c r="D267">
        <f t="shared" si="8"/>
        <v>12</v>
      </c>
      <c r="E267">
        <f t="shared" si="9"/>
        <v>2021</v>
      </c>
    </row>
    <row r="268" spans="2:5" x14ac:dyDescent="0.35">
      <c r="B268" s="11">
        <v>44277</v>
      </c>
      <c r="C268" s="12">
        <v>804</v>
      </c>
      <c r="D268">
        <f t="shared" si="8"/>
        <v>13</v>
      </c>
      <c r="E268">
        <f t="shared" si="9"/>
        <v>2021</v>
      </c>
    </row>
    <row r="269" spans="2:5" x14ac:dyDescent="0.35">
      <c r="B269" s="11">
        <v>44278</v>
      </c>
      <c r="C269" s="12">
        <v>668</v>
      </c>
      <c r="D269">
        <f t="shared" si="8"/>
        <v>13</v>
      </c>
      <c r="E269">
        <f t="shared" si="9"/>
        <v>2021</v>
      </c>
    </row>
    <row r="270" spans="2:5" x14ac:dyDescent="0.35">
      <c r="B270" s="11">
        <v>44286</v>
      </c>
      <c r="C270" s="12">
        <v>0</v>
      </c>
      <c r="D270">
        <f t="shared" si="8"/>
        <v>14</v>
      </c>
      <c r="E270">
        <f t="shared" si="9"/>
        <v>2021</v>
      </c>
    </row>
    <row r="271" spans="2:5" x14ac:dyDescent="0.35">
      <c r="B271" s="11">
        <v>44286</v>
      </c>
      <c r="C271" s="12">
        <v>1993</v>
      </c>
      <c r="D271">
        <f t="shared" si="8"/>
        <v>14</v>
      </c>
      <c r="E271">
        <f t="shared" si="9"/>
        <v>2021</v>
      </c>
    </row>
    <row r="272" spans="2:5" x14ac:dyDescent="0.35">
      <c r="B272" s="11">
        <v>44287</v>
      </c>
      <c r="C272" s="12">
        <v>4836</v>
      </c>
      <c r="D272">
        <f t="shared" si="8"/>
        <v>14</v>
      </c>
      <c r="E272">
        <f t="shared" si="9"/>
        <v>2021</v>
      </c>
    </row>
    <row r="273" spans="2:5" x14ac:dyDescent="0.35">
      <c r="B273" s="11">
        <v>44287</v>
      </c>
      <c r="C273" s="12">
        <v>0</v>
      </c>
      <c r="D273">
        <f t="shared" si="8"/>
        <v>14</v>
      </c>
      <c r="E273">
        <f t="shared" si="9"/>
        <v>2021</v>
      </c>
    </row>
    <row r="274" spans="2:5" x14ac:dyDescent="0.35">
      <c r="B274" s="11">
        <v>44288</v>
      </c>
      <c r="C274" s="12">
        <v>342</v>
      </c>
      <c r="D274">
        <f t="shared" si="8"/>
        <v>14</v>
      </c>
      <c r="E274">
        <f t="shared" si="9"/>
        <v>2021</v>
      </c>
    </row>
    <row r="275" spans="2:5" x14ac:dyDescent="0.35">
      <c r="B275" s="11">
        <v>44292</v>
      </c>
      <c r="C275" s="12">
        <v>2468</v>
      </c>
      <c r="D275">
        <f t="shared" si="8"/>
        <v>15</v>
      </c>
      <c r="E275">
        <f t="shared" si="9"/>
        <v>2021</v>
      </c>
    </row>
    <row r="276" spans="2:5" x14ac:dyDescent="0.35">
      <c r="B276" s="11">
        <v>44294</v>
      </c>
      <c r="C276" s="12">
        <v>2990</v>
      </c>
      <c r="D276">
        <f t="shared" si="8"/>
        <v>15</v>
      </c>
      <c r="E276">
        <f t="shared" si="9"/>
        <v>2021</v>
      </c>
    </row>
    <row r="277" spans="2:5" x14ac:dyDescent="0.35">
      <c r="B277" s="11">
        <v>44295</v>
      </c>
      <c r="C277" s="12">
        <v>4570</v>
      </c>
      <c r="D277">
        <f t="shared" si="8"/>
        <v>15</v>
      </c>
      <c r="E277">
        <f t="shared" si="9"/>
        <v>2021</v>
      </c>
    </row>
    <row r="278" spans="2:5" x14ac:dyDescent="0.35">
      <c r="B278" s="11">
        <v>44297</v>
      </c>
      <c r="C278" s="12">
        <v>2022</v>
      </c>
      <c r="D278">
        <f t="shared" si="8"/>
        <v>16</v>
      </c>
      <c r="E278">
        <f t="shared" si="9"/>
        <v>2021</v>
      </c>
    </row>
    <row r="279" spans="2:5" x14ac:dyDescent="0.35">
      <c r="B279" s="11">
        <v>44299</v>
      </c>
      <c r="C279" s="12">
        <v>2705</v>
      </c>
      <c r="D279">
        <f t="shared" si="8"/>
        <v>16</v>
      </c>
      <c r="E279">
        <f t="shared" si="9"/>
        <v>2021</v>
      </c>
    </row>
    <row r="280" spans="2:5" x14ac:dyDescent="0.35">
      <c r="B280" s="11">
        <v>44300</v>
      </c>
      <c r="C280" s="12">
        <v>819</v>
      </c>
      <c r="D280">
        <f t="shared" si="8"/>
        <v>16</v>
      </c>
      <c r="E280">
        <f t="shared" si="9"/>
        <v>2021</v>
      </c>
    </row>
    <row r="281" spans="2:5" x14ac:dyDescent="0.35">
      <c r="B281" s="11">
        <v>44301</v>
      </c>
      <c r="C281" s="12">
        <v>0</v>
      </c>
      <c r="D281">
        <f t="shared" si="8"/>
        <v>16</v>
      </c>
      <c r="E281">
        <f t="shared" si="9"/>
        <v>2021</v>
      </c>
    </row>
    <row r="282" spans="2:5" x14ac:dyDescent="0.35">
      <c r="B282" s="11">
        <v>44302</v>
      </c>
      <c r="C282" s="12">
        <v>37</v>
      </c>
      <c r="D282">
        <f t="shared" si="8"/>
        <v>16</v>
      </c>
      <c r="E282">
        <f t="shared" si="9"/>
        <v>2021</v>
      </c>
    </row>
    <row r="283" spans="2:5" x14ac:dyDescent="0.35">
      <c r="B283" s="11">
        <v>44303</v>
      </c>
      <c r="C283" s="12">
        <v>4741</v>
      </c>
      <c r="D283">
        <f t="shared" si="8"/>
        <v>16</v>
      </c>
      <c r="E283">
        <f t="shared" si="9"/>
        <v>2021</v>
      </c>
    </row>
    <row r="284" spans="2:5" x14ac:dyDescent="0.35">
      <c r="B284" s="11">
        <v>44306</v>
      </c>
      <c r="C284" s="12">
        <v>2063</v>
      </c>
      <c r="D284">
        <f t="shared" si="8"/>
        <v>17</v>
      </c>
      <c r="E284">
        <f t="shared" si="9"/>
        <v>2021</v>
      </c>
    </row>
    <row r="285" spans="2:5" x14ac:dyDescent="0.35">
      <c r="B285" s="11">
        <v>44306</v>
      </c>
      <c r="C285" s="12">
        <v>359</v>
      </c>
      <c r="D285">
        <f t="shared" si="8"/>
        <v>17</v>
      </c>
      <c r="E285">
        <f t="shared" si="9"/>
        <v>2021</v>
      </c>
    </row>
    <row r="286" spans="2:5" x14ac:dyDescent="0.35">
      <c r="B286" s="11">
        <v>44307</v>
      </c>
      <c r="C286" s="12">
        <v>1119</v>
      </c>
      <c r="D286">
        <f t="shared" si="8"/>
        <v>17</v>
      </c>
      <c r="E286">
        <f t="shared" si="9"/>
        <v>2021</v>
      </c>
    </row>
    <row r="287" spans="2:5" x14ac:dyDescent="0.35">
      <c r="B287" s="11">
        <v>44310</v>
      </c>
      <c r="C287" s="12">
        <v>2851</v>
      </c>
      <c r="D287">
        <f t="shared" si="8"/>
        <v>17</v>
      </c>
      <c r="E287">
        <f t="shared" si="9"/>
        <v>2021</v>
      </c>
    </row>
    <row r="288" spans="2:5" x14ac:dyDescent="0.35">
      <c r="B288" s="11">
        <v>44311</v>
      </c>
      <c r="C288" s="12">
        <v>0</v>
      </c>
      <c r="D288">
        <f t="shared" si="8"/>
        <v>18</v>
      </c>
      <c r="E288">
        <f t="shared" si="9"/>
        <v>2021</v>
      </c>
    </row>
    <row r="289" spans="2:5" x14ac:dyDescent="0.35">
      <c r="B289" s="11">
        <v>44317</v>
      </c>
      <c r="C289" s="12">
        <v>1872</v>
      </c>
      <c r="D289">
        <f t="shared" si="8"/>
        <v>18</v>
      </c>
      <c r="E289">
        <f t="shared" si="9"/>
        <v>2021</v>
      </c>
    </row>
    <row r="290" spans="2:5" x14ac:dyDescent="0.35">
      <c r="B290" s="11">
        <v>44320</v>
      </c>
      <c r="C290" s="12">
        <v>4303</v>
      </c>
      <c r="D290">
        <f t="shared" si="8"/>
        <v>19</v>
      </c>
      <c r="E290">
        <f t="shared" si="9"/>
        <v>2021</v>
      </c>
    </row>
    <row r="291" spans="2:5" x14ac:dyDescent="0.35">
      <c r="B291" s="11">
        <v>44322</v>
      </c>
      <c r="C291" s="12">
        <v>1884</v>
      </c>
      <c r="D291">
        <f t="shared" si="8"/>
        <v>19</v>
      </c>
      <c r="E291">
        <f t="shared" si="9"/>
        <v>2021</v>
      </c>
    </row>
    <row r="292" spans="2:5" x14ac:dyDescent="0.35">
      <c r="B292" s="11">
        <v>44323</v>
      </c>
      <c r="C292" s="12">
        <v>1084</v>
      </c>
      <c r="D292">
        <f t="shared" si="8"/>
        <v>19</v>
      </c>
      <c r="E292">
        <f t="shared" si="9"/>
        <v>2021</v>
      </c>
    </row>
    <row r="293" spans="2:5" x14ac:dyDescent="0.35">
      <c r="B293" s="11">
        <v>44324</v>
      </c>
      <c r="C293" s="12">
        <v>0</v>
      </c>
      <c r="D293">
        <f t="shared" si="8"/>
        <v>19</v>
      </c>
      <c r="E293">
        <f t="shared" si="9"/>
        <v>2021</v>
      </c>
    </row>
    <row r="294" spans="2:5" x14ac:dyDescent="0.35">
      <c r="B294" s="11">
        <v>44324</v>
      </c>
      <c r="C294" s="12">
        <v>152</v>
      </c>
      <c r="D294">
        <f t="shared" si="8"/>
        <v>19</v>
      </c>
      <c r="E294">
        <f t="shared" si="9"/>
        <v>2021</v>
      </c>
    </row>
    <row r="295" spans="2:5" x14ac:dyDescent="0.35">
      <c r="B295" s="11">
        <v>44326</v>
      </c>
      <c r="C295" s="12">
        <v>0</v>
      </c>
      <c r="D295">
        <f t="shared" si="8"/>
        <v>20</v>
      </c>
      <c r="E295">
        <f t="shared" si="9"/>
        <v>2021</v>
      </c>
    </row>
    <row r="296" spans="2:5" x14ac:dyDescent="0.35">
      <c r="B296" s="11">
        <v>44328</v>
      </c>
      <c r="C296" s="12">
        <v>0</v>
      </c>
      <c r="D296">
        <f t="shared" si="8"/>
        <v>20</v>
      </c>
      <c r="E296">
        <f t="shared" si="9"/>
        <v>2021</v>
      </c>
    </row>
    <row r="297" spans="2:5" x14ac:dyDescent="0.35">
      <c r="B297" s="11">
        <v>44335</v>
      </c>
      <c r="C297" s="12">
        <v>3286</v>
      </c>
      <c r="D297">
        <f t="shared" si="8"/>
        <v>21</v>
      </c>
      <c r="E297">
        <f t="shared" si="9"/>
        <v>2021</v>
      </c>
    </row>
    <row r="298" spans="2:5" x14ac:dyDescent="0.35">
      <c r="B298" s="11">
        <v>44335</v>
      </c>
      <c r="C298" s="12">
        <v>0</v>
      </c>
      <c r="D298">
        <f t="shared" si="8"/>
        <v>21</v>
      </c>
      <c r="E298">
        <f t="shared" si="9"/>
        <v>2021</v>
      </c>
    </row>
    <row r="299" spans="2:5" x14ac:dyDescent="0.35">
      <c r="B299" s="11">
        <v>44336</v>
      </c>
      <c r="C299" s="12">
        <v>0</v>
      </c>
      <c r="D299">
        <f t="shared" si="8"/>
        <v>21</v>
      </c>
      <c r="E299">
        <f t="shared" si="9"/>
        <v>2021</v>
      </c>
    </row>
    <row r="300" spans="2:5" x14ac:dyDescent="0.35">
      <c r="B300" s="11">
        <v>44336</v>
      </c>
      <c r="C300" s="12">
        <v>60</v>
      </c>
      <c r="D300">
        <f t="shared" si="8"/>
        <v>21</v>
      </c>
      <c r="E300">
        <f t="shared" si="9"/>
        <v>2021</v>
      </c>
    </row>
    <row r="301" spans="2:5" x14ac:dyDescent="0.35">
      <c r="B301" s="11">
        <v>44340</v>
      </c>
      <c r="C301" s="12">
        <v>0</v>
      </c>
      <c r="D301">
        <f t="shared" si="8"/>
        <v>22</v>
      </c>
      <c r="E301">
        <f t="shared" si="9"/>
        <v>2021</v>
      </c>
    </row>
    <row r="302" spans="2:5" x14ac:dyDescent="0.35">
      <c r="B302" s="11">
        <v>44342</v>
      </c>
      <c r="C302" s="12">
        <v>0</v>
      </c>
      <c r="D302">
        <f t="shared" si="8"/>
        <v>22</v>
      </c>
      <c r="E302">
        <f t="shared" si="9"/>
        <v>2021</v>
      </c>
    </row>
    <row r="303" spans="2:5" x14ac:dyDescent="0.35">
      <c r="B303" s="11">
        <v>44342</v>
      </c>
      <c r="C303" s="12">
        <v>4213</v>
      </c>
      <c r="D303">
        <f t="shared" si="8"/>
        <v>22</v>
      </c>
      <c r="E303">
        <f t="shared" si="9"/>
        <v>2021</v>
      </c>
    </row>
    <row r="304" spans="2:5" x14ac:dyDescent="0.35">
      <c r="B304" s="11">
        <v>44345</v>
      </c>
      <c r="C304" s="12">
        <v>3657</v>
      </c>
      <c r="D304">
        <f t="shared" si="8"/>
        <v>22</v>
      </c>
      <c r="E304">
        <f t="shared" si="9"/>
        <v>2021</v>
      </c>
    </row>
    <row r="305" spans="2:5" x14ac:dyDescent="0.35">
      <c r="B305" s="11">
        <v>44346</v>
      </c>
      <c r="C305" s="12">
        <v>442</v>
      </c>
      <c r="D305">
        <f t="shared" si="8"/>
        <v>23</v>
      </c>
      <c r="E305">
        <f t="shared" si="9"/>
        <v>2021</v>
      </c>
    </row>
    <row r="306" spans="2:5" x14ac:dyDescent="0.35">
      <c r="B306" s="11">
        <v>44348</v>
      </c>
      <c r="C306" s="12">
        <v>0</v>
      </c>
      <c r="D306">
        <f t="shared" si="8"/>
        <v>23</v>
      </c>
      <c r="E306">
        <f t="shared" si="9"/>
        <v>2021</v>
      </c>
    </row>
    <row r="307" spans="2:5" x14ac:dyDescent="0.35">
      <c r="B307" s="11">
        <v>44348</v>
      </c>
      <c r="C307" s="12">
        <v>0</v>
      </c>
      <c r="D307">
        <f t="shared" si="8"/>
        <v>23</v>
      </c>
      <c r="E307">
        <f t="shared" si="9"/>
        <v>2021</v>
      </c>
    </row>
    <row r="308" spans="2:5" x14ac:dyDescent="0.35">
      <c r="B308" s="11">
        <v>44349</v>
      </c>
      <c r="C308" s="12">
        <v>882</v>
      </c>
      <c r="D308">
        <f t="shared" si="8"/>
        <v>23</v>
      </c>
      <c r="E308">
        <f t="shared" si="9"/>
        <v>2021</v>
      </c>
    </row>
    <row r="309" spans="2:5" x14ac:dyDescent="0.35">
      <c r="B309" s="11">
        <v>44349</v>
      </c>
      <c r="C309" s="12">
        <v>0</v>
      </c>
      <c r="D309">
        <f t="shared" si="8"/>
        <v>23</v>
      </c>
      <c r="E309">
        <f t="shared" si="9"/>
        <v>2021</v>
      </c>
    </row>
    <row r="310" spans="2:5" x14ac:dyDescent="0.35">
      <c r="B310" s="11">
        <v>44350</v>
      </c>
      <c r="C310" s="12">
        <v>498</v>
      </c>
      <c r="D310">
        <f t="shared" si="8"/>
        <v>23</v>
      </c>
      <c r="E310">
        <f t="shared" si="9"/>
        <v>2021</v>
      </c>
    </row>
    <row r="311" spans="2:5" x14ac:dyDescent="0.35">
      <c r="B311" s="11">
        <v>44350</v>
      </c>
      <c r="C311" s="12">
        <v>3170</v>
      </c>
      <c r="D311">
        <f t="shared" si="8"/>
        <v>23</v>
      </c>
      <c r="E311">
        <f t="shared" si="9"/>
        <v>2021</v>
      </c>
    </row>
    <row r="312" spans="2:5" x14ac:dyDescent="0.35">
      <c r="B312" s="11">
        <v>44353</v>
      </c>
      <c r="C312" s="12">
        <v>4260</v>
      </c>
      <c r="D312">
        <f t="shared" si="8"/>
        <v>24</v>
      </c>
      <c r="E312">
        <f t="shared" si="9"/>
        <v>2021</v>
      </c>
    </row>
    <row r="313" spans="2:5" x14ac:dyDescent="0.35">
      <c r="B313" s="11">
        <v>44354</v>
      </c>
      <c r="C313" s="12">
        <v>107</v>
      </c>
      <c r="D313">
        <f t="shared" si="8"/>
        <v>24</v>
      </c>
      <c r="E313">
        <f t="shared" si="9"/>
        <v>2021</v>
      </c>
    </row>
    <row r="314" spans="2:5" x14ac:dyDescent="0.35">
      <c r="B314" s="11">
        <v>44355</v>
      </c>
      <c r="C314" s="12">
        <v>0</v>
      </c>
      <c r="D314">
        <f t="shared" si="8"/>
        <v>24</v>
      </c>
      <c r="E314">
        <f t="shared" si="9"/>
        <v>2021</v>
      </c>
    </row>
    <row r="315" spans="2:5" x14ac:dyDescent="0.35">
      <c r="B315" s="11">
        <v>44355</v>
      </c>
      <c r="C315" s="12">
        <v>152</v>
      </c>
      <c r="D315">
        <f t="shared" si="8"/>
        <v>24</v>
      </c>
      <c r="E315">
        <f t="shared" si="9"/>
        <v>2021</v>
      </c>
    </row>
    <row r="316" spans="2:5" x14ac:dyDescent="0.35">
      <c r="B316" s="11">
        <v>44359</v>
      </c>
      <c r="C316" s="12">
        <v>2651</v>
      </c>
      <c r="D316">
        <f t="shared" si="8"/>
        <v>24</v>
      </c>
      <c r="E316">
        <f t="shared" si="9"/>
        <v>2021</v>
      </c>
    </row>
    <row r="317" spans="2:5" x14ac:dyDescent="0.35">
      <c r="B317" s="11">
        <v>44359</v>
      </c>
      <c r="C317" s="12">
        <v>491</v>
      </c>
      <c r="D317">
        <f t="shared" si="8"/>
        <v>24</v>
      </c>
      <c r="E317">
        <f t="shared" si="9"/>
        <v>2021</v>
      </c>
    </row>
    <row r="318" spans="2:5" x14ac:dyDescent="0.35">
      <c r="B318" s="11">
        <v>44360</v>
      </c>
      <c r="C318" s="12">
        <v>0</v>
      </c>
      <c r="D318">
        <f t="shared" si="8"/>
        <v>25</v>
      </c>
      <c r="E318">
        <f t="shared" si="9"/>
        <v>2021</v>
      </c>
    </row>
    <row r="319" spans="2:5" x14ac:dyDescent="0.35">
      <c r="B319" s="11">
        <v>44362</v>
      </c>
      <c r="C319" s="12">
        <v>674</v>
      </c>
      <c r="D319">
        <f t="shared" si="8"/>
        <v>25</v>
      </c>
      <c r="E319">
        <f t="shared" si="9"/>
        <v>2021</v>
      </c>
    </row>
    <row r="320" spans="2:5" x14ac:dyDescent="0.35">
      <c r="B320" s="11">
        <v>44364</v>
      </c>
      <c r="C320" s="12">
        <v>718</v>
      </c>
      <c r="D320">
        <f t="shared" si="8"/>
        <v>25</v>
      </c>
      <c r="E320">
        <f t="shared" si="9"/>
        <v>2021</v>
      </c>
    </row>
    <row r="321" spans="2:5" x14ac:dyDescent="0.35">
      <c r="B321" s="11">
        <v>44365</v>
      </c>
      <c r="C321" s="12">
        <v>1698</v>
      </c>
      <c r="D321">
        <f t="shared" si="8"/>
        <v>25</v>
      </c>
      <c r="E321">
        <f t="shared" si="9"/>
        <v>2021</v>
      </c>
    </row>
    <row r="322" spans="2:5" x14ac:dyDescent="0.35">
      <c r="B322" s="11">
        <v>44365</v>
      </c>
      <c r="C322" s="12">
        <v>4664</v>
      </c>
      <c r="D322">
        <f t="shared" ref="D322:D385" si="10">WEEKNUM(B322)</f>
        <v>25</v>
      </c>
      <c r="E322">
        <f t="shared" ref="E322:E385" si="11">YEAR(B322)</f>
        <v>2021</v>
      </c>
    </row>
    <row r="323" spans="2:5" x14ac:dyDescent="0.35">
      <c r="B323" s="11">
        <v>44365</v>
      </c>
      <c r="C323" s="12">
        <v>1694</v>
      </c>
      <c r="D323">
        <f t="shared" si="10"/>
        <v>25</v>
      </c>
      <c r="E323">
        <f t="shared" si="11"/>
        <v>2021</v>
      </c>
    </row>
    <row r="324" spans="2:5" x14ac:dyDescent="0.35">
      <c r="B324" s="11">
        <v>44366</v>
      </c>
      <c r="C324" s="12">
        <v>522</v>
      </c>
      <c r="D324">
        <f t="shared" si="10"/>
        <v>25</v>
      </c>
      <c r="E324">
        <f t="shared" si="11"/>
        <v>2021</v>
      </c>
    </row>
    <row r="325" spans="2:5" x14ac:dyDescent="0.35">
      <c r="B325" s="11">
        <v>44368</v>
      </c>
      <c r="C325" s="12">
        <v>3221</v>
      </c>
      <c r="D325">
        <f t="shared" si="10"/>
        <v>26</v>
      </c>
      <c r="E325">
        <f t="shared" si="11"/>
        <v>2021</v>
      </c>
    </row>
    <row r="326" spans="2:5" x14ac:dyDescent="0.35">
      <c r="B326" s="11">
        <v>44370</v>
      </c>
      <c r="C326" s="12">
        <v>0</v>
      </c>
      <c r="D326">
        <f t="shared" si="10"/>
        <v>26</v>
      </c>
      <c r="E326">
        <f t="shared" si="11"/>
        <v>2021</v>
      </c>
    </row>
    <row r="327" spans="2:5" x14ac:dyDescent="0.35">
      <c r="B327" s="11">
        <v>44372</v>
      </c>
      <c r="C327" s="12">
        <v>0</v>
      </c>
      <c r="D327">
        <f t="shared" si="10"/>
        <v>26</v>
      </c>
      <c r="E327">
        <f t="shared" si="11"/>
        <v>2021</v>
      </c>
    </row>
    <row r="328" spans="2:5" x14ac:dyDescent="0.35">
      <c r="B328" s="11">
        <v>44373</v>
      </c>
      <c r="C328" s="12">
        <v>383</v>
      </c>
      <c r="D328">
        <f t="shared" si="10"/>
        <v>26</v>
      </c>
      <c r="E328">
        <f t="shared" si="11"/>
        <v>2021</v>
      </c>
    </row>
    <row r="329" spans="2:5" x14ac:dyDescent="0.35">
      <c r="B329" s="11">
        <v>44374</v>
      </c>
      <c r="C329" s="12">
        <v>3588</v>
      </c>
      <c r="D329">
        <f t="shared" si="10"/>
        <v>27</v>
      </c>
      <c r="E329">
        <f t="shared" si="11"/>
        <v>2021</v>
      </c>
    </row>
    <row r="330" spans="2:5" x14ac:dyDescent="0.35">
      <c r="B330" s="11">
        <v>44375</v>
      </c>
      <c r="C330" s="12">
        <v>119</v>
      </c>
      <c r="D330">
        <f t="shared" si="10"/>
        <v>27</v>
      </c>
      <c r="E330">
        <f t="shared" si="11"/>
        <v>2021</v>
      </c>
    </row>
    <row r="331" spans="2:5" x14ac:dyDescent="0.35">
      <c r="B331" s="11">
        <v>44376</v>
      </c>
      <c r="C331" s="12">
        <v>0</v>
      </c>
      <c r="D331">
        <f t="shared" si="10"/>
        <v>27</v>
      </c>
      <c r="E331">
        <f t="shared" si="11"/>
        <v>2021</v>
      </c>
    </row>
    <row r="332" spans="2:5" x14ac:dyDescent="0.35">
      <c r="B332" s="11">
        <v>44381</v>
      </c>
      <c r="C332" s="12">
        <v>88</v>
      </c>
      <c r="D332">
        <f t="shared" si="10"/>
        <v>28</v>
      </c>
      <c r="E332">
        <f t="shared" si="11"/>
        <v>2021</v>
      </c>
    </row>
    <row r="333" spans="2:5" x14ac:dyDescent="0.35">
      <c r="B333" s="11">
        <v>44383</v>
      </c>
      <c r="C333" s="12">
        <v>373</v>
      </c>
      <c r="D333">
        <f t="shared" si="10"/>
        <v>28</v>
      </c>
      <c r="E333">
        <f t="shared" si="11"/>
        <v>2021</v>
      </c>
    </row>
    <row r="334" spans="2:5" x14ac:dyDescent="0.35">
      <c r="B334" s="11">
        <v>44384</v>
      </c>
      <c r="C334" s="12">
        <v>4905</v>
      </c>
      <c r="D334">
        <f t="shared" si="10"/>
        <v>28</v>
      </c>
      <c r="E334">
        <f t="shared" si="11"/>
        <v>2021</v>
      </c>
    </row>
    <row r="335" spans="2:5" x14ac:dyDescent="0.35">
      <c r="B335" s="11">
        <v>44385</v>
      </c>
      <c r="C335" s="12">
        <v>738</v>
      </c>
      <c r="D335">
        <f t="shared" si="10"/>
        <v>28</v>
      </c>
      <c r="E335">
        <f t="shared" si="11"/>
        <v>2021</v>
      </c>
    </row>
    <row r="336" spans="2:5" x14ac:dyDescent="0.35">
      <c r="B336" s="11">
        <v>44385</v>
      </c>
      <c r="C336" s="12">
        <v>2450</v>
      </c>
      <c r="D336">
        <f t="shared" si="10"/>
        <v>28</v>
      </c>
      <c r="E336">
        <f t="shared" si="11"/>
        <v>2021</v>
      </c>
    </row>
    <row r="337" spans="2:5" x14ac:dyDescent="0.35">
      <c r="B337" s="11">
        <v>44388</v>
      </c>
      <c r="C337" s="12">
        <v>321</v>
      </c>
      <c r="D337">
        <f t="shared" si="10"/>
        <v>29</v>
      </c>
      <c r="E337">
        <f t="shared" si="11"/>
        <v>2021</v>
      </c>
    </row>
    <row r="338" spans="2:5" x14ac:dyDescent="0.35">
      <c r="B338" s="11">
        <v>44389</v>
      </c>
      <c r="C338" s="12">
        <v>0</v>
      </c>
      <c r="D338">
        <f t="shared" si="10"/>
        <v>29</v>
      </c>
      <c r="E338">
        <f t="shared" si="11"/>
        <v>2021</v>
      </c>
    </row>
    <row r="339" spans="2:5" x14ac:dyDescent="0.35">
      <c r="B339" s="11">
        <v>44390</v>
      </c>
      <c r="C339" s="12">
        <v>2466</v>
      </c>
      <c r="D339">
        <f t="shared" si="10"/>
        <v>29</v>
      </c>
      <c r="E339">
        <f t="shared" si="11"/>
        <v>2021</v>
      </c>
    </row>
    <row r="340" spans="2:5" x14ac:dyDescent="0.35">
      <c r="B340" s="11">
        <v>44396</v>
      </c>
      <c r="C340" s="12">
        <v>0</v>
      </c>
      <c r="D340">
        <f t="shared" si="10"/>
        <v>30</v>
      </c>
      <c r="E340">
        <f t="shared" si="11"/>
        <v>2021</v>
      </c>
    </row>
    <row r="341" spans="2:5" x14ac:dyDescent="0.35">
      <c r="B341" s="11">
        <v>44397</v>
      </c>
      <c r="C341" s="12">
        <v>2514</v>
      </c>
      <c r="D341">
        <f t="shared" si="10"/>
        <v>30</v>
      </c>
      <c r="E341">
        <f t="shared" si="11"/>
        <v>2021</v>
      </c>
    </row>
    <row r="342" spans="2:5" x14ac:dyDescent="0.35">
      <c r="B342" s="11">
        <v>44398</v>
      </c>
      <c r="C342" s="12">
        <v>3959</v>
      </c>
      <c r="D342">
        <f t="shared" si="10"/>
        <v>30</v>
      </c>
      <c r="E342">
        <f t="shared" si="11"/>
        <v>2021</v>
      </c>
    </row>
    <row r="343" spans="2:5" x14ac:dyDescent="0.35">
      <c r="B343" s="11">
        <v>44399</v>
      </c>
      <c r="C343" s="12">
        <v>4530</v>
      </c>
      <c r="D343">
        <f t="shared" si="10"/>
        <v>30</v>
      </c>
      <c r="E343">
        <f t="shared" si="11"/>
        <v>2021</v>
      </c>
    </row>
    <row r="344" spans="2:5" x14ac:dyDescent="0.35">
      <c r="B344" s="11">
        <v>44402</v>
      </c>
      <c r="C344" s="12">
        <v>1241</v>
      </c>
      <c r="D344">
        <f t="shared" si="10"/>
        <v>31</v>
      </c>
      <c r="E344">
        <f t="shared" si="11"/>
        <v>2021</v>
      </c>
    </row>
    <row r="345" spans="2:5" x14ac:dyDescent="0.35">
      <c r="B345" s="11">
        <v>44402</v>
      </c>
      <c r="C345" s="12">
        <v>1301</v>
      </c>
      <c r="D345">
        <f t="shared" si="10"/>
        <v>31</v>
      </c>
      <c r="E345">
        <f t="shared" si="11"/>
        <v>2021</v>
      </c>
    </row>
    <row r="346" spans="2:5" x14ac:dyDescent="0.35">
      <c r="B346" s="11">
        <v>44408</v>
      </c>
      <c r="C346" s="12">
        <v>140</v>
      </c>
      <c r="D346">
        <f t="shared" si="10"/>
        <v>31</v>
      </c>
      <c r="E346">
        <f t="shared" si="11"/>
        <v>2021</v>
      </c>
    </row>
    <row r="347" spans="2:5" x14ac:dyDescent="0.35">
      <c r="B347" s="11">
        <v>44410</v>
      </c>
      <c r="C347" s="12">
        <v>634</v>
      </c>
      <c r="D347">
        <f t="shared" si="10"/>
        <v>32</v>
      </c>
      <c r="E347">
        <f t="shared" si="11"/>
        <v>2021</v>
      </c>
    </row>
    <row r="348" spans="2:5" x14ac:dyDescent="0.35">
      <c r="B348" s="11">
        <v>44411</v>
      </c>
      <c r="C348" s="12">
        <v>3204</v>
      </c>
      <c r="D348">
        <f t="shared" si="10"/>
        <v>32</v>
      </c>
      <c r="E348">
        <f t="shared" si="11"/>
        <v>2021</v>
      </c>
    </row>
    <row r="349" spans="2:5" x14ac:dyDescent="0.35">
      <c r="B349" s="11">
        <v>44415</v>
      </c>
      <c r="C349" s="12">
        <v>453</v>
      </c>
      <c r="D349">
        <f t="shared" si="10"/>
        <v>32</v>
      </c>
      <c r="E349">
        <f t="shared" si="11"/>
        <v>2021</v>
      </c>
    </row>
    <row r="350" spans="2:5" x14ac:dyDescent="0.35">
      <c r="B350" s="11">
        <v>44415</v>
      </c>
      <c r="C350" s="12">
        <v>2937</v>
      </c>
      <c r="D350">
        <f t="shared" si="10"/>
        <v>32</v>
      </c>
      <c r="E350">
        <f t="shared" si="11"/>
        <v>2021</v>
      </c>
    </row>
    <row r="351" spans="2:5" x14ac:dyDescent="0.35">
      <c r="B351" s="11">
        <v>44418</v>
      </c>
      <c r="C351" s="12">
        <v>0</v>
      </c>
      <c r="D351">
        <f t="shared" si="10"/>
        <v>33</v>
      </c>
      <c r="E351">
        <f t="shared" si="11"/>
        <v>2021</v>
      </c>
    </row>
    <row r="352" spans="2:5" x14ac:dyDescent="0.35">
      <c r="B352" s="11">
        <v>44420</v>
      </c>
      <c r="C352" s="12">
        <v>0</v>
      </c>
      <c r="D352">
        <f t="shared" si="10"/>
        <v>33</v>
      </c>
      <c r="E352">
        <f t="shared" si="11"/>
        <v>2021</v>
      </c>
    </row>
    <row r="353" spans="2:5" x14ac:dyDescent="0.35">
      <c r="B353" s="11">
        <v>44421</v>
      </c>
      <c r="C353" s="12">
        <v>53</v>
      </c>
      <c r="D353">
        <f t="shared" si="10"/>
        <v>33</v>
      </c>
      <c r="E353">
        <f t="shared" si="11"/>
        <v>2021</v>
      </c>
    </row>
    <row r="354" spans="2:5" x14ac:dyDescent="0.35">
      <c r="B354" s="11">
        <v>44424</v>
      </c>
      <c r="C354" s="12">
        <v>4160</v>
      </c>
      <c r="D354">
        <f t="shared" si="10"/>
        <v>34</v>
      </c>
      <c r="E354">
        <f t="shared" si="11"/>
        <v>2021</v>
      </c>
    </row>
    <row r="355" spans="2:5" x14ac:dyDescent="0.35">
      <c r="B355" s="11">
        <v>44426</v>
      </c>
      <c r="C355" s="12">
        <v>2988</v>
      </c>
      <c r="D355">
        <f t="shared" si="10"/>
        <v>34</v>
      </c>
      <c r="E355">
        <f t="shared" si="11"/>
        <v>2021</v>
      </c>
    </row>
    <row r="356" spans="2:5" x14ac:dyDescent="0.35">
      <c r="B356" s="11">
        <v>44427</v>
      </c>
      <c r="C356" s="12">
        <v>0</v>
      </c>
      <c r="D356">
        <f t="shared" si="10"/>
        <v>34</v>
      </c>
      <c r="E356">
        <f t="shared" si="11"/>
        <v>2021</v>
      </c>
    </row>
    <row r="357" spans="2:5" x14ac:dyDescent="0.35">
      <c r="B357" s="11">
        <v>44429</v>
      </c>
      <c r="C357" s="12">
        <v>1155</v>
      </c>
      <c r="D357">
        <f t="shared" si="10"/>
        <v>34</v>
      </c>
      <c r="E357">
        <f t="shared" si="11"/>
        <v>2021</v>
      </c>
    </row>
    <row r="358" spans="2:5" x14ac:dyDescent="0.35">
      <c r="B358" s="11">
        <v>44430</v>
      </c>
      <c r="C358" s="12">
        <v>0</v>
      </c>
      <c r="D358">
        <f t="shared" si="10"/>
        <v>35</v>
      </c>
      <c r="E358">
        <f t="shared" si="11"/>
        <v>2021</v>
      </c>
    </row>
    <row r="359" spans="2:5" x14ac:dyDescent="0.35">
      <c r="B359" s="11">
        <v>44430</v>
      </c>
      <c r="C359" s="12">
        <v>1902</v>
      </c>
      <c r="D359">
        <f t="shared" si="10"/>
        <v>35</v>
      </c>
      <c r="E359">
        <f t="shared" si="11"/>
        <v>2021</v>
      </c>
    </row>
    <row r="360" spans="2:5" x14ac:dyDescent="0.35">
      <c r="B360" s="11">
        <v>44430</v>
      </c>
      <c r="C360" s="12">
        <v>0</v>
      </c>
      <c r="D360">
        <f t="shared" si="10"/>
        <v>35</v>
      </c>
      <c r="E360">
        <f t="shared" si="11"/>
        <v>2021</v>
      </c>
    </row>
    <row r="361" spans="2:5" x14ac:dyDescent="0.35">
      <c r="B361" s="11">
        <v>44431</v>
      </c>
      <c r="C361" s="12">
        <v>3817</v>
      </c>
      <c r="D361">
        <f t="shared" si="10"/>
        <v>35</v>
      </c>
      <c r="E361">
        <f t="shared" si="11"/>
        <v>2021</v>
      </c>
    </row>
    <row r="362" spans="2:5" x14ac:dyDescent="0.35">
      <c r="B362" s="11">
        <v>44432</v>
      </c>
      <c r="C362" s="12">
        <v>0</v>
      </c>
      <c r="D362">
        <f t="shared" si="10"/>
        <v>35</v>
      </c>
      <c r="E362">
        <f t="shared" si="11"/>
        <v>2021</v>
      </c>
    </row>
    <row r="363" spans="2:5" x14ac:dyDescent="0.35">
      <c r="B363" s="11">
        <v>44437</v>
      </c>
      <c r="C363" s="12">
        <v>0</v>
      </c>
      <c r="D363">
        <f t="shared" si="10"/>
        <v>36</v>
      </c>
      <c r="E363">
        <f t="shared" si="11"/>
        <v>2021</v>
      </c>
    </row>
    <row r="364" spans="2:5" x14ac:dyDescent="0.35">
      <c r="B364" s="11">
        <v>44437</v>
      </c>
      <c r="C364" s="12">
        <v>302</v>
      </c>
      <c r="D364">
        <f t="shared" si="10"/>
        <v>36</v>
      </c>
      <c r="E364">
        <f t="shared" si="11"/>
        <v>2021</v>
      </c>
    </row>
    <row r="365" spans="2:5" x14ac:dyDescent="0.35">
      <c r="B365" s="11">
        <v>44440</v>
      </c>
      <c r="C365" s="12">
        <v>95</v>
      </c>
      <c r="D365">
        <f t="shared" si="10"/>
        <v>36</v>
      </c>
      <c r="E365">
        <f t="shared" si="11"/>
        <v>2021</v>
      </c>
    </row>
    <row r="366" spans="2:5" x14ac:dyDescent="0.35">
      <c r="B366" s="11">
        <v>44442</v>
      </c>
      <c r="C366" s="12">
        <v>4834</v>
      </c>
      <c r="D366">
        <f t="shared" si="10"/>
        <v>36</v>
      </c>
      <c r="E366">
        <f t="shared" si="11"/>
        <v>2021</v>
      </c>
    </row>
    <row r="367" spans="2:5" x14ac:dyDescent="0.35">
      <c r="B367" s="11">
        <v>44442</v>
      </c>
      <c r="C367" s="12">
        <v>0</v>
      </c>
      <c r="D367">
        <f t="shared" si="10"/>
        <v>36</v>
      </c>
      <c r="E367">
        <f t="shared" si="11"/>
        <v>2021</v>
      </c>
    </row>
    <row r="368" spans="2:5" x14ac:dyDescent="0.35">
      <c r="B368" s="11">
        <v>44445</v>
      </c>
      <c r="C368" s="12">
        <v>1433</v>
      </c>
      <c r="D368">
        <f t="shared" si="10"/>
        <v>37</v>
      </c>
      <c r="E368">
        <f t="shared" si="11"/>
        <v>2021</v>
      </c>
    </row>
    <row r="369" spans="2:5" x14ac:dyDescent="0.35">
      <c r="B369" s="11">
        <v>44449</v>
      </c>
      <c r="C369" s="12">
        <v>0</v>
      </c>
      <c r="D369">
        <f t="shared" si="10"/>
        <v>37</v>
      </c>
      <c r="E369">
        <f t="shared" si="11"/>
        <v>2021</v>
      </c>
    </row>
    <row r="370" spans="2:5" x14ac:dyDescent="0.35">
      <c r="B370" s="11">
        <v>44450</v>
      </c>
      <c r="C370" s="12">
        <v>159</v>
      </c>
      <c r="D370">
        <f t="shared" si="10"/>
        <v>37</v>
      </c>
      <c r="E370">
        <f t="shared" si="11"/>
        <v>2021</v>
      </c>
    </row>
    <row r="371" spans="2:5" x14ac:dyDescent="0.35">
      <c r="B371" s="11">
        <v>44454</v>
      </c>
      <c r="C371" s="12">
        <v>0</v>
      </c>
      <c r="D371">
        <f t="shared" si="10"/>
        <v>38</v>
      </c>
      <c r="E371">
        <f t="shared" si="11"/>
        <v>2021</v>
      </c>
    </row>
    <row r="372" spans="2:5" x14ac:dyDescent="0.35">
      <c r="B372" s="11">
        <v>44456</v>
      </c>
      <c r="C372" s="12">
        <v>4771</v>
      </c>
      <c r="D372">
        <f t="shared" si="10"/>
        <v>38</v>
      </c>
      <c r="E372">
        <f t="shared" si="11"/>
        <v>2021</v>
      </c>
    </row>
    <row r="373" spans="2:5" x14ac:dyDescent="0.35">
      <c r="B373" s="11">
        <v>44457</v>
      </c>
      <c r="C373" s="12">
        <v>3378</v>
      </c>
      <c r="D373">
        <f t="shared" si="10"/>
        <v>38</v>
      </c>
      <c r="E373">
        <f t="shared" si="11"/>
        <v>2021</v>
      </c>
    </row>
    <row r="374" spans="2:5" x14ac:dyDescent="0.35">
      <c r="B374" s="11">
        <v>44458</v>
      </c>
      <c r="C374" s="12">
        <v>3713</v>
      </c>
      <c r="D374">
        <f t="shared" si="10"/>
        <v>39</v>
      </c>
      <c r="E374">
        <f t="shared" si="11"/>
        <v>2021</v>
      </c>
    </row>
    <row r="375" spans="2:5" x14ac:dyDescent="0.35">
      <c r="B375" s="11">
        <v>44459</v>
      </c>
      <c r="C375" s="12">
        <v>0</v>
      </c>
      <c r="D375">
        <f t="shared" si="10"/>
        <v>39</v>
      </c>
      <c r="E375">
        <f t="shared" si="11"/>
        <v>2021</v>
      </c>
    </row>
    <row r="376" spans="2:5" x14ac:dyDescent="0.35">
      <c r="B376" s="11">
        <v>44463</v>
      </c>
      <c r="C376" s="12">
        <v>4994</v>
      </c>
      <c r="D376">
        <f t="shared" si="10"/>
        <v>39</v>
      </c>
      <c r="E376">
        <f t="shared" si="11"/>
        <v>2021</v>
      </c>
    </row>
    <row r="377" spans="2:5" x14ac:dyDescent="0.35">
      <c r="B377" s="11">
        <v>44467</v>
      </c>
      <c r="C377" s="12">
        <v>238</v>
      </c>
      <c r="D377">
        <f t="shared" si="10"/>
        <v>40</v>
      </c>
      <c r="E377">
        <f t="shared" si="11"/>
        <v>2021</v>
      </c>
    </row>
    <row r="378" spans="2:5" x14ac:dyDescent="0.35">
      <c r="B378" s="11">
        <v>44468</v>
      </c>
      <c r="C378" s="12">
        <v>209</v>
      </c>
      <c r="D378">
        <f t="shared" si="10"/>
        <v>40</v>
      </c>
      <c r="E378">
        <f t="shared" si="11"/>
        <v>2021</v>
      </c>
    </row>
    <row r="379" spans="2:5" x14ac:dyDescent="0.35">
      <c r="B379" s="11">
        <v>44470</v>
      </c>
      <c r="C379" s="12">
        <v>2120</v>
      </c>
      <c r="D379">
        <f t="shared" si="10"/>
        <v>40</v>
      </c>
      <c r="E379">
        <f t="shared" si="11"/>
        <v>2021</v>
      </c>
    </row>
    <row r="380" spans="2:5" x14ac:dyDescent="0.35">
      <c r="B380" s="11">
        <v>44470</v>
      </c>
      <c r="C380" s="12">
        <v>0</v>
      </c>
      <c r="D380">
        <f t="shared" si="10"/>
        <v>40</v>
      </c>
      <c r="E380">
        <f t="shared" si="11"/>
        <v>2021</v>
      </c>
    </row>
    <row r="381" spans="2:5" x14ac:dyDescent="0.35">
      <c r="B381" s="11">
        <v>44474</v>
      </c>
      <c r="C381" s="12">
        <v>2245</v>
      </c>
      <c r="D381">
        <f t="shared" si="10"/>
        <v>41</v>
      </c>
      <c r="E381">
        <f t="shared" si="11"/>
        <v>2021</v>
      </c>
    </row>
    <row r="382" spans="2:5" x14ac:dyDescent="0.35">
      <c r="B382" s="11">
        <v>44479</v>
      </c>
      <c r="C382" s="12">
        <v>118</v>
      </c>
      <c r="D382">
        <f t="shared" si="10"/>
        <v>42</v>
      </c>
      <c r="E382">
        <f t="shared" si="11"/>
        <v>2021</v>
      </c>
    </row>
    <row r="383" spans="2:5" x14ac:dyDescent="0.35">
      <c r="B383" s="11">
        <v>44482</v>
      </c>
      <c r="C383" s="12">
        <v>534</v>
      </c>
      <c r="D383">
        <f t="shared" si="10"/>
        <v>42</v>
      </c>
      <c r="E383">
        <f t="shared" si="11"/>
        <v>2021</v>
      </c>
    </row>
    <row r="384" spans="2:5" x14ac:dyDescent="0.35">
      <c r="B384" s="11">
        <v>44483</v>
      </c>
      <c r="C384" s="12">
        <v>0</v>
      </c>
      <c r="D384">
        <f t="shared" si="10"/>
        <v>42</v>
      </c>
      <c r="E384">
        <f t="shared" si="11"/>
        <v>2021</v>
      </c>
    </row>
    <row r="385" spans="2:5" x14ac:dyDescent="0.35">
      <c r="B385" s="11">
        <v>44483</v>
      </c>
      <c r="C385" s="12">
        <v>420</v>
      </c>
      <c r="D385">
        <f t="shared" si="10"/>
        <v>42</v>
      </c>
      <c r="E385">
        <f t="shared" si="11"/>
        <v>2021</v>
      </c>
    </row>
    <row r="386" spans="2:5" x14ac:dyDescent="0.35">
      <c r="B386" s="11">
        <v>44484</v>
      </c>
      <c r="C386" s="12">
        <v>2622</v>
      </c>
      <c r="D386">
        <f t="shared" ref="D386:D449" si="12">WEEKNUM(B386)</f>
        <v>42</v>
      </c>
      <c r="E386">
        <f t="shared" ref="E386:E449" si="13">YEAR(B386)</f>
        <v>2021</v>
      </c>
    </row>
    <row r="387" spans="2:5" x14ac:dyDescent="0.35">
      <c r="B387" s="11">
        <v>44485</v>
      </c>
      <c r="C387" s="12">
        <v>1213</v>
      </c>
      <c r="D387">
        <f t="shared" si="12"/>
        <v>42</v>
      </c>
      <c r="E387">
        <f t="shared" si="13"/>
        <v>2021</v>
      </c>
    </row>
    <row r="388" spans="2:5" x14ac:dyDescent="0.35">
      <c r="B388" s="11">
        <v>44486</v>
      </c>
      <c r="C388" s="12">
        <v>0</v>
      </c>
      <c r="D388">
        <f t="shared" si="12"/>
        <v>43</v>
      </c>
      <c r="E388">
        <f t="shared" si="13"/>
        <v>2021</v>
      </c>
    </row>
    <row r="389" spans="2:5" x14ac:dyDescent="0.35">
      <c r="B389" s="11">
        <v>44488</v>
      </c>
      <c r="C389" s="12">
        <v>65</v>
      </c>
      <c r="D389">
        <f t="shared" si="12"/>
        <v>43</v>
      </c>
      <c r="E389">
        <f t="shared" si="13"/>
        <v>2021</v>
      </c>
    </row>
    <row r="390" spans="2:5" x14ac:dyDescent="0.35">
      <c r="B390" s="11">
        <v>44488</v>
      </c>
      <c r="C390" s="12">
        <v>2860</v>
      </c>
      <c r="D390">
        <f t="shared" si="12"/>
        <v>43</v>
      </c>
      <c r="E390">
        <f t="shared" si="13"/>
        <v>2021</v>
      </c>
    </row>
    <row r="391" spans="2:5" x14ac:dyDescent="0.35">
      <c r="B391" s="11">
        <v>44492</v>
      </c>
      <c r="C391" s="12">
        <v>129</v>
      </c>
      <c r="D391">
        <f t="shared" si="12"/>
        <v>43</v>
      </c>
      <c r="E391">
        <f t="shared" si="13"/>
        <v>2021</v>
      </c>
    </row>
    <row r="392" spans="2:5" x14ac:dyDescent="0.35">
      <c r="B392" s="11">
        <v>44492</v>
      </c>
      <c r="C392" s="12">
        <v>4698</v>
      </c>
      <c r="D392">
        <f t="shared" si="12"/>
        <v>43</v>
      </c>
      <c r="E392">
        <f t="shared" si="13"/>
        <v>2021</v>
      </c>
    </row>
    <row r="393" spans="2:5" x14ac:dyDescent="0.35">
      <c r="B393" s="11">
        <v>44495</v>
      </c>
      <c r="C393" s="12">
        <v>0</v>
      </c>
      <c r="D393">
        <f t="shared" si="12"/>
        <v>44</v>
      </c>
      <c r="E393">
        <f t="shared" si="13"/>
        <v>2021</v>
      </c>
    </row>
    <row r="394" spans="2:5" x14ac:dyDescent="0.35">
      <c r="B394" s="11">
        <v>44497</v>
      </c>
      <c r="C394" s="12">
        <v>36</v>
      </c>
      <c r="D394">
        <f t="shared" si="12"/>
        <v>44</v>
      </c>
      <c r="E394">
        <f t="shared" si="13"/>
        <v>2021</v>
      </c>
    </row>
    <row r="395" spans="2:5" x14ac:dyDescent="0.35">
      <c r="B395" s="11">
        <v>44499</v>
      </c>
      <c r="C395" s="12">
        <v>0</v>
      </c>
      <c r="D395">
        <f t="shared" si="12"/>
        <v>44</v>
      </c>
      <c r="E395">
        <f t="shared" si="13"/>
        <v>2021</v>
      </c>
    </row>
    <row r="396" spans="2:5" x14ac:dyDescent="0.35">
      <c r="B396" s="11">
        <v>44502</v>
      </c>
      <c r="C396" s="12">
        <v>0</v>
      </c>
      <c r="D396">
        <f t="shared" si="12"/>
        <v>45</v>
      </c>
      <c r="E396">
        <f t="shared" si="13"/>
        <v>2021</v>
      </c>
    </row>
    <row r="397" spans="2:5" x14ac:dyDescent="0.35">
      <c r="B397" s="11">
        <v>44506</v>
      </c>
      <c r="C397" s="12">
        <v>1585</v>
      </c>
      <c r="D397">
        <f t="shared" si="12"/>
        <v>45</v>
      </c>
      <c r="E397">
        <f t="shared" si="13"/>
        <v>2021</v>
      </c>
    </row>
    <row r="398" spans="2:5" x14ac:dyDescent="0.35">
      <c r="B398" s="11">
        <v>44509</v>
      </c>
      <c r="C398" s="12">
        <v>2015</v>
      </c>
      <c r="D398">
        <f t="shared" si="12"/>
        <v>46</v>
      </c>
      <c r="E398">
        <f t="shared" si="13"/>
        <v>2021</v>
      </c>
    </row>
    <row r="399" spans="2:5" x14ac:dyDescent="0.35">
      <c r="B399" s="11">
        <v>44510</v>
      </c>
      <c r="C399" s="12">
        <v>1793</v>
      </c>
      <c r="D399">
        <f t="shared" si="12"/>
        <v>46</v>
      </c>
      <c r="E399">
        <f t="shared" si="13"/>
        <v>2021</v>
      </c>
    </row>
    <row r="400" spans="2:5" x14ac:dyDescent="0.35">
      <c r="B400" s="11">
        <v>44512</v>
      </c>
      <c r="C400" s="12">
        <v>807</v>
      </c>
      <c r="D400">
        <f t="shared" si="12"/>
        <v>46</v>
      </c>
      <c r="E400">
        <f t="shared" si="13"/>
        <v>2021</v>
      </c>
    </row>
    <row r="401" spans="2:5" x14ac:dyDescent="0.35">
      <c r="B401" s="11">
        <v>44514</v>
      </c>
      <c r="C401" s="12">
        <v>920</v>
      </c>
      <c r="D401">
        <f t="shared" si="12"/>
        <v>47</v>
      </c>
      <c r="E401">
        <f t="shared" si="13"/>
        <v>2021</v>
      </c>
    </row>
    <row r="402" spans="2:5" x14ac:dyDescent="0.35">
      <c r="B402" s="11">
        <v>44515</v>
      </c>
      <c r="C402" s="12">
        <v>37</v>
      </c>
      <c r="D402">
        <f t="shared" si="12"/>
        <v>47</v>
      </c>
      <c r="E402">
        <f t="shared" si="13"/>
        <v>2021</v>
      </c>
    </row>
    <row r="403" spans="2:5" x14ac:dyDescent="0.35">
      <c r="B403" s="11">
        <v>44515</v>
      </c>
      <c r="C403" s="12">
        <v>4791</v>
      </c>
      <c r="D403">
        <f t="shared" si="12"/>
        <v>47</v>
      </c>
      <c r="E403">
        <f t="shared" si="13"/>
        <v>2021</v>
      </c>
    </row>
    <row r="404" spans="2:5" x14ac:dyDescent="0.35">
      <c r="B404" s="11">
        <v>44516</v>
      </c>
      <c r="C404" s="12">
        <v>2124</v>
      </c>
      <c r="D404">
        <f t="shared" si="12"/>
        <v>47</v>
      </c>
      <c r="E404">
        <f t="shared" si="13"/>
        <v>2021</v>
      </c>
    </row>
    <row r="405" spans="2:5" x14ac:dyDescent="0.35">
      <c r="B405" s="11">
        <v>44517</v>
      </c>
      <c r="C405" s="12">
        <v>0</v>
      </c>
      <c r="D405">
        <f t="shared" si="12"/>
        <v>47</v>
      </c>
      <c r="E405">
        <f t="shared" si="13"/>
        <v>2021</v>
      </c>
    </row>
    <row r="406" spans="2:5" x14ac:dyDescent="0.35">
      <c r="B406" s="11">
        <v>44521</v>
      </c>
      <c r="C406" s="12">
        <v>1636</v>
      </c>
      <c r="D406">
        <f t="shared" si="12"/>
        <v>48</v>
      </c>
      <c r="E406">
        <f t="shared" si="13"/>
        <v>2021</v>
      </c>
    </row>
    <row r="407" spans="2:5" x14ac:dyDescent="0.35">
      <c r="B407" s="11">
        <v>44522</v>
      </c>
      <c r="C407" s="12">
        <v>4069</v>
      </c>
      <c r="D407">
        <f t="shared" si="12"/>
        <v>48</v>
      </c>
      <c r="E407">
        <f t="shared" si="13"/>
        <v>2021</v>
      </c>
    </row>
    <row r="408" spans="2:5" x14ac:dyDescent="0.35">
      <c r="B408" s="11">
        <v>44523</v>
      </c>
      <c r="C408" s="12">
        <v>493</v>
      </c>
      <c r="D408">
        <f t="shared" si="12"/>
        <v>48</v>
      </c>
      <c r="E408">
        <f t="shared" si="13"/>
        <v>2021</v>
      </c>
    </row>
    <row r="409" spans="2:5" x14ac:dyDescent="0.35">
      <c r="B409" s="11">
        <v>44524</v>
      </c>
      <c r="C409" s="12">
        <v>1493</v>
      </c>
      <c r="D409">
        <f t="shared" si="12"/>
        <v>48</v>
      </c>
      <c r="E409">
        <f t="shared" si="13"/>
        <v>2021</v>
      </c>
    </row>
    <row r="410" spans="2:5" x14ac:dyDescent="0.35">
      <c r="B410" s="11">
        <v>44526</v>
      </c>
      <c r="C410" s="12">
        <v>0</v>
      </c>
      <c r="D410">
        <f t="shared" si="12"/>
        <v>48</v>
      </c>
      <c r="E410">
        <f t="shared" si="13"/>
        <v>2021</v>
      </c>
    </row>
    <row r="411" spans="2:5" x14ac:dyDescent="0.35">
      <c r="B411" s="11">
        <v>44528</v>
      </c>
      <c r="C411" s="12">
        <v>449</v>
      </c>
      <c r="D411">
        <f t="shared" si="12"/>
        <v>49</v>
      </c>
      <c r="E411">
        <f t="shared" si="13"/>
        <v>2021</v>
      </c>
    </row>
    <row r="412" spans="2:5" x14ac:dyDescent="0.35">
      <c r="B412" s="11">
        <v>44530</v>
      </c>
      <c r="C412" s="12">
        <v>4871</v>
      </c>
      <c r="D412">
        <f t="shared" si="12"/>
        <v>49</v>
      </c>
      <c r="E412">
        <f t="shared" si="13"/>
        <v>2021</v>
      </c>
    </row>
    <row r="413" spans="2:5" x14ac:dyDescent="0.35">
      <c r="B413" s="11">
        <v>44533</v>
      </c>
      <c r="C413" s="12">
        <v>0</v>
      </c>
      <c r="D413">
        <f t="shared" si="12"/>
        <v>49</v>
      </c>
      <c r="E413">
        <f t="shared" si="13"/>
        <v>2021</v>
      </c>
    </row>
    <row r="414" spans="2:5" x14ac:dyDescent="0.35">
      <c r="B414" s="11">
        <v>44534</v>
      </c>
      <c r="C414" s="12">
        <v>0</v>
      </c>
      <c r="D414">
        <f t="shared" si="12"/>
        <v>49</v>
      </c>
      <c r="E414">
        <f t="shared" si="13"/>
        <v>2021</v>
      </c>
    </row>
    <row r="415" spans="2:5" x14ac:dyDescent="0.35">
      <c r="B415" s="11">
        <v>44536</v>
      </c>
      <c r="C415" s="12">
        <v>4021</v>
      </c>
      <c r="D415">
        <f t="shared" si="12"/>
        <v>50</v>
      </c>
      <c r="E415">
        <f t="shared" si="13"/>
        <v>2021</v>
      </c>
    </row>
    <row r="416" spans="2:5" x14ac:dyDescent="0.35">
      <c r="B416" s="11">
        <v>44536</v>
      </c>
      <c r="C416" s="12">
        <v>4399</v>
      </c>
      <c r="D416">
        <f t="shared" si="12"/>
        <v>50</v>
      </c>
      <c r="E416">
        <f t="shared" si="13"/>
        <v>2021</v>
      </c>
    </row>
    <row r="417" spans="2:5" x14ac:dyDescent="0.35">
      <c r="B417" s="11">
        <v>44538</v>
      </c>
      <c r="C417" s="12">
        <v>324</v>
      </c>
      <c r="D417">
        <f t="shared" si="12"/>
        <v>50</v>
      </c>
      <c r="E417">
        <f t="shared" si="13"/>
        <v>2021</v>
      </c>
    </row>
    <row r="418" spans="2:5" x14ac:dyDescent="0.35">
      <c r="B418" s="11">
        <v>44547</v>
      </c>
      <c r="C418" s="12">
        <v>125</v>
      </c>
      <c r="D418">
        <f t="shared" si="12"/>
        <v>51</v>
      </c>
      <c r="E418">
        <f t="shared" si="13"/>
        <v>2021</v>
      </c>
    </row>
    <row r="419" spans="2:5" x14ac:dyDescent="0.35">
      <c r="B419" s="11">
        <v>44550</v>
      </c>
      <c r="C419" s="12">
        <v>2351</v>
      </c>
      <c r="D419">
        <f t="shared" si="12"/>
        <v>52</v>
      </c>
      <c r="E419">
        <f t="shared" si="13"/>
        <v>2021</v>
      </c>
    </row>
    <row r="420" spans="2:5" x14ac:dyDescent="0.35">
      <c r="B420" s="11">
        <v>44552</v>
      </c>
      <c r="C420" s="12">
        <v>0</v>
      </c>
      <c r="D420">
        <f t="shared" si="12"/>
        <v>52</v>
      </c>
      <c r="E420">
        <f t="shared" si="13"/>
        <v>2021</v>
      </c>
    </row>
    <row r="421" spans="2:5" x14ac:dyDescent="0.35">
      <c r="B421" s="11">
        <v>44553</v>
      </c>
      <c r="C421" s="12">
        <v>2699</v>
      </c>
      <c r="D421">
        <f t="shared" si="12"/>
        <v>52</v>
      </c>
      <c r="E421">
        <f t="shared" si="13"/>
        <v>2021</v>
      </c>
    </row>
    <row r="422" spans="2:5" x14ac:dyDescent="0.35">
      <c r="B422" s="11">
        <v>44558</v>
      </c>
      <c r="C422" s="12">
        <v>422</v>
      </c>
      <c r="D422">
        <f t="shared" si="12"/>
        <v>53</v>
      </c>
      <c r="E422">
        <f t="shared" si="13"/>
        <v>2021</v>
      </c>
    </row>
    <row r="423" spans="2:5" x14ac:dyDescent="0.35">
      <c r="B423" s="11">
        <v>44559</v>
      </c>
      <c r="C423" s="12">
        <v>0</v>
      </c>
      <c r="D423">
        <f t="shared" si="12"/>
        <v>53</v>
      </c>
      <c r="E423">
        <f t="shared" si="13"/>
        <v>2021</v>
      </c>
    </row>
    <row r="424" spans="2:5" x14ac:dyDescent="0.35">
      <c r="B424" s="11">
        <v>44563</v>
      </c>
      <c r="C424" s="12">
        <v>3582</v>
      </c>
      <c r="D424">
        <f t="shared" si="12"/>
        <v>2</v>
      </c>
      <c r="E424">
        <f t="shared" si="13"/>
        <v>2022</v>
      </c>
    </row>
    <row r="425" spans="2:5" x14ac:dyDescent="0.35">
      <c r="B425" s="11">
        <v>44564</v>
      </c>
      <c r="C425" s="12">
        <v>0</v>
      </c>
      <c r="D425">
        <f t="shared" si="12"/>
        <v>2</v>
      </c>
      <c r="E425">
        <f t="shared" si="13"/>
        <v>2022</v>
      </c>
    </row>
    <row r="426" spans="2:5" x14ac:dyDescent="0.35">
      <c r="B426" s="11">
        <v>44565</v>
      </c>
      <c r="C426" s="12">
        <v>0</v>
      </c>
      <c r="D426">
        <f t="shared" si="12"/>
        <v>2</v>
      </c>
      <c r="E426">
        <f t="shared" si="13"/>
        <v>2022</v>
      </c>
    </row>
    <row r="427" spans="2:5" x14ac:dyDescent="0.35">
      <c r="B427" s="11">
        <v>44565</v>
      </c>
      <c r="C427" s="12">
        <v>2459</v>
      </c>
      <c r="D427">
        <f t="shared" si="12"/>
        <v>2</v>
      </c>
      <c r="E427">
        <f t="shared" si="13"/>
        <v>2022</v>
      </c>
    </row>
    <row r="428" spans="2:5" x14ac:dyDescent="0.35">
      <c r="B428" s="11">
        <v>44569</v>
      </c>
      <c r="C428" s="12">
        <v>60</v>
      </c>
      <c r="D428">
        <f t="shared" si="12"/>
        <v>2</v>
      </c>
      <c r="E428">
        <f t="shared" si="13"/>
        <v>2022</v>
      </c>
    </row>
    <row r="429" spans="2:5" x14ac:dyDescent="0.35">
      <c r="B429" s="11">
        <v>44570</v>
      </c>
      <c r="C429" s="12">
        <v>736</v>
      </c>
      <c r="D429">
        <f t="shared" si="12"/>
        <v>3</v>
      </c>
      <c r="E429">
        <f t="shared" si="13"/>
        <v>2022</v>
      </c>
    </row>
    <row r="430" spans="2:5" x14ac:dyDescent="0.35">
      <c r="B430" s="11">
        <v>44573</v>
      </c>
      <c r="C430" s="12">
        <v>0</v>
      </c>
      <c r="D430">
        <f t="shared" si="12"/>
        <v>3</v>
      </c>
      <c r="E430">
        <f t="shared" si="13"/>
        <v>2022</v>
      </c>
    </row>
    <row r="431" spans="2:5" x14ac:dyDescent="0.35">
      <c r="B431" s="11">
        <v>44575</v>
      </c>
      <c r="C431" s="12">
        <v>0</v>
      </c>
      <c r="D431">
        <f t="shared" si="12"/>
        <v>3</v>
      </c>
      <c r="E431">
        <f t="shared" si="13"/>
        <v>2022</v>
      </c>
    </row>
    <row r="432" spans="2:5" x14ac:dyDescent="0.35">
      <c r="B432" s="11">
        <v>44576</v>
      </c>
      <c r="C432" s="12">
        <v>1045</v>
      </c>
      <c r="D432">
        <f t="shared" si="12"/>
        <v>3</v>
      </c>
      <c r="E432">
        <f t="shared" si="13"/>
        <v>2022</v>
      </c>
    </row>
    <row r="433" spans="2:5" x14ac:dyDescent="0.35">
      <c r="B433" s="11">
        <v>44577</v>
      </c>
      <c r="C433" s="12">
        <v>83</v>
      </c>
      <c r="D433">
        <f t="shared" si="12"/>
        <v>4</v>
      </c>
      <c r="E433">
        <f t="shared" si="13"/>
        <v>2022</v>
      </c>
    </row>
    <row r="434" spans="2:5" x14ac:dyDescent="0.35">
      <c r="B434" s="11">
        <v>44577</v>
      </c>
      <c r="C434" s="12">
        <v>0</v>
      </c>
      <c r="D434">
        <f t="shared" si="12"/>
        <v>4</v>
      </c>
      <c r="E434">
        <f t="shared" si="13"/>
        <v>2022</v>
      </c>
    </row>
    <row r="435" spans="2:5" x14ac:dyDescent="0.35">
      <c r="B435" s="11">
        <v>44580</v>
      </c>
      <c r="C435" s="12">
        <v>998</v>
      </c>
      <c r="D435">
        <f t="shared" si="12"/>
        <v>4</v>
      </c>
      <c r="E435">
        <f t="shared" si="13"/>
        <v>2022</v>
      </c>
    </row>
    <row r="436" spans="2:5" x14ac:dyDescent="0.35">
      <c r="B436" s="11">
        <v>44580</v>
      </c>
      <c r="C436" s="12">
        <v>2170</v>
      </c>
      <c r="D436">
        <f t="shared" si="12"/>
        <v>4</v>
      </c>
      <c r="E436">
        <f t="shared" si="13"/>
        <v>2022</v>
      </c>
    </row>
    <row r="437" spans="2:5" x14ac:dyDescent="0.35">
      <c r="B437" s="11">
        <v>44581</v>
      </c>
      <c r="C437" s="12">
        <v>385</v>
      </c>
      <c r="D437">
        <f t="shared" si="12"/>
        <v>4</v>
      </c>
      <c r="E437">
        <f t="shared" si="13"/>
        <v>2022</v>
      </c>
    </row>
    <row r="438" spans="2:5" x14ac:dyDescent="0.35">
      <c r="B438" s="11">
        <v>44582</v>
      </c>
      <c r="C438" s="12">
        <v>1277</v>
      </c>
      <c r="D438">
        <f t="shared" si="12"/>
        <v>4</v>
      </c>
      <c r="E438">
        <f t="shared" si="13"/>
        <v>2022</v>
      </c>
    </row>
    <row r="439" spans="2:5" x14ac:dyDescent="0.35">
      <c r="B439" s="11">
        <v>44583</v>
      </c>
      <c r="C439" s="12">
        <v>350</v>
      </c>
      <c r="D439">
        <f t="shared" si="12"/>
        <v>4</v>
      </c>
      <c r="E439">
        <f t="shared" si="13"/>
        <v>2022</v>
      </c>
    </row>
    <row r="440" spans="2:5" x14ac:dyDescent="0.35">
      <c r="B440" s="11">
        <v>44588</v>
      </c>
      <c r="C440" s="12">
        <v>2321</v>
      </c>
      <c r="D440">
        <f t="shared" si="12"/>
        <v>5</v>
      </c>
      <c r="E440">
        <f t="shared" si="13"/>
        <v>2022</v>
      </c>
    </row>
    <row r="441" spans="2:5" x14ac:dyDescent="0.35">
      <c r="B441" s="11">
        <v>44589</v>
      </c>
      <c r="C441" s="12">
        <v>0</v>
      </c>
      <c r="D441">
        <f t="shared" si="12"/>
        <v>5</v>
      </c>
      <c r="E441">
        <f t="shared" si="13"/>
        <v>2022</v>
      </c>
    </row>
    <row r="442" spans="2:5" x14ac:dyDescent="0.35">
      <c r="B442" s="11">
        <v>44589</v>
      </c>
      <c r="C442" s="12">
        <v>4947</v>
      </c>
      <c r="D442">
        <f t="shared" si="12"/>
        <v>5</v>
      </c>
      <c r="E442">
        <f t="shared" si="13"/>
        <v>2022</v>
      </c>
    </row>
    <row r="443" spans="2:5" x14ac:dyDescent="0.35">
      <c r="B443" s="11">
        <v>44591</v>
      </c>
      <c r="C443" s="12">
        <v>1919</v>
      </c>
      <c r="D443">
        <f t="shared" si="12"/>
        <v>6</v>
      </c>
      <c r="E443">
        <f t="shared" si="13"/>
        <v>2022</v>
      </c>
    </row>
    <row r="444" spans="2:5" x14ac:dyDescent="0.35">
      <c r="B444" s="11">
        <v>44594</v>
      </c>
      <c r="C444" s="12">
        <v>0</v>
      </c>
      <c r="D444">
        <f t="shared" si="12"/>
        <v>6</v>
      </c>
      <c r="E444">
        <f t="shared" si="13"/>
        <v>2022</v>
      </c>
    </row>
    <row r="445" spans="2:5" x14ac:dyDescent="0.35">
      <c r="B445" s="11">
        <v>44594</v>
      </c>
      <c r="C445" s="12">
        <v>2381</v>
      </c>
      <c r="D445">
        <f t="shared" si="12"/>
        <v>6</v>
      </c>
      <c r="E445">
        <f t="shared" si="13"/>
        <v>2022</v>
      </c>
    </row>
    <row r="446" spans="2:5" x14ac:dyDescent="0.35">
      <c r="B446" s="11">
        <v>44598</v>
      </c>
      <c r="C446" s="12">
        <v>534</v>
      </c>
      <c r="D446">
        <f t="shared" si="12"/>
        <v>7</v>
      </c>
      <c r="E446">
        <f t="shared" si="13"/>
        <v>2022</v>
      </c>
    </row>
    <row r="447" spans="2:5" x14ac:dyDescent="0.35">
      <c r="B447" s="11">
        <v>44599</v>
      </c>
      <c r="C447" s="12">
        <v>461</v>
      </c>
      <c r="D447">
        <f t="shared" si="12"/>
        <v>7</v>
      </c>
      <c r="E447">
        <f t="shared" si="13"/>
        <v>2022</v>
      </c>
    </row>
    <row r="448" spans="2:5" x14ac:dyDescent="0.35">
      <c r="B448" s="11">
        <v>44600</v>
      </c>
      <c r="C448" s="12">
        <v>0</v>
      </c>
      <c r="D448">
        <f t="shared" si="12"/>
        <v>7</v>
      </c>
      <c r="E448">
        <f t="shared" si="13"/>
        <v>2022</v>
      </c>
    </row>
    <row r="449" spans="2:5" x14ac:dyDescent="0.35">
      <c r="B449" s="11">
        <v>44600</v>
      </c>
      <c r="C449" s="12">
        <v>1392</v>
      </c>
      <c r="D449">
        <f t="shared" si="12"/>
        <v>7</v>
      </c>
      <c r="E449">
        <f t="shared" si="13"/>
        <v>2022</v>
      </c>
    </row>
    <row r="450" spans="2:5" x14ac:dyDescent="0.35">
      <c r="B450" s="11">
        <v>44601</v>
      </c>
      <c r="C450" s="12">
        <v>540</v>
      </c>
      <c r="D450">
        <f t="shared" ref="D450:D513" si="14">WEEKNUM(B450)</f>
        <v>7</v>
      </c>
      <c r="E450">
        <f t="shared" ref="E450:E513" si="15">YEAR(B450)</f>
        <v>2022</v>
      </c>
    </row>
    <row r="451" spans="2:5" x14ac:dyDescent="0.35">
      <c r="B451" s="11">
        <v>44601</v>
      </c>
      <c r="C451" s="12">
        <v>41</v>
      </c>
      <c r="D451">
        <f t="shared" si="14"/>
        <v>7</v>
      </c>
      <c r="E451">
        <f t="shared" si="15"/>
        <v>2022</v>
      </c>
    </row>
    <row r="452" spans="2:5" x14ac:dyDescent="0.35">
      <c r="B452" s="11">
        <v>44602</v>
      </c>
      <c r="C452" s="12">
        <v>719</v>
      </c>
      <c r="D452">
        <f t="shared" si="14"/>
        <v>7</v>
      </c>
      <c r="E452">
        <f t="shared" si="15"/>
        <v>2022</v>
      </c>
    </row>
    <row r="453" spans="2:5" x14ac:dyDescent="0.35">
      <c r="B453" s="11">
        <v>44603</v>
      </c>
      <c r="C453" s="12">
        <v>0</v>
      </c>
      <c r="D453">
        <f t="shared" si="14"/>
        <v>7</v>
      </c>
      <c r="E453">
        <f t="shared" si="15"/>
        <v>2022</v>
      </c>
    </row>
    <row r="454" spans="2:5" x14ac:dyDescent="0.35">
      <c r="B454" s="11">
        <v>44606</v>
      </c>
      <c r="C454" s="12">
        <v>330</v>
      </c>
      <c r="D454">
        <f t="shared" si="14"/>
        <v>8</v>
      </c>
      <c r="E454">
        <f t="shared" si="15"/>
        <v>2022</v>
      </c>
    </row>
    <row r="455" spans="2:5" x14ac:dyDescent="0.35">
      <c r="B455" s="11">
        <v>44606</v>
      </c>
      <c r="C455" s="12">
        <v>855</v>
      </c>
      <c r="D455">
        <f t="shared" si="14"/>
        <v>8</v>
      </c>
      <c r="E455">
        <f t="shared" si="15"/>
        <v>2022</v>
      </c>
    </row>
    <row r="456" spans="2:5" x14ac:dyDescent="0.35">
      <c r="B456" s="11">
        <v>44607</v>
      </c>
      <c r="C456" s="12">
        <v>3824</v>
      </c>
      <c r="D456">
        <f t="shared" si="14"/>
        <v>8</v>
      </c>
      <c r="E456">
        <f t="shared" si="15"/>
        <v>2022</v>
      </c>
    </row>
    <row r="457" spans="2:5" x14ac:dyDescent="0.35">
      <c r="B457" s="11">
        <v>44614</v>
      </c>
      <c r="C457" s="12">
        <v>3419</v>
      </c>
      <c r="D457">
        <f t="shared" si="14"/>
        <v>9</v>
      </c>
      <c r="E457">
        <f t="shared" si="15"/>
        <v>2022</v>
      </c>
    </row>
    <row r="458" spans="2:5" x14ac:dyDescent="0.35">
      <c r="B458" s="11">
        <v>44615</v>
      </c>
      <c r="C458" s="12">
        <v>1594</v>
      </c>
      <c r="D458">
        <f t="shared" si="14"/>
        <v>9</v>
      </c>
      <c r="E458">
        <f t="shared" si="15"/>
        <v>2022</v>
      </c>
    </row>
    <row r="459" spans="2:5" x14ac:dyDescent="0.35">
      <c r="B459" s="11">
        <v>44616</v>
      </c>
      <c r="C459" s="12">
        <v>585</v>
      </c>
      <c r="D459">
        <f t="shared" si="14"/>
        <v>9</v>
      </c>
      <c r="E459">
        <f t="shared" si="15"/>
        <v>2022</v>
      </c>
    </row>
    <row r="460" spans="2:5" x14ac:dyDescent="0.35">
      <c r="B460" s="11">
        <v>44616</v>
      </c>
      <c r="C460" s="12">
        <v>0</v>
      </c>
      <c r="D460">
        <f t="shared" si="14"/>
        <v>9</v>
      </c>
      <c r="E460">
        <f t="shared" si="15"/>
        <v>2022</v>
      </c>
    </row>
    <row r="461" spans="2:5" x14ac:dyDescent="0.35">
      <c r="B461" s="11">
        <v>44618</v>
      </c>
      <c r="C461" s="12">
        <v>2793</v>
      </c>
      <c r="D461">
        <f t="shared" si="14"/>
        <v>9</v>
      </c>
      <c r="E461">
        <f t="shared" si="15"/>
        <v>2022</v>
      </c>
    </row>
    <row r="462" spans="2:5" x14ac:dyDescent="0.35">
      <c r="B462" s="11">
        <v>44619</v>
      </c>
      <c r="C462" s="12">
        <v>326</v>
      </c>
      <c r="D462">
        <f t="shared" si="14"/>
        <v>10</v>
      </c>
      <c r="E462">
        <f t="shared" si="15"/>
        <v>2022</v>
      </c>
    </row>
    <row r="463" spans="2:5" x14ac:dyDescent="0.35">
      <c r="B463" s="11">
        <v>44620</v>
      </c>
      <c r="C463" s="12">
        <v>314</v>
      </c>
      <c r="D463">
        <f t="shared" si="14"/>
        <v>10</v>
      </c>
      <c r="E463">
        <f t="shared" si="15"/>
        <v>2022</v>
      </c>
    </row>
    <row r="464" spans="2:5" x14ac:dyDescent="0.35">
      <c r="B464" s="11">
        <v>44623</v>
      </c>
      <c r="C464" s="12">
        <v>1769</v>
      </c>
      <c r="D464">
        <f t="shared" si="14"/>
        <v>10</v>
      </c>
      <c r="E464">
        <f t="shared" si="15"/>
        <v>2022</v>
      </c>
    </row>
    <row r="465" spans="2:5" x14ac:dyDescent="0.35">
      <c r="B465" s="11">
        <v>44632</v>
      </c>
      <c r="C465" s="12">
        <v>0</v>
      </c>
      <c r="D465">
        <f t="shared" si="14"/>
        <v>11</v>
      </c>
      <c r="E465">
        <f t="shared" si="15"/>
        <v>2022</v>
      </c>
    </row>
    <row r="466" spans="2:5" x14ac:dyDescent="0.35">
      <c r="B466" s="11">
        <v>44632</v>
      </c>
      <c r="C466" s="12">
        <v>3498</v>
      </c>
      <c r="D466">
        <f t="shared" si="14"/>
        <v>11</v>
      </c>
      <c r="E466">
        <f t="shared" si="15"/>
        <v>2022</v>
      </c>
    </row>
    <row r="467" spans="2:5" x14ac:dyDescent="0.35">
      <c r="B467" s="11">
        <v>44635</v>
      </c>
      <c r="C467" s="12">
        <v>2336</v>
      </c>
      <c r="D467">
        <f t="shared" si="14"/>
        <v>12</v>
      </c>
      <c r="E467">
        <f t="shared" si="15"/>
        <v>2022</v>
      </c>
    </row>
    <row r="468" spans="2:5" x14ac:dyDescent="0.35">
      <c r="B468" s="11">
        <v>44637</v>
      </c>
      <c r="C468" s="12">
        <v>114</v>
      </c>
      <c r="D468">
        <f t="shared" si="14"/>
        <v>12</v>
      </c>
      <c r="E468">
        <f t="shared" si="15"/>
        <v>2022</v>
      </c>
    </row>
    <row r="469" spans="2:5" x14ac:dyDescent="0.35">
      <c r="B469" s="11">
        <v>44642</v>
      </c>
      <c r="C469" s="12">
        <v>174</v>
      </c>
      <c r="D469">
        <f t="shared" si="14"/>
        <v>13</v>
      </c>
      <c r="E469">
        <f t="shared" si="15"/>
        <v>2022</v>
      </c>
    </row>
    <row r="470" spans="2:5" x14ac:dyDescent="0.35">
      <c r="B470" s="11">
        <v>44642</v>
      </c>
      <c r="C470" s="12">
        <v>3379</v>
      </c>
      <c r="D470">
        <f t="shared" si="14"/>
        <v>13</v>
      </c>
      <c r="E470">
        <f t="shared" si="15"/>
        <v>2022</v>
      </c>
    </row>
    <row r="471" spans="2:5" x14ac:dyDescent="0.35">
      <c r="B471" s="11">
        <v>44645</v>
      </c>
      <c r="C471" s="12">
        <v>4145</v>
      </c>
      <c r="D471">
        <f t="shared" si="14"/>
        <v>13</v>
      </c>
      <c r="E471">
        <f t="shared" si="15"/>
        <v>2022</v>
      </c>
    </row>
    <row r="472" spans="2:5" x14ac:dyDescent="0.35">
      <c r="B472" s="11">
        <v>44646</v>
      </c>
      <c r="C472" s="12">
        <v>4150</v>
      </c>
      <c r="D472">
        <f t="shared" si="14"/>
        <v>13</v>
      </c>
      <c r="E472">
        <f t="shared" si="15"/>
        <v>2022</v>
      </c>
    </row>
    <row r="473" spans="2:5" x14ac:dyDescent="0.35">
      <c r="B473" s="11">
        <v>44648</v>
      </c>
      <c r="C473" s="12">
        <v>259</v>
      </c>
      <c r="D473">
        <f t="shared" si="14"/>
        <v>14</v>
      </c>
      <c r="E473">
        <f t="shared" si="15"/>
        <v>2022</v>
      </c>
    </row>
    <row r="474" spans="2:5" x14ac:dyDescent="0.35">
      <c r="B474" s="11">
        <v>44652</v>
      </c>
      <c r="C474" s="12">
        <v>3134</v>
      </c>
      <c r="D474">
        <f t="shared" si="14"/>
        <v>14</v>
      </c>
      <c r="E474">
        <f t="shared" si="15"/>
        <v>2022</v>
      </c>
    </row>
    <row r="475" spans="2:5" x14ac:dyDescent="0.35">
      <c r="B475" s="11">
        <v>44652</v>
      </c>
      <c r="C475" s="12">
        <v>4130</v>
      </c>
      <c r="D475">
        <f t="shared" si="14"/>
        <v>14</v>
      </c>
      <c r="E475">
        <f t="shared" si="15"/>
        <v>2022</v>
      </c>
    </row>
    <row r="476" spans="2:5" x14ac:dyDescent="0.35">
      <c r="B476" s="11">
        <v>44654</v>
      </c>
      <c r="C476" s="12">
        <v>1424</v>
      </c>
      <c r="D476">
        <f t="shared" si="14"/>
        <v>15</v>
      </c>
      <c r="E476">
        <f t="shared" si="15"/>
        <v>2022</v>
      </c>
    </row>
    <row r="477" spans="2:5" x14ac:dyDescent="0.35">
      <c r="B477" s="11">
        <v>44655</v>
      </c>
      <c r="C477" s="12">
        <v>4908</v>
      </c>
      <c r="D477">
        <f t="shared" si="14"/>
        <v>15</v>
      </c>
      <c r="E477">
        <f t="shared" si="15"/>
        <v>2022</v>
      </c>
    </row>
    <row r="478" spans="2:5" x14ac:dyDescent="0.35">
      <c r="B478" s="11">
        <v>44657</v>
      </c>
      <c r="C478" s="12">
        <v>162</v>
      </c>
      <c r="D478">
        <f t="shared" si="14"/>
        <v>15</v>
      </c>
      <c r="E478">
        <f t="shared" si="15"/>
        <v>2022</v>
      </c>
    </row>
    <row r="479" spans="2:5" x14ac:dyDescent="0.35">
      <c r="B479" s="11">
        <v>44658</v>
      </c>
      <c r="C479" s="12">
        <v>4149</v>
      </c>
      <c r="D479">
        <f t="shared" si="14"/>
        <v>15</v>
      </c>
      <c r="E479">
        <f t="shared" si="15"/>
        <v>2022</v>
      </c>
    </row>
    <row r="480" spans="2:5" x14ac:dyDescent="0.35">
      <c r="B480" s="11">
        <v>44658</v>
      </c>
      <c r="C480" s="12">
        <v>0</v>
      </c>
      <c r="D480">
        <f t="shared" si="14"/>
        <v>15</v>
      </c>
      <c r="E480">
        <f t="shared" si="15"/>
        <v>2022</v>
      </c>
    </row>
    <row r="481" spans="2:5" x14ac:dyDescent="0.35">
      <c r="B481" s="11">
        <v>44659</v>
      </c>
      <c r="C481" s="12">
        <v>0</v>
      </c>
      <c r="D481">
        <f t="shared" si="14"/>
        <v>15</v>
      </c>
      <c r="E481">
        <f t="shared" si="15"/>
        <v>2022</v>
      </c>
    </row>
    <row r="482" spans="2:5" x14ac:dyDescent="0.35">
      <c r="B482" s="11">
        <v>44659</v>
      </c>
      <c r="C482" s="12">
        <v>1174</v>
      </c>
      <c r="D482">
        <f t="shared" si="14"/>
        <v>15</v>
      </c>
      <c r="E482">
        <f t="shared" si="15"/>
        <v>2022</v>
      </c>
    </row>
    <row r="483" spans="2:5" x14ac:dyDescent="0.35">
      <c r="B483" s="11">
        <v>44663</v>
      </c>
      <c r="C483" s="12">
        <v>1777</v>
      </c>
      <c r="D483">
        <f t="shared" si="14"/>
        <v>16</v>
      </c>
      <c r="E483">
        <f t="shared" si="15"/>
        <v>2022</v>
      </c>
    </row>
    <row r="484" spans="2:5" x14ac:dyDescent="0.35">
      <c r="B484" s="11">
        <v>44668</v>
      </c>
      <c r="C484" s="12">
        <v>59</v>
      </c>
      <c r="D484">
        <f t="shared" si="14"/>
        <v>17</v>
      </c>
      <c r="E484">
        <f t="shared" si="15"/>
        <v>2022</v>
      </c>
    </row>
    <row r="485" spans="2:5" x14ac:dyDescent="0.35">
      <c r="B485" s="11">
        <v>44671</v>
      </c>
      <c r="C485" s="12">
        <v>0</v>
      </c>
      <c r="D485">
        <f t="shared" si="14"/>
        <v>17</v>
      </c>
      <c r="E485">
        <f t="shared" si="15"/>
        <v>2022</v>
      </c>
    </row>
    <row r="486" spans="2:5" x14ac:dyDescent="0.35">
      <c r="B486" s="11">
        <v>44675</v>
      </c>
      <c r="C486" s="12">
        <v>1848</v>
      </c>
      <c r="D486">
        <f t="shared" si="14"/>
        <v>18</v>
      </c>
      <c r="E486">
        <f t="shared" si="15"/>
        <v>2022</v>
      </c>
    </row>
    <row r="487" spans="2:5" x14ac:dyDescent="0.35">
      <c r="B487" s="11">
        <v>44675</v>
      </c>
      <c r="C487" s="12">
        <v>0</v>
      </c>
      <c r="D487">
        <f t="shared" si="14"/>
        <v>18</v>
      </c>
      <c r="E487">
        <f t="shared" si="15"/>
        <v>2022</v>
      </c>
    </row>
    <row r="488" spans="2:5" x14ac:dyDescent="0.35">
      <c r="B488" s="11">
        <v>44678</v>
      </c>
      <c r="C488" s="12">
        <v>1696</v>
      </c>
      <c r="D488">
        <f t="shared" si="14"/>
        <v>18</v>
      </c>
      <c r="E488">
        <f t="shared" si="15"/>
        <v>2022</v>
      </c>
    </row>
    <row r="489" spans="2:5" x14ac:dyDescent="0.35">
      <c r="B489" s="11">
        <v>44678</v>
      </c>
      <c r="C489" s="12">
        <v>5</v>
      </c>
      <c r="D489">
        <f t="shared" si="14"/>
        <v>18</v>
      </c>
      <c r="E489">
        <f t="shared" si="15"/>
        <v>2022</v>
      </c>
    </row>
    <row r="490" spans="2:5" x14ac:dyDescent="0.35">
      <c r="B490" s="11">
        <v>44680</v>
      </c>
      <c r="C490" s="12">
        <v>0</v>
      </c>
      <c r="D490">
        <f t="shared" si="14"/>
        <v>18</v>
      </c>
      <c r="E490">
        <f t="shared" si="15"/>
        <v>2022</v>
      </c>
    </row>
    <row r="491" spans="2:5" x14ac:dyDescent="0.35">
      <c r="B491" s="11">
        <v>44684</v>
      </c>
      <c r="C491" s="12">
        <v>2795</v>
      </c>
      <c r="D491">
        <f t="shared" si="14"/>
        <v>19</v>
      </c>
      <c r="E491">
        <f t="shared" si="15"/>
        <v>2022</v>
      </c>
    </row>
    <row r="492" spans="2:5" x14ac:dyDescent="0.35">
      <c r="B492" s="11">
        <v>44687</v>
      </c>
      <c r="C492" s="12">
        <v>0</v>
      </c>
      <c r="D492">
        <f t="shared" si="14"/>
        <v>19</v>
      </c>
      <c r="E492">
        <f t="shared" si="15"/>
        <v>2022</v>
      </c>
    </row>
    <row r="493" spans="2:5" x14ac:dyDescent="0.35">
      <c r="B493" s="11">
        <v>44688</v>
      </c>
      <c r="C493" s="12">
        <v>0</v>
      </c>
      <c r="D493">
        <f t="shared" si="14"/>
        <v>19</v>
      </c>
      <c r="E493">
        <f t="shared" si="15"/>
        <v>2022</v>
      </c>
    </row>
    <row r="494" spans="2:5" x14ac:dyDescent="0.35">
      <c r="B494" s="11">
        <v>44689</v>
      </c>
      <c r="C494" s="12">
        <v>277</v>
      </c>
      <c r="D494">
        <f t="shared" si="14"/>
        <v>20</v>
      </c>
      <c r="E494">
        <f t="shared" si="15"/>
        <v>2022</v>
      </c>
    </row>
    <row r="495" spans="2:5" x14ac:dyDescent="0.35">
      <c r="B495" s="11">
        <v>44692</v>
      </c>
      <c r="C495" s="12">
        <v>189</v>
      </c>
      <c r="D495">
        <f t="shared" si="14"/>
        <v>20</v>
      </c>
      <c r="E495">
        <f t="shared" si="15"/>
        <v>2022</v>
      </c>
    </row>
    <row r="496" spans="2:5" x14ac:dyDescent="0.35">
      <c r="B496" s="11">
        <v>44697</v>
      </c>
      <c r="C496" s="12">
        <v>4563</v>
      </c>
      <c r="D496">
        <f t="shared" si="14"/>
        <v>21</v>
      </c>
      <c r="E496">
        <f t="shared" si="15"/>
        <v>2022</v>
      </c>
    </row>
    <row r="497" spans="2:5" x14ac:dyDescent="0.35">
      <c r="B497" s="11">
        <v>44698</v>
      </c>
      <c r="C497" s="12">
        <v>341</v>
      </c>
      <c r="D497">
        <f t="shared" si="14"/>
        <v>21</v>
      </c>
      <c r="E497">
        <f t="shared" si="15"/>
        <v>2022</v>
      </c>
    </row>
    <row r="498" spans="2:5" x14ac:dyDescent="0.35">
      <c r="B498" s="11">
        <v>44700</v>
      </c>
      <c r="C498" s="12">
        <v>0</v>
      </c>
      <c r="D498">
        <f t="shared" si="14"/>
        <v>21</v>
      </c>
      <c r="E498">
        <f t="shared" si="15"/>
        <v>2022</v>
      </c>
    </row>
    <row r="499" spans="2:5" x14ac:dyDescent="0.35">
      <c r="B499" s="11">
        <v>44704</v>
      </c>
      <c r="C499" s="12">
        <v>1824</v>
      </c>
      <c r="D499">
        <f t="shared" si="14"/>
        <v>22</v>
      </c>
      <c r="E499">
        <f t="shared" si="15"/>
        <v>2022</v>
      </c>
    </row>
    <row r="500" spans="2:5" x14ac:dyDescent="0.35">
      <c r="B500" s="11">
        <v>44707</v>
      </c>
      <c r="C500" s="12">
        <v>1643</v>
      </c>
      <c r="D500">
        <f t="shared" si="14"/>
        <v>22</v>
      </c>
      <c r="E500">
        <f t="shared" si="15"/>
        <v>2022</v>
      </c>
    </row>
    <row r="501" spans="2:5" x14ac:dyDescent="0.35">
      <c r="B501" s="11">
        <v>44708</v>
      </c>
      <c r="C501" s="12">
        <v>115</v>
      </c>
      <c r="D501">
        <f t="shared" si="14"/>
        <v>22</v>
      </c>
      <c r="E501">
        <f t="shared" si="15"/>
        <v>2022</v>
      </c>
    </row>
    <row r="502" spans="2:5" x14ac:dyDescent="0.35">
      <c r="B502" s="11">
        <v>44711</v>
      </c>
      <c r="C502" s="12">
        <v>1449</v>
      </c>
      <c r="D502">
        <f t="shared" si="14"/>
        <v>23</v>
      </c>
      <c r="E502">
        <f t="shared" si="15"/>
        <v>2022</v>
      </c>
    </row>
    <row r="503" spans="2:5" x14ac:dyDescent="0.35">
      <c r="B503" s="11">
        <v>44712</v>
      </c>
      <c r="C503" s="12">
        <v>2764</v>
      </c>
      <c r="D503">
        <f t="shared" si="14"/>
        <v>23</v>
      </c>
      <c r="E503">
        <f t="shared" si="15"/>
        <v>2022</v>
      </c>
    </row>
    <row r="504" spans="2:5" x14ac:dyDescent="0.35">
      <c r="B504" s="11">
        <v>44715</v>
      </c>
      <c r="C504" s="12">
        <v>0</v>
      </c>
      <c r="D504">
        <f t="shared" si="14"/>
        <v>23</v>
      </c>
      <c r="E504">
        <f t="shared" si="15"/>
        <v>2022</v>
      </c>
    </row>
    <row r="505" spans="2:5" x14ac:dyDescent="0.35">
      <c r="B505" s="11">
        <v>44715</v>
      </c>
      <c r="C505" s="12">
        <v>67</v>
      </c>
      <c r="D505">
        <f t="shared" si="14"/>
        <v>23</v>
      </c>
      <c r="E505">
        <f t="shared" si="15"/>
        <v>2022</v>
      </c>
    </row>
    <row r="506" spans="2:5" x14ac:dyDescent="0.35">
      <c r="B506" s="11">
        <v>44715</v>
      </c>
      <c r="C506" s="12">
        <v>4639</v>
      </c>
      <c r="D506">
        <f t="shared" si="14"/>
        <v>23</v>
      </c>
      <c r="E506">
        <f t="shared" si="15"/>
        <v>2022</v>
      </c>
    </row>
    <row r="507" spans="2:5" x14ac:dyDescent="0.35">
      <c r="B507" s="11">
        <v>44717</v>
      </c>
      <c r="C507" s="12">
        <v>0</v>
      </c>
      <c r="D507">
        <f t="shared" si="14"/>
        <v>24</v>
      </c>
      <c r="E507">
        <f t="shared" si="15"/>
        <v>2022</v>
      </c>
    </row>
    <row r="508" spans="2:5" x14ac:dyDescent="0.35">
      <c r="B508" s="11">
        <v>44719</v>
      </c>
      <c r="C508" s="12">
        <v>0</v>
      </c>
      <c r="D508">
        <f t="shared" si="14"/>
        <v>24</v>
      </c>
      <c r="E508">
        <f t="shared" si="15"/>
        <v>2022</v>
      </c>
    </row>
    <row r="509" spans="2:5" x14ac:dyDescent="0.35">
      <c r="B509" s="11">
        <v>44722</v>
      </c>
      <c r="C509" s="12">
        <v>2356</v>
      </c>
      <c r="D509">
        <f t="shared" si="14"/>
        <v>24</v>
      </c>
      <c r="E509">
        <f t="shared" si="15"/>
        <v>2022</v>
      </c>
    </row>
    <row r="510" spans="2:5" x14ac:dyDescent="0.35">
      <c r="B510" s="11">
        <v>44737</v>
      </c>
      <c r="C510" s="12">
        <v>2184</v>
      </c>
      <c r="D510">
        <f t="shared" si="14"/>
        <v>26</v>
      </c>
      <c r="E510">
        <f t="shared" si="15"/>
        <v>2022</v>
      </c>
    </row>
    <row r="511" spans="2:5" x14ac:dyDescent="0.35">
      <c r="B511" s="11">
        <v>44738</v>
      </c>
      <c r="C511" s="12">
        <v>77</v>
      </c>
      <c r="D511">
        <f t="shared" si="14"/>
        <v>27</v>
      </c>
      <c r="E511">
        <f t="shared" si="15"/>
        <v>2022</v>
      </c>
    </row>
    <row r="512" spans="2:5" x14ac:dyDescent="0.35">
      <c r="B512" s="11">
        <v>44739</v>
      </c>
      <c r="C512" s="12">
        <v>0</v>
      </c>
      <c r="D512">
        <f t="shared" si="14"/>
        <v>27</v>
      </c>
      <c r="E512">
        <f t="shared" si="15"/>
        <v>2022</v>
      </c>
    </row>
    <row r="513" spans="2:5" x14ac:dyDescent="0.35">
      <c r="B513" s="11">
        <v>44740</v>
      </c>
      <c r="C513" s="12">
        <v>0</v>
      </c>
      <c r="D513">
        <f t="shared" si="14"/>
        <v>27</v>
      </c>
      <c r="E513">
        <f t="shared" si="15"/>
        <v>2022</v>
      </c>
    </row>
    <row r="514" spans="2:5" x14ac:dyDescent="0.35">
      <c r="B514" s="11">
        <v>44740</v>
      </c>
      <c r="C514" s="12">
        <v>804</v>
      </c>
      <c r="D514">
        <f t="shared" ref="D514" si="16">WEEKNUM(B514)</f>
        <v>27</v>
      </c>
      <c r="E514">
        <f t="shared" ref="E514" si="17">YEAR(B514)</f>
        <v>2022</v>
      </c>
    </row>
    <row r="515" spans="2:5" x14ac:dyDescent="0.35">
      <c r="B515" s="11">
        <v>44740</v>
      </c>
      <c r="C515" s="12">
        <v>706</v>
      </c>
      <c r="D515">
        <f>WEEKNUM(B515)</f>
        <v>27</v>
      </c>
      <c r="E515">
        <f>YEAR(B515)</f>
        <v>2022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5D5F2-34E0-4954-A770-1184B2CB98E7}">
  <dimension ref="A1:O86"/>
  <sheetViews>
    <sheetView workbookViewId="0">
      <selection activeCell="N2" sqref="N2"/>
    </sheetView>
  </sheetViews>
  <sheetFormatPr defaultRowHeight="14.5" x14ac:dyDescent="0.35"/>
  <cols>
    <col min="2" max="2" width="16.26953125" bestFit="1" customWidth="1"/>
    <col min="3" max="3" width="14.36328125" bestFit="1" customWidth="1"/>
    <col min="4" max="4" width="18.26953125" bestFit="1" customWidth="1"/>
    <col min="5" max="5" width="9.26953125" customWidth="1"/>
    <col min="7" max="7" width="20" bestFit="1" customWidth="1"/>
    <col min="8" max="8" width="16.453125" bestFit="1" customWidth="1"/>
    <col min="9" max="9" width="7.81640625" bestFit="1" customWidth="1"/>
    <col min="10" max="10" width="10.7265625" bestFit="1" customWidth="1"/>
    <col min="13" max="13" width="14.36328125" bestFit="1" customWidth="1"/>
    <col min="14" max="14" width="8.81640625" bestFit="1" customWidth="1"/>
    <col min="15" max="15" width="18.26953125" bestFit="1" customWidth="1"/>
  </cols>
  <sheetData>
    <row r="1" spans="1:15" x14ac:dyDescent="0.35">
      <c r="A1" s="17" t="s">
        <v>63</v>
      </c>
      <c r="B1" s="2"/>
      <c r="C1" s="2"/>
      <c r="D1" s="2"/>
    </row>
    <row r="2" spans="1:15" x14ac:dyDescent="0.35">
      <c r="A2" s="6" t="s">
        <v>123</v>
      </c>
      <c r="F2" s="6" t="s">
        <v>124</v>
      </c>
      <c r="G2" s="22" t="s">
        <v>5</v>
      </c>
      <c r="H2" t="s">
        <v>109</v>
      </c>
      <c r="M2" s="6" t="s">
        <v>125</v>
      </c>
    </row>
    <row r="4" spans="1:15" x14ac:dyDescent="0.35">
      <c r="B4" s="22" t="s">
        <v>3</v>
      </c>
      <c r="C4" s="22" t="s">
        <v>4</v>
      </c>
      <c r="D4" t="s">
        <v>110</v>
      </c>
      <c r="G4" s="22" t="s">
        <v>96</v>
      </c>
      <c r="H4" s="22" t="s">
        <v>97</v>
      </c>
      <c r="M4" s="22" t="s">
        <v>94</v>
      </c>
      <c r="N4" s="22" t="s">
        <v>6</v>
      </c>
      <c r="O4" t="s">
        <v>110</v>
      </c>
    </row>
    <row r="5" spans="1:15" x14ac:dyDescent="0.35">
      <c r="B5" t="s">
        <v>27</v>
      </c>
      <c r="C5" t="s">
        <v>35</v>
      </c>
      <c r="D5" s="24">
        <v>29333</v>
      </c>
      <c r="E5" s="24"/>
      <c r="G5" s="22" t="s">
        <v>94</v>
      </c>
      <c r="H5" t="s">
        <v>32</v>
      </c>
      <c r="I5" t="s">
        <v>12</v>
      </c>
      <c r="J5" t="s">
        <v>95</v>
      </c>
      <c r="M5" t="s">
        <v>14</v>
      </c>
      <c r="N5" t="s">
        <v>22</v>
      </c>
      <c r="O5" s="25">
        <v>3.6781842131928262E-2</v>
      </c>
    </row>
    <row r="6" spans="1:15" x14ac:dyDescent="0.35">
      <c r="B6" t="s">
        <v>27</v>
      </c>
      <c r="C6" t="s">
        <v>60</v>
      </c>
      <c r="D6" s="24">
        <v>27385</v>
      </c>
      <c r="E6" s="24"/>
      <c r="G6" s="23" t="s">
        <v>30</v>
      </c>
      <c r="H6" s="25">
        <v>0</v>
      </c>
      <c r="I6" s="25">
        <v>1</v>
      </c>
      <c r="J6" s="25">
        <v>1</v>
      </c>
      <c r="M6" t="s">
        <v>14</v>
      </c>
      <c r="N6" t="s">
        <v>43</v>
      </c>
      <c r="O6" s="25">
        <v>6.9145810112473408E-2</v>
      </c>
    </row>
    <row r="7" spans="1:15" x14ac:dyDescent="0.35">
      <c r="B7" t="s">
        <v>27</v>
      </c>
      <c r="C7" t="s">
        <v>59</v>
      </c>
      <c r="D7" s="24">
        <v>20827</v>
      </c>
      <c r="E7" s="24"/>
      <c r="G7" s="23" t="s">
        <v>25</v>
      </c>
      <c r="H7" s="25">
        <v>0.1111111111111111</v>
      </c>
      <c r="I7" s="25">
        <v>0.88888888888888884</v>
      </c>
      <c r="J7" s="25">
        <v>1</v>
      </c>
      <c r="M7" t="s">
        <v>14</v>
      </c>
      <c r="N7" t="s">
        <v>46</v>
      </c>
      <c r="O7" s="25">
        <v>0.12191711419596717</v>
      </c>
    </row>
    <row r="8" spans="1:15" x14ac:dyDescent="0.35">
      <c r="B8" t="s">
        <v>112</v>
      </c>
      <c r="D8" s="24">
        <v>77545</v>
      </c>
      <c r="E8" s="24"/>
      <c r="G8" s="23" t="s">
        <v>51</v>
      </c>
      <c r="H8" s="25">
        <v>9.0909090909090912E-2</v>
      </c>
      <c r="I8" s="25">
        <v>0.90909090909090906</v>
      </c>
      <c r="J8" s="25">
        <v>1</v>
      </c>
      <c r="M8" t="s">
        <v>14</v>
      </c>
      <c r="N8" t="s">
        <v>29</v>
      </c>
      <c r="O8" s="25">
        <v>0.15461546255952985</v>
      </c>
    </row>
    <row r="9" spans="1:15" x14ac:dyDescent="0.35">
      <c r="B9" t="s">
        <v>13</v>
      </c>
      <c r="C9" t="s">
        <v>14</v>
      </c>
      <c r="D9" s="24">
        <v>40323</v>
      </c>
      <c r="E9" s="24"/>
      <c r="G9" s="23" t="s">
        <v>47</v>
      </c>
      <c r="H9" s="25">
        <v>0.1875</v>
      </c>
      <c r="I9" s="25">
        <v>0.8125</v>
      </c>
      <c r="J9" s="25">
        <v>1</v>
      </c>
      <c r="M9" t="s">
        <v>14</v>
      </c>
      <c r="N9" t="s">
        <v>57</v>
      </c>
      <c r="O9" s="25">
        <v>8.873239436619719E-2</v>
      </c>
    </row>
    <row r="10" spans="1:15" x14ac:dyDescent="0.35">
      <c r="B10" t="s">
        <v>13</v>
      </c>
      <c r="C10" t="s">
        <v>37</v>
      </c>
      <c r="D10" s="24">
        <v>39997</v>
      </c>
      <c r="E10" s="24"/>
      <c r="G10" s="23" t="s">
        <v>56</v>
      </c>
      <c r="H10" s="25">
        <v>0.14285714285714285</v>
      </c>
      <c r="I10" s="25">
        <v>0.8571428571428571</v>
      </c>
      <c r="J10" s="25">
        <v>1</v>
      </c>
      <c r="M10" t="s">
        <v>14</v>
      </c>
      <c r="N10" t="s">
        <v>15</v>
      </c>
      <c r="O10" s="25">
        <v>0.10420508663491741</v>
      </c>
    </row>
    <row r="11" spans="1:15" x14ac:dyDescent="0.35">
      <c r="B11" t="s">
        <v>13</v>
      </c>
      <c r="C11" t="s">
        <v>60</v>
      </c>
      <c r="D11" s="24">
        <v>38067</v>
      </c>
      <c r="E11" s="24"/>
      <c r="G11" s="23" t="s">
        <v>18</v>
      </c>
      <c r="H11" s="25">
        <v>0.14285714285714285</v>
      </c>
      <c r="I11" s="25">
        <v>0.8571428571428571</v>
      </c>
      <c r="J11" s="25">
        <v>1</v>
      </c>
      <c r="M11" t="s">
        <v>14</v>
      </c>
      <c r="N11" t="s">
        <v>54</v>
      </c>
      <c r="O11" s="25">
        <v>0.15901307123315434</v>
      </c>
    </row>
    <row r="12" spans="1:15" x14ac:dyDescent="0.35">
      <c r="B12" t="s">
        <v>13</v>
      </c>
      <c r="C12" t="s">
        <v>34</v>
      </c>
      <c r="D12" s="24">
        <v>28680</v>
      </c>
      <c r="E12" s="24"/>
      <c r="G12" s="23" t="s">
        <v>41</v>
      </c>
      <c r="H12" s="25">
        <v>0.14285714285714285</v>
      </c>
      <c r="I12" s="25">
        <v>0.8571428571428571</v>
      </c>
      <c r="J12" s="25">
        <v>1</v>
      </c>
      <c r="M12" t="s">
        <v>14</v>
      </c>
      <c r="N12" t="s">
        <v>36</v>
      </c>
      <c r="O12" s="25">
        <v>0.10572499746681528</v>
      </c>
    </row>
    <row r="13" spans="1:15" x14ac:dyDescent="0.35">
      <c r="B13" t="s">
        <v>13</v>
      </c>
      <c r="C13" t="s">
        <v>45</v>
      </c>
      <c r="D13" s="24">
        <v>27740</v>
      </c>
      <c r="E13" s="24"/>
      <c r="G13" s="23" t="s">
        <v>39</v>
      </c>
      <c r="H13" s="25">
        <v>0.1</v>
      </c>
      <c r="I13" s="25">
        <v>0.9</v>
      </c>
      <c r="J13" s="25">
        <v>1</v>
      </c>
      <c r="M13" t="s">
        <v>14</v>
      </c>
      <c r="N13" t="s">
        <v>52</v>
      </c>
      <c r="O13" s="25">
        <v>0.15986422129901712</v>
      </c>
    </row>
    <row r="14" spans="1:15" x14ac:dyDescent="0.35">
      <c r="B14" t="s">
        <v>13</v>
      </c>
      <c r="C14" t="s">
        <v>28</v>
      </c>
      <c r="D14" s="24">
        <v>23774</v>
      </c>
      <c r="E14" s="24"/>
      <c r="G14" s="23" t="s">
        <v>49</v>
      </c>
      <c r="H14" s="25">
        <v>0.1875</v>
      </c>
      <c r="I14" s="25">
        <v>0.8125</v>
      </c>
      <c r="J14" s="25">
        <v>1</v>
      </c>
      <c r="M14" t="s">
        <v>37</v>
      </c>
      <c r="N14" t="s">
        <v>22</v>
      </c>
      <c r="O14" s="25">
        <v>0.20258094447428823</v>
      </c>
    </row>
    <row r="15" spans="1:15" x14ac:dyDescent="0.35">
      <c r="B15" t="s">
        <v>13</v>
      </c>
      <c r="C15" t="s">
        <v>21</v>
      </c>
      <c r="D15" s="24">
        <v>22503</v>
      </c>
      <c r="E15" s="24"/>
      <c r="G15" s="23" t="s">
        <v>95</v>
      </c>
      <c r="H15" s="25">
        <v>0.12096774193548387</v>
      </c>
      <c r="I15" s="25">
        <v>0.87903225806451613</v>
      </c>
      <c r="J15" s="25">
        <v>1</v>
      </c>
      <c r="M15" t="s">
        <v>37</v>
      </c>
      <c r="N15" t="s">
        <v>43</v>
      </c>
      <c r="O15" s="25">
        <v>4.6881867461053862E-3</v>
      </c>
    </row>
    <row r="16" spans="1:15" x14ac:dyDescent="0.35">
      <c r="B16" t="s">
        <v>113</v>
      </c>
      <c r="D16" s="24">
        <v>221084</v>
      </c>
      <c r="E16" s="24"/>
      <c r="M16" t="s">
        <v>37</v>
      </c>
      <c r="N16" t="s">
        <v>46</v>
      </c>
      <c r="O16" s="25">
        <v>0.24975582360697368</v>
      </c>
    </row>
    <row r="17" spans="2:15" x14ac:dyDescent="0.35">
      <c r="B17" t="s">
        <v>20</v>
      </c>
      <c r="C17" t="s">
        <v>34</v>
      </c>
      <c r="D17" s="24">
        <v>29535</v>
      </c>
      <c r="E17" s="24"/>
      <c r="M17" t="s">
        <v>37</v>
      </c>
      <c r="N17" t="s">
        <v>29</v>
      </c>
      <c r="O17" s="25">
        <v>0.15700542071592519</v>
      </c>
    </row>
    <row r="18" spans="2:15" x14ac:dyDescent="0.35">
      <c r="B18" t="s">
        <v>20</v>
      </c>
      <c r="C18" t="s">
        <v>14</v>
      </c>
      <c r="D18" s="24">
        <v>28894</v>
      </c>
      <c r="E18" s="24"/>
      <c r="M18" t="s">
        <v>37</v>
      </c>
      <c r="N18" t="s">
        <v>57</v>
      </c>
      <c r="O18" s="25">
        <v>4.1265810421448456E-3</v>
      </c>
    </row>
    <row r="19" spans="2:15" x14ac:dyDescent="0.35">
      <c r="B19" t="s">
        <v>20</v>
      </c>
      <c r="C19" t="s">
        <v>35</v>
      </c>
      <c r="D19" s="24">
        <v>22602</v>
      </c>
      <c r="E19" s="24"/>
      <c r="M19" t="s">
        <v>37</v>
      </c>
      <c r="N19" t="s">
        <v>15</v>
      </c>
      <c r="O19" s="25">
        <v>0.27253748107632952</v>
      </c>
    </row>
    <row r="20" spans="2:15" x14ac:dyDescent="0.35">
      <c r="B20" t="s">
        <v>20</v>
      </c>
      <c r="C20" t="s">
        <v>21</v>
      </c>
      <c r="D20" s="24">
        <v>21236</v>
      </c>
      <c r="E20" s="24"/>
      <c r="M20" t="s">
        <v>37</v>
      </c>
      <c r="N20" t="s">
        <v>54</v>
      </c>
      <c r="O20" s="25">
        <v>5.2327001025540852E-2</v>
      </c>
    </row>
    <row r="21" spans="2:15" x14ac:dyDescent="0.35">
      <c r="B21" t="s">
        <v>114</v>
      </c>
      <c r="D21" s="24">
        <v>102267</v>
      </c>
      <c r="E21" s="24"/>
      <c r="M21" t="s">
        <v>37</v>
      </c>
      <c r="N21" t="s">
        <v>36</v>
      </c>
      <c r="O21" s="25">
        <v>2.3331054353665087E-2</v>
      </c>
    </row>
    <row r="22" spans="2:15" x14ac:dyDescent="0.35">
      <c r="B22" t="s">
        <v>33</v>
      </c>
      <c r="C22" t="s">
        <v>59</v>
      </c>
      <c r="D22" s="24">
        <v>31689</v>
      </c>
      <c r="E22" s="24"/>
      <c r="M22" t="s">
        <v>37</v>
      </c>
      <c r="N22" t="s">
        <v>52</v>
      </c>
      <c r="O22" s="25">
        <v>3.3647506959027199E-2</v>
      </c>
    </row>
    <row r="23" spans="2:15" x14ac:dyDescent="0.35">
      <c r="B23" t="s">
        <v>33</v>
      </c>
      <c r="C23" t="s">
        <v>37</v>
      </c>
      <c r="D23" s="24">
        <v>22732</v>
      </c>
      <c r="E23" s="24"/>
      <c r="M23" t="s">
        <v>28</v>
      </c>
      <c r="N23" t="s">
        <v>22</v>
      </c>
      <c r="O23" s="25">
        <v>2.122920911718713E-2</v>
      </c>
    </row>
    <row r="24" spans="2:15" x14ac:dyDescent="0.35">
      <c r="B24" t="s">
        <v>115</v>
      </c>
      <c r="D24" s="24">
        <v>54421</v>
      </c>
      <c r="E24" s="24"/>
      <c r="M24" t="s">
        <v>28</v>
      </c>
      <c r="N24" t="s">
        <v>43</v>
      </c>
      <c r="O24" s="25">
        <v>8.5406498286183644E-2</v>
      </c>
    </row>
    <row r="25" spans="2:15" x14ac:dyDescent="0.35">
      <c r="B25" t="s">
        <v>95</v>
      </c>
      <c r="D25" s="24">
        <v>455317</v>
      </c>
      <c r="E25" s="24"/>
      <c r="M25" t="s">
        <v>28</v>
      </c>
      <c r="N25" t="s">
        <v>46</v>
      </c>
      <c r="O25" s="25">
        <v>8.9576521505631113E-2</v>
      </c>
    </row>
    <row r="26" spans="2:15" x14ac:dyDescent="0.35">
      <c r="M26" t="s">
        <v>28</v>
      </c>
      <c r="N26" t="s">
        <v>29</v>
      </c>
      <c r="O26" s="25">
        <v>0.16266249664344723</v>
      </c>
    </row>
    <row r="27" spans="2:15" x14ac:dyDescent="0.35">
      <c r="M27" t="s">
        <v>28</v>
      </c>
      <c r="N27" t="s">
        <v>57</v>
      </c>
      <c r="O27" s="25">
        <v>9.3320065077635087E-2</v>
      </c>
    </row>
    <row r="28" spans="2:15" x14ac:dyDescent="0.35">
      <c r="M28" t="s">
        <v>28</v>
      </c>
      <c r="N28" t="s">
        <v>15</v>
      </c>
      <c r="O28" s="25">
        <v>0.17185550237722916</v>
      </c>
    </row>
    <row r="29" spans="2:15" x14ac:dyDescent="0.35">
      <c r="M29" t="s">
        <v>28</v>
      </c>
      <c r="N29" t="s">
        <v>54</v>
      </c>
      <c r="O29" s="25">
        <v>7.0321755200682373E-2</v>
      </c>
    </row>
    <row r="30" spans="2:15" x14ac:dyDescent="0.35">
      <c r="M30" t="s">
        <v>28</v>
      </c>
      <c r="N30" t="s">
        <v>36</v>
      </c>
      <c r="O30" s="25">
        <v>0.14456080494084569</v>
      </c>
    </row>
    <row r="31" spans="2:15" x14ac:dyDescent="0.35">
      <c r="M31" t="s">
        <v>28</v>
      </c>
      <c r="N31" t="s">
        <v>52</v>
      </c>
      <c r="O31" s="25">
        <v>0.16106714685115861</v>
      </c>
    </row>
    <row r="32" spans="2:15" x14ac:dyDescent="0.35">
      <c r="M32" t="s">
        <v>59</v>
      </c>
      <c r="N32" t="s">
        <v>22</v>
      </c>
      <c r="O32" s="25">
        <v>0.10801243013739172</v>
      </c>
    </row>
    <row r="33" spans="13:15" x14ac:dyDescent="0.35">
      <c r="M33" t="s">
        <v>59</v>
      </c>
      <c r="N33" t="s">
        <v>43</v>
      </c>
      <c r="O33" s="25">
        <v>0.18205825773184142</v>
      </c>
    </row>
    <row r="34" spans="13:15" x14ac:dyDescent="0.35">
      <c r="M34" t="s">
        <v>59</v>
      </c>
      <c r="N34" t="s">
        <v>46</v>
      </c>
      <c r="O34" s="25">
        <v>8.3846512845613591E-2</v>
      </c>
    </row>
    <row r="35" spans="13:15" x14ac:dyDescent="0.35">
      <c r="M35" t="s">
        <v>59</v>
      </c>
      <c r="N35" t="s">
        <v>29</v>
      </c>
      <c r="O35" s="25">
        <v>7.3180726457297021E-2</v>
      </c>
    </row>
    <row r="36" spans="13:15" x14ac:dyDescent="0.35">
      <c r="M36" t="s">
        <v>59</v>
      </c>
      <c r="N36" t="s">
        <v>57</v>
      </c>
      <c r="O36" s="25">
        <v>5.5002219667391376E-2</v>
      </c>
    </row>
    <row r="37" spans="13:15" x14ac:dyDescent="0.35">
      <c r="M37" t="s">
        <v>59</v>
      </c>
      <c r="N37" t="s">
        <v>15</v>
      </c>
      <c r="O37" s="25">
        <v>7.2554666423831266E-2</v>
      </c>
    </row>
    <row r="38" spans="13:15" x14ac:dyDescent="0.35">
      <c r="M38" t="s">
        <v>59</v>
      </c>
      <c r="N38" t="s">
        <v>54</v>
      </c>
      <c r="O38" s="25">
        <v>9.6322181876131174E-2</v>
      </c>
    </row>
    <row r="39" spans="13:15" x14ac:dyDescent="0.35">
      <c r="M39" t="s">
        <v>59</v>
      </c>
      <c r="N39" t="s">
        <v>36</v>
      </c>
      <c r="O39" s="25">
        <v>9.6196969869438029E-2</v>
      </c>
    </row>
    <row r="40" spans="13:15" x14ac:dyDescent="0.35">
      <c r="M40" t="s">
        <v>59</v>
      </c>
      <c r="N40" t="s">
        <v>52</v>
      </c>
      <c r="O40" s="25">
        <v>0.23282603499106441</v>
      </c>
    </row>
    <row r="41" spans="13:15" x14ac:dyDescent="0.35">
      <c r="M41" t="s">
        <v>45</v>
      </c>
      <c r="N41" t="s">
        <v>22</v>
      </c>
      <c r="O41" s="25">
        <v>8.5366707264149619E-2</v>
      </c>
    </row>
    <row r="42" spans="13:15" x14ac:dyDescent="0.35">
      <c r="M42" t="s">
        <v>45</v>
      </c>
      <c r="N42" t="s">
        <v>43</v>
      </c>
      <c r="O42" s="25">
        <v>8.4414766284490364E-2</v>
      </c>
    </row>
    <row r="43" spans="13:15" x14ac:dyDescent="0.35">
      <c r="M43" t="s">
        <v>45</v>
      </c>
      <c r="N43" t="s">
        <v>46</v>
      </c>
      <c r="O43" s="25">
        <v>0.17944087466577072</v>
      </c>
    </row>
    <row r="44" spans="13:15" x14ac:dyDescent="0.35">
      <c r="M44" t="s">
        <v>45</v>
      </c>
      <c r="N44" t="s">
        <v>29</v>
      </c>
      <c r="O44" s="25">
        <v>9.9141853205101285E-2</v>
      </c>
    </row>
    <row r="45" spans="13:15" x14ac:dyDescent="0.35">
      <c r="M45" t="s">
        <v>45</v>
      </c>
      <c r="N45" t="s">
        <v>57</v>
      </c>
      <c r="O45" s="25">
        <v>0.11944059468312965</v>
      </c>
    </row>
    <row r="46" spans="13:15" x14ac:dyDescent="0.35">
      <c r="M46" t="s">
        <v>45</v>
      </c>
      <c r="N46" t="s">
        <v>15</v>
      </c>
      <c r="O46" s="25">
        <v>4.7443058530371118E-2</v>
      </c>
    </row>
    <row r="47" spans="13:15" x14ac:dyDescent="0.35">
      <c r="M47" t="s">
        <v>45</v>
      </c>
      <c r="N47" t="s">
        <v>54</v>
      </c>
      <c r="O47" s="25">
        <v>0.23311354696008849</v>
      </c>
    </row>
    <row r="48" spans="13:15" x14ac:dyDescent="0.35">
      <c r="M48" t="s">
        <v>45</v>
      </c>
      <c r="N48" t="s">
        <v>36</v>
      </c>
      <c r="O48" s="25">
        <v>0.14762084750745455</v>
      </c>
    </row>
    <row r="49" spans="13:15" x14ac:dyDescent="0.35">
      <c r="M49" t="s">
        <v>45</v>
      </c>
      <c r="N49" t="s">
        <v>52</v>
      </c>
      <c r="O49" s="25">
        <v>4.0177508994442349E-3</v>
      </c>
    </row>
    <row r="50" spans="13:15" x14ac:dyDescent="0.35">
      <c r="M50" t="s">
        <v>34</v>
      </c>
      <c r="N50" t="s">
        <v>22</v>
      </c>
      <c r="O50" s="25">
        <v>0.13019000703729769</v>
      </c>
    </row>
    <row r="51" spans="13:15" x14ac:dyDescent="0.35">
      <c r="M51" t="s">
        <v>34</v>
      </c>
      <c r="N51" t="s">
        <v>43</v>
      </c>
      <c r="O51" s="25">
        <v>0.16099929627023224</v>
      </c>
    </row>
    <row r="52" spans="13:15" x14ac:dyDescent="0.35">
      <c r="M52" t="s">
        <v>34</v>
      </c>
      <c r="N52" t="s">
        <v>46</v>
      </c>
      <c r="O52" s="25">
        <v>9.7058409570724841E-2</v>
      </c>
    </row>
    <row r="53" spans="13:15" x14ac:dyDescent="0.35">
      <c r="M53" t="s">
        <v>34</v>
      </c>
      <c r="N53" t="s">
        <v>29</v>
      </c>
      <c r="O53" s="25">
        <v>0.17622800844475722</v>
      </c>
    </row>
    <row r="54" spans="13:15" x14ac:dyDescent="0.35">
      <c r="M54" t="s">
        <v>34</v>
      </c>
      <c r="N54" t="s">
        <v>57</v>
      </c>
      <c r="O54" s="25">
        <v>0.13638282899366644</v>
      </c>
    </row>
    <row r="55" spans="13:15" x14ac:dyDescent="0.35">
      <c r="M55" t="s">
        <v>34</v>
      </c>
      <c r="N55" t="s">
        <v>15</v>
      </c>
      <c r="O55" s="25">
        <v>9.429978888106967E-4</v>
      </c>
    </row>
    <row r="56" spans="13:15" x14ac:dyDescent="0.35">
      <c r="M56" t="s">
        <v>34</v>
      </c>
      <c r="N56" t="s">
        <v>54</v>
      </c>
      <c r="O56" s="25">
        <v>9.1330049261083748E-2</v>
      </c>
    </row>
    <row r="57" spans="13:15" x14ac:dyDescent="0.35">
      <c r="M57" t="s">
        <v>34</v>
      </c>
      <c r="N57" t="s">
        <v>36</v>
      </c>
      <c r="O57" s="25">
        <v>0.12170302603800141</v>
      </c>
    </row>
    <row r="58" spans="13:15" x14ac:dyDescent="0.35">
      <c r="M58" t="s">
        <v>34</v>
      </c>
      <c r="N58" t="s">
        <v>52</v>
      </c>
      <c r="O58" s="25">
        <v>8.5165376495425757E-2</v>
      </c>
    </row>
    <row r="59" spans="13:15" x14ac:dyDescent="0.35">
      <c r="M59" t="s">
        <v>35</v>
      </c>
      <c r="N59" t="s">
        <v>22</v>
      </c>
      <c r="O59" s="25">
        <v>0.1163370055082624</v>
      </c>
    </row>
    <row r="60" spans="13:15" x14ac:dyDescent="0.35">
      <c r="M60" t="s">
        <v>35</v>
      </c>
      <c r="N60" t="s">
        <v>43</v>
      </c>
      <c r="O60" s="25">
        <v>5.1439659489233854E-2</v>
      </c>
    </row>
    <row r="61" spans="13:15" x14ac:dyDescent="0.35">
      <c r="M61" t="s">
        <v>35</v>
      </c>
      <c r="N61" t="s">
        <v>46</v>
      </c>
      <c r="O61" s="25">
        <v>0.17305958938407612</v>
      </c>
    </row>
    <row r="62" spans="13:15" x14ac:dyDescent="0.35">
      <c r="M62" t="s">
        <v>35</v>
      </c>
      <c r="N62" t="s">
        <v>29</v>
      </c>
      <c r="O62" s="25">
        <v>8.7030545818728086E-2</v>
      </c>
    </row>
    <row r="63" spans="13:15" x14ac:dyDescent="0.35">
      <c r="M63" t="s">
        <v>35</v>
      </c>
      <c r="N63" t="s">
        <v>57</v>
      </c>
      <c r="O63" s="25">
        <v>0.17525037556334502</v>
      </c>
    </row>
    <row r="64" spans="13:15" x14ac:dyDescent="0.35">
      <c r="M64" t="s">
        <v>35</v>
      </c>
      <c r="N64" t="s">
        <v>15</v>
      </c>
      <c r="O64" s="25">
        <v>4.0047571357035551E-2</v>
      </c>
    </row>
    <row r="65" spans="13:15" x14ac:dyDescent="0.35">
      <c r="M65" t="s">
        <v>35</v>
      </c>
      <c r="N65" t="s">
        <v>54</v>
      </c>
      <c r="O65" s="25">
        <v>0.13970956434651979</v>
      </c>
    </row>
    <row r="66" spans="13:15" x14ac:dyDescent="0.35">
      <c r="M66" t="s">
        <v>35</v>
      </c>
      <c r="N66" t="s">
        <v>36</v>
      </c>
      <c r="O66" s="25">
        <v>2.9293940911367052E-2</v>
      </c>
    </row>
    <row r="67" spans="13:15" x14ac:dyDescent="0.35">
      <c r="M67" t="s">
        <v>35</v>
      </c>
      <c r="N67" t="s">
        <v>52</v>
      </c>
      <c r="O67" s="25">
        <v>0.18783174762143215</v>
      </c>
    </row>
    <row r="68" spans="13:15" x14ac:dyDescent="0.35">
      <c r="M68" t="s">
        <v>60</v>
      </c>
      <c r="N68" t="s">
        <v>22</v>
      </c>
      <c r="O68" s="25">
        <v>2.3190537349297758E-2</v>
      </c>
    </row>
    <row r="69" spans="13:15" x14ac:dyDescent="0.35">
      <c r="M69" t="s">
        <v>60</v>
      </c>
      <c r="N69" t="s">
        <v>43</v>
      </c>
      <c r="O69" s="25">
        <v>9.8987032356962337E-2</v>
      </c>
    </row>
    <row r="70" spans="13:15" x14ac:dyDescent="0.35">
      <c r="M70" t="s">
        <v>60</v>
      </c>
      <c r="N70" t="s">
        <v>46</v>
      </c>
      <c r="O70" s="25">
        <v>9.1684964991506815E-2</v>
      </c>
    </row>
    <row r="71" spans="13:15" x14ac:dyDescent="0.35">
      <c r="M71" t="s">
        <v>60</v>
      </c>
      <c r="N71" t="s">
        <v>29</v>
      </c>
      <c r="O71" s="25">
        <v>8.4610763558022953E-2</v>
      </c>
    </row>
    <row r="72" spans="13:15" x14ac:dyDescent="0.35">
      <c r="M72" t="s">
        <v>60</v>
      </c>
      <c r="N72" t="s">
        <v>57</v>
      </c>
      <c r="O72" s="25">
        <v>0.19318888014251978</v>
      </c>
    </row>
    <row r="73" spans="13:15" x14ac:dyDescent="0.35">
      <c r="M73" t="s">
        <v>60</v>
      </c>
      <c r="N73" t="s">
        <v>15</v>
      </c>
      <c r="O73" s="25">
        <v>0.1323279612213614</v>
      </c>
    </row>
    <row r="74" spans="13:15" x14ac:dyDescent="0.35">
      <c r="M74" t="s">
        <v>60</v>
      </c>
      <c r="N74" t="s">
        <v>54</v>
      </c>
      <c r="O74" s="25">
        <v>0.16502672245929487</v>
      </c>
    </row>
    <row r="75" spans="13:15" x14ac:dyDescent="0.35">
      <c r="M75" t="s">
        <v>60</v>
      </c>
      <c r="N75" t="s">
        <v>36</v>
      </c>
      <c r="O75" s="25">
        <v>0.14524381654720966</v>
      </c>
    </row>
    <row r="76" spans="13:15" x14ac:dyDescent="0.35">
      <c r="M76" t="s">
        <v>60</v>
      </c>
      <c r="N76" t="s">
        <v>52</v>
      </c>
      <c r="O76" s="25">
        <v>6.5739321373824419E-2</v>
      </c>
    </row>
    <row r="77" spans="13:15" x14ac:dyDescent="0.35">
      <c r="M77" t="s">
        <v>21</v>
      </c>
      <c r="N77" t="s">
        <v>22</v>
      </c>
      <c r="O77" s="25">
        <v>0.19029884098560915</v>
      </c>
    </row>
    <row r="78" spans="13:15" x14ac:dyDescent="0.35">
      <c r="M78" t="s">
        <v>21</v>
      </c>
      <c r="N78" t="s">
        <v>43</v>
      </c>
      <c r="O78" s="25">
        <v>6.8810892947591101E-2</v>
      </c>
    </row>
    <row r="79" spans="13:15" x14ac:dyDescent="0.35">
      <c r="M79" t="s">
        <v>21</v>
      </c>
      <c r="N79" t="s">
        <v>46</v>
      </c>
      <c r="O79" s="25">
        <v>0.22417543127849118</v>
      </c>
    </row>
    <row r="80" spans="13:15" x14ac:dyDescent="0.35">
      <c r="M80" t="s">
        <v>21</v>
      </c>
      <c r="N80" t="s">
        <v>29</v>
      </c>
      <c r="O80" s="25">
        <v>0.11885111581205494</v>
      </c>
    </row>
    <row r="81" spans="13:15" x14ac:dyDescent="0.35">
      <c r="M81" t="s">
        <v>21</v>
      </c>
      <c r="N81" t="s">
        <v>57</v>
      </c>
      <c r="O81" s="25">
        <v>0.15186365938682478</v>
      </c>
    </row>
    <row r="82" spans="13:15" x14ac:dyDescent="0.35">
      <c r="M82" t="s">
        <v>21</v>
      </c>
      <c r="N82" t="s">
        <v>15</v>
      </c>
      <c r="O82" s="25">
        <v>6.9615350236867976E-2</v>
      </c>
    </row>
    <row r="83" spans="13:15" x14ac:dyDescent="0.35">
      <c r="M83" t="s">
        <v>21</v>
      </c>
      <c r="N83" t="s">
        <v>54</v>
      </c>
      <c r="O83" s="25">
        <v>4.8401513571492416E-2</v>
      </c>
    </row>
    <row r="84" spans="13:15" x14ac:dyDescent="0.35">
      <c r="M84" t="s">
        <v>21</v>
      </c>
      <c r="N84" t="s">
        <v>36</v>
      </c>
      <c r="O84" s="25">
        <v>3.1463218425051398E-2</v>
      </c>
    </row>
    <row r="85" spans="13:15" x14ac:dyDescent="0.35">
      <c r="M85" t="s">
        <v>21</v>
      </c>
      <c r="N85" t="s">
        <v>52</v>
      </c>
      <c r="O85" s="25">
        <v>9.6519977356017042E-2</v>
      </c>
    </row>
    <row r="86" spans="13:15" x14ac:dyDescent="0.35">
      <c r="M86" t="s">
        <v>95</v>
      </c>
      <c r="O86" s="25">
        <v>1</v>
      </c>
    </row>
  </sheetData>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89DD-15E5-4108-A85B-46744559B17D}">
  <dimension ref="B2:O37"/>
  <sheetViews>
    <sheetView showGridLines="0" workbookViewId="0">
      <selection activeCell="O28" sqref="O28"/>
    </sheetView>
  </sheetViews>
  <sheetFormatPr defaultRowHeight="14.5" x14ac:dyDescent="0.35"/>
  <cols>
    <col min="1" max="1" width="3.81640625" customWidth="1"/>
    <col min="2" max="2" width="18.26953125" bestFit="1" customWidth="1"/>
    <col min="3" max="3" width="16.453125" bestFit="1" customWidth="1"/>
    <col min="4" max="11" width="8.6328125" bestFit="1" customWidth="1"/>
    <col min="12" max="12" width="10.7265625" bestFit="1" customWidth="1"/>
    <col min="13" max="13" width="8.6328125" bestFit="1" customWidth="1"/>
    <col min="14" max="14" width="10.7265625" bestFit="1" customWidth="1"/>
    <col min="15" max="15" width="48.453125" customWidth="1"/>
  </cols>
  <sheetData>
    <row r="2" spans="2:15" x14ac:dyDescent="0.35">
      <c r="B2" s="22" t="s">
        <v>10</v>
      </c>
      <c r="C2" t="s">
        <v>109</v>
      </c>
    </row>
    <row r="4" spans="2:15" ht="43.5" x14ac:dyDescent="0.35">
      <c r="B4" s="22" t="s">
        <v>96</v>
      </c>
      <c r="C4" s="22" t="s">
        <v>97</v>
      </c>
      <c r="N4" s="34" t="s">
        <v>117</v>
      </c>
      <c r="O4" s="33" t="s">
        <v>120</v>
      </c>
    </row>
    <row r="5" spans="2:15" x14ac:dyDescent="0.35">
      <c r="B5" s="22" t="s">
        <v>94</v>
      </c>
      <c r="C5" t="s">
        <v>14</v>
      </c>
      <c r="D5" t="s">
        <v>37</v>
      </c>
      <c r="E5" t="s">
        <v>28</v>
      </c>
      <c r="F5" t="s">
        <v>59</v>
      </c>
      <c r="G5" t="s">
        <v>45</v>
      </c>
      <c r="H5" t="s">
        <v>34</v>
      </c>
      <c r="I5" t="s">
        <v>35</v>
      </c>
      <c r="J5" t="s">
        <v>60</v>
      </c>
      <c r="K5" t="s">
        <v>21</v>
      </c>
      <c r="L5" t="s">
        <v>95</v>
      </c>
    </row>
    <row r="6" spans="2:15" x14ac:dyDescent="0.35">
      <c r="B6" s="23" t="s">
        <v>13</v>
      </c>
      <c r="C6">
        <v>16</v>
      </c>
      <c r="D6">
        <v>16</v>
      </c>
      <c r="E6">
        <v>10</v>
      </c>
      <c r="F6">
        <v>9</v>
      </c>
      <c r="G6">
        <v>10</v>
      </c>
      <c r="H6">
        <v>10</v>
      </c>
      <c r="I6">
        <v>8</v>
      </c>
      <c r="J6">
        <v>16</v>
      </c>
      <c r="K6">
        <v>7</v>
      </c>
      <c r="L6">
        <v>102</v>
      </c>
    </row>
    <row r="7" spans="2:15" x14ac:dyDescent="0.35">
      <c r="B7" s="23" t="s">
        <v>20</v>
      </c>
      <c r="C7">
        <v>14</v>
      </c>
      <c r="D7">
        <v>6</v>
      </c>
      <c r="E7">
        <v>13</v>
      </c>
      <c r="F7">
        <v>11</v>
      </c>
      <c r="G7">
        <v>10</v>
      </c>
      <c r="H7">
        <v>13</v>
      </c>
      <c r="I7">
        <v>10</v>
      </c>
      <c r="J7">
        <v>8</v>
      </c>
      <c r="K7">
        <v>14</v>
      </c>
      <c r="L7">
        <v>99</v>
      </c>
    </row>
    <row r="8" spans="2:15" x14ac:dyDescent="0.35">
      <c r="B8" s="23" t="s">
        <v>33</v>
      </c>
      <c r="C8">
        <v>11</v>
      </c>
      <c r="D8">
        <v>12</v>
      </c>
      <c r="E8">
        <v>8</v>
      </c>
      <c r="F8">
        <v>13</v>
      </c>
      <c r="G8">
        <v>8</v>
      </c>
      <c r="H8">
        <v>3</v>
      </c>
      <c r="I8">
        <v>7</v>
      </c>
      <c r="J8">
        <v>6</v>
      </c>
      <c r="K8">
        <v>6</v>
      </c>
      <c r="L8">
        <v>74</v>
      </c>
    </row>
    <row r="9" spans="2:15" x14ac:dyDescent="0.35">
      <c r="B9" s="23" t="s">
        <v>27</v>
      </c>
      <c r="C9">
        <v>9</v>
      </c>
      <c r="D9">
        <v>4</v>
      </c>
      <c r="E9">
        <v>5</v>
      </c>
      <c r="F9">
        <v>8</v>
      </c>
      <c r="G9">
        <v>13</v>
      </c>
      <c r="H9">
        <v>6</v>
      </c>
      <c r="I9">
        <v>9</v>
      </c>
      <c r="J9">
        <v>12</v>
      </c>
      <c r="K9">
        <v>7</v>
      </c>
      <c r="L9">
        <v>73</v>
      </c>
    </row>
    <row r="10" spans="2:15" x14ac:dyDescent="0.35">
      <c r="B10" s="23" t="s">
        <v>95</v>
      </c>
      <c r="C10">
        <v>50</v>
      </c>
      <c r="D10">
        <v>38</v>
      </c>
      <c r="E10">
        <v>36</v>
      </c>
      <c r="F10">
        <v>41</v>
      </c>
      <c r="G10">
        <v>41</v>
      </c>
      <c r="H10">
        <v>32</v>
      </c>
      <c r="I10">
        <v>34</v>
      </c>
      <c r="J10">
        <v>42</v>
      </c>
      <c r="K10">
        <v>34</v>
      </c>
      <c r="L10">
        <v>348</v>
      </c>
    </row>
    <row r="13" spans="2:15" x14ac:dyDescent="0.35">
      <c r="B13" s="22" t="s">
        <v>10</v>
      </c>
      <c r="C13" t="s">
        <v>109</v>
      </c>
    </row>
    <row r="15" spans="2:15" ht="43.5" x14ac:dyDescent="0.35">
      <c r="B15" s="22" t="s">
        <v>110</v>
      </c>
      <c r="C15" s="22" t="s">
        <v>97</v>
      </c>
      <c r="N15" s="34" t="s">
        <v>118</v>
      </c>
      <c r="O15" s="33" t="s">
        <v>119</v>
      </c>
    </row>
    <row r="16" spans="2:15" x14ac:dyDescent="0.35">
      <c r="B16" s="22" t="s">
        <v>94</v>
      </c>
      <c r="C16" t="s">
        <v>30</v>
      </c>
      <c r="D16" t="s">
        <v>25</v>
      </c>
      <c r="E16" t="s">
        <v>51</v>
      </c>
      <c r="F16" t="s">
        <v>47</v>
      </c>
      <c r="G16" t="s">
        <v>56</v>
      </c>
      <c r="H16" t="s">
        <v>18</v>
      </c>
      <c r="I16" t="s">
        <v>41</v>
      </c>
      <c r="J16" t="s">
        <v>39</v>
      </c>
      <c r="K16" t="s">
        <v>49</v>
      </c>
      <c r="L16" t="s">
        <v>95</v>
      </c>
    </row>
    <row r="17" spans="2:15" x14ac:dyDescent="0.35">
      <c r="B17" s="23" t="s">
        <v>17</v>
      </c>
      <c r="C17" s="24">
        <v>14792</v>
      </c>
      <c r="D17" s="24">
        <v>26212</v>
      </c>
      <c r="E17" s="24">
        <v>24065</v>
      </c>
      <c r="F17" s="24">
        <v>26712</v>
      </c>
      <c r="G17" s="24">
        <v>26413</v>
      </c>
      <c r="H17" s="24">
        <v>23405</v>
      </c>
      <c r="I17" s="24">
        <v>11016</v>
      </c>
      <c r="J17" s="24">
        <v>10232</v>
      </c>
      <c r="K17" s="24">
        <v>36479</v>
      </c>
      <c r="L17" s="24">
        <v>199326</v>
      </c>
    </row>
    <row r="18" spans="2:15" x14ac:dyDescent="0.35">
      <c r="B18" s="23" t="s">
        <v>24</v>
      </c>
      <c r="C18" s="24">
        <v>32542</v>
      </c>
      <c r="D18" s="24">
        <v>28068</v>
      </c>
      <c r="E18" s="24">
        <v>29784</v>
      </c>
      <c r="F18" s="24">
        <v>48013</v>
      </c>
      <c r="G18" s="24">
        <v>25247</v>
      </c>
      <c r="H18" s="24">
        <v>23995</v>
      </c>
      <c r="I18" s="24">
        <v>27379</v>
      </c>
      <c r="J18" s="24">
        <v>27944</v>
      </c>
      <c r="K18" s="24">
        <v>37274</v>
      </c>
      <c r="L18" s="24">
        <v>280246</v>
      </c>
    </row>
    <row r="19" spans="2:15" x14ac:dyDescent="0.35">
      <c r="B19" s="23" t="s">
        <v>44</v>
      </c>
      <c r="C19" s="24">
        <v>29914</v>
      </c>
      <c r="D19" s="24">
        <v>37341</v>
      </c>
      <c r="E19" s="24">
        <v>30108</v>
      </c>
      <c r="F19" s="24">
        <v>23355</v>
      </c>
      <c r="G19" s="24">
        <v>25045</v>
      </c>
      <c r="H19" s="24">
        <v>22717</v>
      </c>
      <c r="I19" s="24">
        <v>20212</v>
      </c>
      <c r="J19" s="24">
        <v>24325</v>
      </c>
      <c r="K19" s="24">
        <v>23634</v>
      </c>
      <c r="L19" s="24">
        <v>236651</v>
      </c>
    </row>
    <row r="20" spans="2:15" x14ac:dyDescent="0.35">
      <c r="B20" s="23" t="s">
        <v>95</v>
      </c>
      <c r="C20" s="24">
        <v>77248</v>
      </c>
      <c r="D20" s="24">
        <v>91621</v>
      </c>
      <c r="E20" s="24">
        <v>83957</v>
      </c>
      <c r="F20" s="24">
        <v>98080</v>
      </c>
      <c r="G20" s="24">
        <v>76705</v>
      </c>
      <c r="H20" s="24">
        <v>70117</v>
      </c>
      <c r="I20" s="24">
        <v>58607</v>
      </c>
      <c r="J20" s="24">
        <v>62501</v>
      </c>
      <c r="K20" s="24">
        <v>97387</v>
      </c>
      <c r="L20" s="24">
        <v>716223</v>
      </c>
    </row>
    <row r="24" spans="2:15" x14ac:dyDescent="0.35">
      <c r="B24" s="22" t="s">
        <v>10</v>
      </c>
      <c r="C24" t="s">
        <v>109</v>
      </c>
    </row>
    <row r="26" spans="2:15" ht="130.5" x14ac:dyDescent="0.35">
      <c r="B26" s="22" t="s">
        <v>110</v>
      </c>
      <c r="C26" s="22" t="s">
        <v>97</v>
      </c>
      <c r="N26" s="34" t="s">
        <v>121</v>
      </c>
      <c r="O26" s="33" t="s">
        <v>122</v>
      </c>
    </row>
    <row r="27" spans="2:15" x14ac:dyDescent="0.35">
      <c r="B27" s="22" t="s">
        <v>94</v>
      </c>
      <c r="C27" s="32">
        <v>1</v>
      </c>
      <c r="D27" s="32">
        <v>1.5</v>
      </c>
      <c r="E27" s="32">
        <v>2</v>
      </c>
      <c r="F27" s="32">
        <v>2.5</v>
      </c>
      <c r="G27" s="32">
        <v>3</v>
      </c>
      <c r="H27" s="32">
        <v>3.5</v>
      </c>
      <c r="I27" s="32">
        <v>4</v>
      </c>
      <c r="J27" s="32">
        <v>4.5</v>
      </c>
      <c r="K27" s="32">
        <v>5</v>
      </c>
      <c r="L27" s="32" t="s">
        <v>95</v>
      </c>
    </row>
    <row r="28" spans="2:15" x14ac:dyDescent="0.35">
      <c r="B28" s="23" t="s">
        <v>30</v>
      </c>
      <c r="C28" s="24">
        <v>9548</v>
      </c>
      <c r="D28" s="24">
        <v>7896</v>
      </c>
      <c r="E28" s="24">
        <v>3267</v>
      </c>
      <c r="F28" s="24"/>
      <c r="G28" s="24">
        <v>5822</v>
      </c>
      <c r="H28" s="24"/>
      <c r="I28" s="24">
        <v>2983</v>
      </c>
      <c r="J28" s="24">
        <v>2975</v>
      </c>
      <c r="K28" s="24">
        <v>3692</v>
      </c>
      <c r="L28" s="24">
        <v>36183</v>
      </c>
    </row>
    <row r="29" spans="2:15" x14ac:dyDescent="0.35">
      <c r="B29" s="23" t="s">
        <v>25</v>
      </c>
      <c r="C29" s="24">
        <v>3546</v>
      </c>
      <c r="D29" s="24">
        <v>11900</v>
      </c>
      <c r="E29" s="24">
        <v>3549</v>
      </c>
      <c r="F29" s="24">
        <v>1486</v>
      </c>
      <c r="G29" s="24">
        <v>5564</v>
      </c>
      <c r="H29" s="24"/>
      <c r="I29" s="24">
        <v>1392</v>
      </c>
      <c r="J29" s="24">
        <v>12008</v>
      </c>
      <c r="K29" s="24">
        <v>13821</v>
      </c>
      <c r="L29" s="24">
        <v>53266</v>
      </c>
    </row>
    <row r="30" spans="2:15" x14ac:dyDescent="0.35">
      <c r="B30" s="23" t="s">
        <v>51</v>
      </c>
      <c r="C30" s="24">
        <v>3657</v>
      </c>
      <c r="D30" s="24"/>
      <c r="E30" s="24">
        <v>3060</v>
      </c>
      <c r="F30" s="24">
        <v>4197</v>
      </c>
      <c r="G30" s="24"/>
      <c r="H30" s="24">
        <v>4235</v>
      </c>
      <c r="I30" s="24">
        <v>12113</v>
      </c>
      <c r="J30" s="24">
        <v>3417</v>
      </c>
      <c r="K30" s="24"/>
      <c r="L30" s="24">
        <v>30679</v>
      </c>
    </row>
    <row r="31" spans="2:15" x14ac:dyDescent="0.35">
      <c r="B31" s="23" t="s">
        <v>47</v>
      </c>
      <c r="C31" s="24">
        <v>10413</v>
      </c>
      <c r="D31" s="24">
        <v>10407</v>
      </c>
      <c r="E31" s="24">
        <v>7452</v>
      </c>
      <c r="F31" s="24">
        <v>9281</v>
      </c>
      <c r="G31" s="24"/>
      <c r="H31" s="24">
        <v>3716</v>
      </c>
      <c r="I31" s="24">
        <v>1196</v>
      </c>
      <c r="J31" s="24">
        <v>2673</v>
      </c>
      <c r="K31" s="24">
        <v>4373</v>
      </c>
      <c r="L31" s="24">
        <v>49511</v>
      </c>
    </row>
    <row r="32" spans="2:15" x14ac:dyDescent="0.35">
      <c r="B32" s="23" t="s">
        <v>56</v>
      </c>
      <c r="C32" s="24">
        <v>1173</v>
      </c>
      <c r="D32" s="24">
        <v>4414</v>
      </c>
      <c r="E32" s="24">
        <v>1635</v>
      </c>
      <c r="F32" s="24">
        <v>5754</v>
      </c>
      <c r="G32" s="24">
        <v>2015</v>
      </c>
      <c r="H32" s="24">
        <v>1213</v>
      </c>
      <c r="I32" s="24">
        <v>2705</v>
      </c>
      <c r="J32" s="24">
        <v>4984</v>
      </c>
      <c r="K32" s="24">
        <v>9872</v>
      </c>
      <c r="L32" s="24">
        <v>33765</v>
      </c>
    </row>
    <row r="33" spans="2:12" x14ac:dyDescent="0.35">
      <c r="B33" s="23" t="s">
        <v>18</v>
      </c>
      <c r="C33" s="24">
        <v>3619</v>
      </c>
      <c r="D33" s="24"/>
      <c r="E33" s="24"/>
      <c r="F33" s="24"/>
      <c r="G33" s="24"/>
      <c r="H33" s="24">
        <v>4979</v>
      </c>
      <c r="I33" s="24">
        <v>2622</v>
      </c>
      <c r="J33" s="24">
        <v>4025</v>
      </c>
      <c r="K33" s="24"/>
      <c r="L33" s="24">
        <v>15245</v>
      </c>
    </row>
    <row r="34" spans="2:12" x14ac:dyDescent="0.35">
      <c r="B34" s="23" t="s">
        <v>41</v>
      </c>
      <c r="C34" s="24"/>
      <c r="D34" s="24"/>
      <c r="E34" s="24"/>
      <c r="F34" s="24">
        <v>1731</v>
      </c>
      <c r="G34" s="24">
        <v>7154</v>
      </c>
      <c r="H34" s="24">
        <v>4872</v>
      </c>
      <c r="I34" s="24">
        <v>6365</v>
      </c>
      <c r="J34" s="24">
        <v>2651</v>
      </c>
      <c r="K34" s="24"/>
      <c r="L34" s="24">
        <v>22773</v>
      </c>
    </row>
    <row r="35" spans="2:12" x14ac:dyDescent="0.35">
      <c r="B35" s="23" t="s">
        <v>39</v>
      </c>
      <c r="C35" s="24">
        <v>2237</v>
      </c>
      <c r="D35" s="24">
        <v>7027</v>
      </c>
      <c r="E35" s="24">
        <v>12042</v>
      </c>
      <c r="F35" s="24">
        <v>11160</v>
      </c>
      <c r="G35" s="24">
        <v>4344</v>
      </c>
      <c r="H35" s="24">
        <v>1424</v>
      </c>
      <c r="I35" s="24">
        <v>736</v>
      </c>
      <c r="J35" s="24">
        <v>1694</v>
      </c>
      <c r="K35" s="24">
        <v>603</v>
      </c>
      <c r="L35" s="24">
        <v>41267</v>
      </c>
    </row>
    <row r="36" spans="2:12" x14ac:dyDescent="0.35">
      <c r="B36" s="23" t="s">
        <v>49</v>
      </c>
      <c r="C36" s="24"/>
      <c r="D36" s="24">
        <v>5726</v>
      </c>
      <c r="E36" s="24"/>
      <c r="F36" s="24">
        <v>5195</v>
      </c>
      <c r="G36" s="24">
        <v>4940</v>
      </c>
      <c r="H36" s="24">
        <v>8318</v>
      </c>
      <c r="I36" s="24">
        <v>7178</v>
      </c>
      <c r="J36" s="24">
        <v>10360</v>
      </c>
      <c r="K36" s="24">
        <v>4488</v>
      </c>
      <c r="L36" s="24">
        <v>46205</v>
      </c>
    </row>
    <row r="37" spans="2:12" x14ac:dyDescent="0.35">
      <c r="B37" s="23" t="s">
        <v>95</v>
      </c>
      <c r="C37" s="24">
        <v>34193</v>
      </c>
      <c r="D37" s="24">
        <v>47370</v>
      </c>
      <c r="E37" s="24">
        <v>31005</v>
      </c>
      <c r="F37" s="24">
        <v>38804</v>
      </c>
      <c r="G37" s="24">
        <v>29839</v>
      </c>
      <c r="H37" s="24">
        <v>28757</v>
      </c>
      <c r="I37" s="24">
        <v>37290</v>
      </c>
      <c r="J37" s="24">
        <v>44787</v>
      </c>
      <c r="K37" s="24">
        <v>36849</v>
      </c>
      <c r="L37" s="24">
        <v>328894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Data</vt:lpstr>
      <vt:lpstr>Incident Counts by Plant</vt:lpstr>
      <vt:lpstr>Incident Cost by Department</vt:lpstr>
      <vt:lpstr>Visualization</vt:lpstr>
      <vt:lpstr>Pivots</vt:lpstr>
      <vt:lpstr>Your Insights</vt:lpstr>
    </vt:vector>
  </TitlesOfParts>
  <Company>TEST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Ilora Bandyopadhyay</cp:lastModifiedBy>
  <dcterms:created xsi:type="dcterms:W3CDTF">2007-06-16T02:38:31Z</dcterms:created>
  <dcterms:modified xsi:type="dcterms:W3CDTF">2025-02-12T01:56:42Z</dcterms:modified>
</cp:coreProperties>
</file>