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aminovil\Desktop\moe\"/>
    </mc:Choice>
  </mc:AlternateContent>
  <xr:revisionPtr revIDLastSave="0" documentId="13_ncr:1_{04BBD5BC-1F37-4317-B1E2-D7E4C6AE10C0}" xr6:coauthVersionLast="44" xr6:coauthVersionMax="44" xr10:uidLastSave="{00000000-0000-0000-0000-000000000000}"/>
  <bookViews>
    <workbookView xWindow="-120" yWindow="-120" windowWidth="29040" windowHeight="17640" activeTab="1" xr2:uid="{00000000-000D-0000-FFFF-FFFF00000000}"/>
  </bookViews>
  <sheets>
    <sheet name="pid" sheetId="1" r:id="rId1"/>
    <sheet name="kompresso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2" l="1"/>
  <c r="Y39" i="2" l="1"/>
  <c r="V21" i="1" l="1"/>
</calcChain>
</file>

<file path=xl/sharedStrings.xml><?xml version="1.0" encoding="utf-8"?>
<sst xmlns="http://schemas.openxmlformats.org/spreadsheetml/2006/main" count="882" uniqueCount="226">
  <si>
    <t>Z</t>
  </si>
  <si>
    <t>a</t>
  </si>
  <si>
    <t>d</t>
  </si>
  <si>
    <t>i</t>
  </si>
  <si>
    <t>T</t>
  </si>
  <si>
    <t>:</t>
  </si>
  <si>
    <t>p</t>
  </si>
  <si>
    <t>%</t>
  </si>
  <si>
    <t>и</t>
  </si>
  <si>
    <t>с</t>
  </si>
  <si>
    <t>т</t>
  </si>
  <si>
    <t>P</t>
  </si>
  <si>
    <t>I</t>
  </si>
  <si>
    <t>D</t>
  </si>
  <si>
    <t>Г</t>
  </si>
  <si>
    <t>C</t>
  </si>
  <si>
    <t>0xFE</t>
  </si>
  <si>
    <t>е</t>
  </si>
  <si>
    <t>ч</t>
  </si>
  <si>
    <t>Д</t>
  </si>
  <si>
    <t>а</t>
  </si>
  <si>
    <t>к</t>
  </si>
  <si>
    <t>р</t>
  </si>
  <si>
    <t>м</t>
  </si>
  <si>
    <t>о</t>
  </si>
  <si>
    <t>п</t>
  </si>
  <si>
    <t>ь</t>
  </si>
  <si>
    <t>-</t>
  </si>
  <si>
    <t>MAX_EU</t>
  </si>
  <si>
    <t>MIN_EU</t>
  </si>
  <si>
    <t>DIRECT</t>
  </si>
  <si>
    <t>Sensor</t>
  </si>
  <si>
    <t>Britness</t>
  </si>
  <si>
    <t>Hysteresys</t>
  </si>
  <si>
    <t>out</t>
  </si>
  <si>
    <t>target</t>
  </si>
  <si>
    <t>temp_adc</t>
  </si>
  <si>
    <t>autostart</t>
  </si>
  <si>
    <t>С</t>
  </si>
  <si>
    <t>у</t>
  </si>
  <si>
    <t>?</t>
  </si>
  <si>
    <t>flag</t>
  </si>
  <si>
    <t>initial</t>
  </si>
  <si>
    <t>Р</t>
  </si>
  <si>
    <t>н</t>
  </si>
  <si>
    <t>disable out if button &gt;150 next set</t>
  </si>
  <si>
    <t>Point.sec</t>
  </si>
  <si>
    <t>Point.min</t>
  </si>
  <si>
    <t>Point.target</t>
  </si>
  <si>
    <t>r</t>
  </si>
  <si>
    <t>button&gt;1000 flag =4</t>
  </si>
  <si>
    <t>blynk 5с</t>
  </si>
  <si>
    <t>button&gt;1000 flag =5</t>
  </si>
  <si>
    <t>в</t>
  </si>
  <si>
    <t>М</t>
  </si>
  <si>
    <t>1</t>
  </si>
  <si>
    <t xml:space="preserve"> if button &gt;150 next set</t>
  </si>
  <si>
    <t>з</t>
  </si>
  <si>
    <t>А</t>
  </si>
  <si>
    <t>Я</t>
  </si>
  <si>
    <t>Т</t>
  </si>
  <si>
    <t>д</t>
  </si>
  <si>
    <t>У</t>
  </si>
  <si>
    <t>ж</t>
  </si>
  <si>
    <t>К</t>
  </si>
  <si>
    <t>Н</t>
  </si>
  <si>
    <t>й</t>
  </si>
  <si>
    <t>.</t>
  </si>
  <si>
    <t xml:space="preserve">и </t>
  </si>
  <si>
    <t xml:space="preserve"> +- заддание (если задание != флеш то во флеш через 3 минуты) </t>
  </si>
  <si>
    <t xml:space="preserve">button&gt;1000 flag =2 if button &gt;150 flag 1 </t>
  </si>
  <si>
    <t>button&gt;1000 flag =2</t>
  </si>
  <si>
    <t>button&gt;1000 flag =3</t>
  </si>
  <si>
    <t>button&gt;1000 flag =0  flash</t>
  </si>
  <si>
    <t>х</t>
  </si>
  <si>
    <t>c</t>
  </si>
  <si>
    <t>л</t>
  </si>
  <si>
    <t>страниц</t>
  </si>
  <si>
    <t>point_num</t>
  </si>
  <si>
    <t>b</t>
  </si>
  <si>
    <t>перекос тока - АО</t>
  </si>
  <si>
    <t>min</t>
  </si>
  <si>
    <t>max</t>
  </si>
  <si>
    <t>kW</t>
  </si>
  <si>
    <t>V</t>
  </si>
  <si>
    <t>worktime</t>
  </si>
  <si>
    <t>Hours</t>
  </si>
  <si>
    <t>Pressure_reset_valve</t>
  </si>
  <si>
    <t>on</t>
  </si>
  <si>
    <t>off</t>
  </si>
  <si>
    <t>Phase_a</t>
  </si>
  <si>
    <t>Phase_b</t>
  </si>
  <si>
    <t>Phase_c</t>
  </si>
  <si>
    <t>exti</t>
  </si>
  <si>
    <t>bool_in</t>
  </si>
  <si>
    <t>bool_out</t>
  </si>
  <si>
    <t>current_a</t>
  </si>
  <si>
    <t>current_b</t>
  </si>
  <si>
    <t>current_c</t>
  </si>
  <si>
    <t>analog_in</t>
  </si>
  <si>
    <t>calculated</t>
  </si>
  <si>
    <t>Start_compressor</t>
  </si>
  <si>
    <t>error</t>
  </si>
  <si>
    <t>zummer</t>
  </si>
  <si>
    <t>PWM_OUT</t>
  </si>
  <si>
    <t>pip</t>
  </si>
  <si>
    <t>Reciver_capacyty</t>
  </si>
  <si>
    <t>liters</t>
  </si>
  <si>
    <t>ABC,CBA,OFF</t>
  </si>
  <si>
    <t>User_in</t>
  </si>
  <si>
    <t>error_num</t>
  </si>
  <si>
    <t>P_max</t>
  </si>
  <si>
    <t>P_min</t>
  </si>
  <si>
    <t>разгерметизация</t>
  </si>
  <si>
    <t>зашквар_датчика LL</t>
  </si>
  <si>
    <t>зашквар_датчика HH</t>
  </si>
  <si>
    <t>если ошибка!=0</t>
  </si>
  <si>
    <t>фазы в другую сторону</t>
  </si>
  <si>
    <t>,</t>
  </si>
  <si>
    <t>/</t>
  </si>
  <si>
    <t>б</t>
  </si>
  <si>
    <t>щ</t>
  </si>
  <si>
    <t>ш</t>
  </si>
  <si>
    <t>ф</t>
  </si>
  <si>
    <t>ы</t>
  </si>
  <si>
    <t xml:space="preserve"> </t>
  </si>
  <si>
    <t>short_circut_current</t>
  </si>
  <si>
    <t>кз фазы а</t>
  </si>
  <si>
    <t>кз фазы б</t>
  </si>
  <si>
    <t>кз фазы с</t>
  </si>
  <si>
    <t>коротко</t>
  </si>
  <si>
    <t>удерж</t>
  </si>
  <si>
    <t>г</t>
  </si>
  <si>
    <t>я</t>
  </si>
  <si>
    <t>7-9</t>
  </si>
  <si>
    <t>10-15</t>
  </si>
  <si>
    <t>H</t>
  </si>
  <si>
    <t>L</t>
  </si>
  <si>
    <t>перегрев Т1</t>
  </si>
  <si>
    <t>перегрев Т2</t>
  </si>
  <si>
    <t>коротко сброс</t>
  </si>
  <si>
    <t>l/min</t>
  </si>
  <si>
    <t>l/sec</t>
  </si>
  <si>
    <t xml:space="preserve">номинальный расход л/мин </t>
  </si>
  <si>
    <t>Flow_nominal</t>
  </si>
  <si>
    <t>P_start</t>
  </si>
  <si>
    <t>kg</t>
  </si>
  <si>
    <t>sec</t>
  </si>
  <si>
    <t>A*10</t>
  </si>
  <si>
    <t>kg*10</t>
  </si>
  <si>
    <t>12.6</t>
  </si>
  <si>
    <t>12.7</t>
  </si>
  <si>
    <t>12.8</t>
  </si>
  <si>
    <t>12</t>
  </si>
  <si>
    <t>T1</t>
  </si>
  <si>
    <t>T2</t>
  </si>
  <si>
    <t>P_HH</t>
  </si>
  <si>
    <t>P_LL</t>
  </si>
  <si>
    <t>Current_diference</t>
  </si>
  <si>
    <t>T1_max</t>
  </si>
  <si>
    <t>T2_max</t>
  </si>
  <si>
    <t>cosFI</t>
  </si>
  <si>
    <t>power</t>
  </si>
  <si>
    <t>voltage</t>
  </si>
  <si>
    <t>cosFI/100</t>
  </si>
  <si>
    <t>контроль первого запуска</t>
  </si>
  <si>
    <t>A*100</t>
  </si>
  <si>
    <t>phase_control</t>
  </si>
  <si>
    <t>A</t>
  </si>
  <si>
    <t>сухой ход по Р</t>
  </si>
  <si>
    <t>нет фазы на входе А</t>
  </si>
  <si>
    <t>нет фазы на входе Б</t>
  </si>
  <si>
    <t>нет фазы на входе С</t>
  </si>
  <si>
    <t>А&gt;bc</t>
  </si>
  <si>
    <t>А&lt;bc</t>
  </si>
  <si>
    <t>B&gt;ca</t>
  </si>
  <si>
    <t>B&lt;ca</t>
  </si>
  <si>
    <t>A&gt;cb</t>
  </si>
  <si>
    <t>A&lt;cb</t>
  </si>
  <si>
    <t>Flow_current</t>
  </si>
  <si>
    <t>Time_Pmin_Pmax</t>
  </si>
  <si>
    <t>не в работе</t>
  </si>
  <si>
    <t>Time_Pmin_Pmax_old</t>
  </si>
  <si>
    <t>B</t>
  </si>
  <si>
    <t>m</t>
  </si>
  <si>
    <t>x</t>
  </si>
  <si>
    <t>n</t>
  </si>
  <si>
    <t>e</t>
  </si>
  <si>
    <t>o</t>
  </si>
  <si>
    <t>s</t>
  </si>
  <si>
    <t>F</t>
  </si>
  <si>
    <t>cossFI</t>
  </si>
  <si>
    <t>current_diference</t>
  </si>
  <si>
    <t>удерж flag=2</t>
  </si>
  <si>
    <t>0 или 1  или 2</t>
  </si>
  <si>
    <t>18-20</t>
  </si>
  <si>
    <t>dP_time</t>
  </si>
  <si>
    <t>не меняется давление</t>
  </si>
  <si>
    <t>если расход текущий&gt;error_flow_speed</t>
  </si>
  <si>
    <t>если соленоид закрыт и в работе то +</t>
  </si>
  <si>
    <t>dP*Reciver_capacyty(-Flow_nominal*(!pressure_reset_valve and Start_compressor))</t>
  </si>
  <si>
    <t>power_nom</t>
  </si>
  <si>
    <t>dP_error</t>
  </si>
  <si>
    <t>u</t>
  </si>
  <si>
    <t>k</t>
  </si>
  <si>
    <t>g</t>
  </si>
  <si>
    <t>l</t>
  </si>
  <si>
    <t>w</t>
  </si>
  <si>
    <t>W</t>
  </si>
  <si>
    <t>h</t>
  </si>
  <si>
    <t>R</t>
  </si>
  <si>
    <t>E</t>
  </si>
  <si>
    <t>+</t>
  </si>
  <si>
    <t>&lt;</t>
  </si>
  <si>
    <t>коротко + err==0</t>
  </si>
  <si>
    <t>t</t>
  </si>
  <si>
    <t>&gt;</t>
  </si>
  <si>
    <t>v</t>
  </si>
  <si>
    <t>K</t>
  </si>
  <si>
    <t>worktime=0</t>
  </si>
  <si>
    <t>N</t>
  </si>
  <si>
    <t>коротко+ err==0</t>
  </si>
  <si>
    <t>!</t>
  </si>
  <si>
    <t>err!=0 коротко err==0 flag 1</t>
  </si>
  <si>
    <t>250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</si>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</sst>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2" fillId="3" borderId="5" xfId="2" applyBorder="1"/>
    <xf numFmtId="0" fontId="2" fillId="3" borderId="6" xfId="2" applyBorder="1"/>
    <xf numFmtId="0" fontId="2" fillId="3" borderId="0" xfId="2"/>
    <xf numFmtId="0" fontId="1" fillId="2" borderId="0" xfId="1"/>
    <xf numFmtId="0" fontId="0" fillId="0" borderId="0" xfId="0" applyFill="1" applyBorder="1"/>
    <xf numFmtId="0" fontId="0" fillId="0" borderId="5" xfId="0" applyNumberFormat="1" applyBorder="1"/>
    <xf numFmtId="0" fontId="0" fillId="0" borderId="2" xfId="0" applyFill="1" applyBorder="1"/>
    <xf numFmtId="0" fontId="0" fillId="0" borderId="5" xfId="0" applyFill="1" applyBorder="1"/>
    <xf numFmtId="49" fontId="0" fillId="0" borderId="0" xfId="0" applyNumberFormat="1"/>
    <xf numFmtId="0" fontId="0" fillId="0" borderId="1" xfId="0" applyFill="1" applyBorder="1"/>
    <xf numFmtId="0" fontId="0" fillId="0" borderId="4" xfId="0" applyFill="1" applyBorder="1"/>
    <xf numFmtId="0" fontId="0" fillId="0" borderId="0" xfId="1" applyFont="1" applyFill="1"/>
    <xf numFmtId="0" fontId="0" fillId="0" borderId="0" xfId="0" applyFont="1" applyFill="1"/>
    <xf numFmtId="0" fontId="0" fillId="0" borderId="0" xfId="1" applyFont="1" applyFill="1" applyBorder="1"/>
    <xf numFmtId="0" fontId="0" fillId="4" borderId="0" xfId="0" applyFill="1"/>
    <xf numFmtId="0" fontId="0" fillId="0" borderId="8" xfId="0" applyBorder="1"/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8" xfId="0" applyFill="1" applyBorder="1" applyAlignment="1"/>
    <xf numFmtId="0" fontId="0" fillId="0" borderId="8" xfId="0" applyFont="1" applyBorder="1" applyAlignment="1">
      <alignment vertical="center"/>
    </xf>
    <xf numFmtId="0" fontId="0" fillId="0" borderId="8" xfId="0" applyFont="1" applyBorder="1"/>
    <xf numFmtId="0" fontId="0" fillId="0" borderId="8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0" xfId="0" applyFill="1" applyBorder="1" applyAlignment="1"/>
    <xf numFmtId="0" fontId="0" fillId="0" borderId="8" xfId="0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/>
    <xf numFmtId="0" fontId="0" fillId="0" borderId="1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0" fontId="0" fillId="0" borderId="18" xfId="0" applyFont="1" applyFill="1" applyBorder="1"/>
    <xf numFmtId="0" fontId="0" fillId="0" borderId="8" xfId="0" applyFont="1" applyFill="1" applyBorder="1"/>
    <xf numFmtId="0" fontId="0" fillId="0" borderId="17" xfId="0" applyFont="1" applyFill="1" applyBorder="1"/>
    <xf numFmtId="0" fontId="0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 applyAlignment="1">
      <alignment vertical="center"/>
    </xf>
    <xf numFmtId="0" fontId="0" fillId="0" borderId="8" xfId="0" applyFont="1" applyBorder="1" applyAlignment="1"/>
    <xf numFmtId="0" fontId="0" fillId="0" borderId="8" xfId="0" applyFont="1" applyFill="1" applyBorder="1" applyAlignment="1"/>
    <xf numFmtId="0" fontId="1" fillId="4" borderId="0" xfId="1" applyFill="1"/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5" borderId="0" xfId="1" applyFont="1" applyFill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workbookViewId="0">
      <selection activeCell="G40" sqref="G40"/>
    </sheetView>
  </sheetViews>
  <sheetFormatPr defaultRowHeight="15" x14ac:dyDescent="0.25"/>
  <cols>
    <col min="1" max="16" width="2.7109375" customWidth="1"/>
    <col min="18" max="18" width="34.85546875" customWidth="1"/>
  </cols>
  <sheetData>
    <row r="1" spans="1:25" ht="15.75" thickBot="1" x14ac:dyDescent="0.3">
      <c r="Q1" t="s">
        <v>41</v>
      </c>
    </row>
    <row r="2" spans="1:25" x14ac:dyDescent="0.25">
      <c r="A2" s="1" t="s">
        <v>38</v>
      </c>
      <c r="B2" s="2" t="s">
        <v>10</v>
      </c>
      <c r="C2" s="2" t="s">
        <v>20</v>
      </c>
      <c r="D2" s="2" t="s">
        <v>22</v>
      </c>
      <c r="E2" s="2" t="s">
        <v>10</v>
      </c>
      <c r="F2" s="2" t="s">
        <v>39</v>
      </c>
      <c r="G2" s="2" t="s">
        <v>17</v>
      </c>
      <c r="H2" s="2" t="s">
        <v>23</v>
      </c>
      <c r="I2" s="2" t="s">
        <v>40</v>
      </c>
      <c r="J2" s="2"/>
      <c r="K2" s="2" t="s">
        <v>64</v>
      </c>
      <c r="L2" s="2" t="s">
        <v>24</v>
      </c>
      <c r="M2" s="2" t="s">
        <v>22</v>
      </c>
      <c r="N2" s="2" t="s">
        <v>27</v>
      </c>
      <c r="O2" s="2" t="s">
        <v>19</v>
      </c>
      <c r="P2" s="3" t="s">
        <v>20</v>
      </c>
      <c r="Q2">
        <v>0</v>
      </c>
      <c r="S2" t="s">
        <v>42</v>
      </c>
    </row>
    <row r="3" spans="1:25" ht="15.75" thickBot="1" x14ac:dyDescent="0.3">
      <c r="A3" s="4" t="s">
        <v>62</v>
      </c>
      <c r="B3" s="5" t="s">
        <v>61</v>
      </c>
      <c r="C3" s="5" t="s">
        <v>17</v>
      </c>
      <c r="D3" s="5" t="s">
        <v>22</v>
      </c>
      <c r="E3" s="5" t="s">
        <v>63</v>
      </c>
      <c r="F3" s="20" t="s">
        <v>67</v>
      </c>
      <c r="G3" s="5" t="s">
        <v>27</v>
      </c>
      <c r="H3" s="5" t="s">
        <v>65</v>
      </c>
      <c r="I3" s="5" t="s">
        <v>20</v>
      </c>
      <c r="J3" s="5" t="s">
        <v>9</v>
      </c>
      <c r="K3" s="5" t="s">
        <v>10</v>
      </c>
      <c r="L3" s="5" t="s">
        <v>22</v>
      </c>
      <c r="M3" s="5" t="s">
        <v>24</v>
      </c>
      <c r="N3" s="5" t="s">
        <v>66</v>
      </c>
      <c r="O3" s="5" t="s">
        <v>21</v>
      </c>
      <c r="P3" s="6" t="s">
        <v>8</v>
      </c>
      <c r="R3" t="s">
        <v>70</v>
      </c>
    </row>
    <row r="4" spans="1:25" ht="15.75" thickBot="1" x14ac:dyDescent="0.3">
      <c r="V4">
        <v>2</v>
      </c>
      <c r="W4" s="16" t="s">
        <v>28</v>
      </c>
      <c r="X4">
        <v>-100</v>
      </c>
      <c r="Y4">
        <v>1200</v>
      </c>
    </row>
    <row r="5" spans="1:25" ht="15.75" thickBot="1" x14ac:dyDescent="0.3">
      <c r="A5" s="1" t="s">
        <v>0</v>
      </c>
      <c r="B5" s="2" t="s">
        <v>1</v>
      </c>
      <c r="C5" s="2" t="s">
        <v>2</v>
      </c>
      <c r="D5" s="2" t="s">
        <v>20</v>
      </c>
      <c r="E5" s="2" t="s">
        <v>44</v>
      </c>
      <c r="F5" s="2" t="s">
        <v>8</v>
      </c>
      <c r="G5" s="2" t="s">
        <v>17</v>
      </c>
      <c r="H5" s="2" t="s">
        <v>5</v>
      </c>
      <c r="I5" s="2">
        <v>2</v>
      </c>
      <c r="J5" s="2">
        <v>0</v>
      </c>
      <c r="K5" s="2">
        <v>0</v>
      </c>
      <c r="L5" s="2">
        <v>0</v>
      </c>
      <c r="M5" s="2" t="s">
        <v>16</v>
      </c>
      <c r="N5" s="2" t="s">
        <v>15</v>
      </c>
      <c r="O5" s="2"/>
      <c r="P5" s="3"/>
      <c r="Q5">
        <v>1</v>
      </c>
      <c r="R5" t="s">
        <v>71</v>
      </c>
      <c r="V5">
        <v>2</v>
      </c>
      <c r="W5" s="16" t="s">
        <v>29</v>
      </c>
      <c r="X5">
        <v>-100</v>
      </c>
      <c r="Y5">
        <v>1200</v>
      </c>
    </row>
    <row r="6" spans="1:25" x14ac:dyDescent="0.25">
      <c r="A6" s="7" t="s">
        <v>4</v>
      </c>
      <c r="B6" s="8" t="s">
        <v>5</v>
      </c>
      <c r="C6" s="8">
        <v>1</v>
      </c>
      <c r="D6" s="8">
        <v>2</v>
      </c>
      <c r="E6" s="8">
        <v>0</v>
      </c>
      <c r="F6" s="8">
        <v>0</v>
      </c>
      <c r="G6" s="8"/>
      <c r="H6" s="9" t="s">
        <v>43</v>
      </c>
      <c r="I6" s="10" t="s">
        <v>27</v>
      </c>
      <c r="J6" s="10">
        <v>0</v>
      </c>
      <c r="K6" s="10">
        <v>5</v>
      </c>
      <c r="L6" s="10">
        <v>0</v>
      </c>
      <c r="M6" s="10" t="s">
        <v>7</v>
      </c>
      <c r="N6" s="10">
        <v>0</v>
      </c>
      <c r="O6" s="10">
        <v>0</v>
      </c>
      <c r="P6" s="11" t="s">
        <v>10</v>
      </c>
      <c r="R6" t="s">
        <v>69</v>
      </c>
      <c r="V6">
        <v>1</v>
      </c>
      <c r="W6" s="16" t="s">
        <v>30</v>
      </c>
      <c r="X6">
        <v>0</v>
      </c>
      <c r="Y6">
        <v>1</v>
      </c>
    </row>
    <row r="7" spans="1:25" ht="15.75" thickBot="1" x14ac:dyDescent="0.3">
      <c r="A7" s="4"/>
      <c r="B7" s="5"/>
      <c r="C7" s="5"/>
      <c r="D7" s="5"/>
      <c r="E7" s="5"/>
      <c r="F7" s="5"/>
      <c r="G7" s="5"/>
      <c r="H7" s="12" t="s">
        <v>18</v>
      </c>
      <c r="I7" s="13" t="s">
        <v>18</v>
      </c>
      <c r="J7" s="13" t="s">
        <v>18</v>
      </c>
      <c r="K7" s="13" t="s">
        <v>5</v>
      </c>
      <c r="L7" s="13" t="s">
        <v>23</v>
      </c>
      <c r="M7" s="13" t="s">
        <v>23</v>
      </c>
      <c r="N7" s="13" t="s">
        <v>5</v>
      </c>
      <c r="O7" s="13" t="s">
        <v>9</v>
      </c>
      <c r="P7" s="14" t="s">
        <v>9</v>
      </c>
      <c r="Q7" s="15" t="s">
        <v>51</v>
      </c>
      <c r="V7">
        <v>1</v>
      </c>
      <c r="W7" s="16" t="s">
        <v>31</v>
      </c>
      <c r="X7">
        <v>0</v>
      </c>
      <c r="Y7">
        <v>1</v>
      </c>
    </row>
    <row r="8" spans="1:25" ht="15.75" thickBot="1" x14ac:dyDescent="0.3">
      <c r="V8">
        <v>2</v>
      </c>
      <c r="W8" s="16" t="s">
        <v>32</v>
      </c>
      <c r="X8">
        <v>0</v>
      </c>
      <c r="Y8">
        <v>1000</v>
      </c>
    </row>
    <row r="9" spans="1:25" x14ac:dyDescent="0.25">
      <c r="A9" s="1" t="s">
        <v>11</v>
      </c>
      <c r="B9" s="2">
        <v>2</v>
      </c>
      <c r="C9" s="2">
        <v>5</v>
      </c>
      <c r="D9" s="2">
        <v>6</v>
      </c>
      <c r="E9" s="2"/>
      <c r="F9" s="2" t="s">
        <v>12</v>
      </c>
      <c r="G9" s="2">
        <v>2</v>
      </c>
      <c r="H9" s="2">
        <v>5</v>
      </c>
      <c r="I9" s="2">
        <v>6</v>
      </c>
      <c r="J9" s="2"/>
      <c r="K9" s="2" t="s">
        <v>13</v>
      </c>
      <c r="L9" s="2">
        <v>2</v>
      </c>
      <c r="M9" s="2">
        <v>5</v>
      </c>
      <c r="N9" s="2">
        <v>6</v>
      </c>
      <c r="O9" s="2"/>
      <c r="P9" s="3"/>
      <c r="Q9">
        <v>2</v>
      </c>
      <c r="R9" t="s">
        <v>45</v>
      </c>
      <c r="V9">
        <v>1</v>
      </c>
      <c r="W9" s="16" t="s">
        <v>33</v>
      </c>
      <c r="X9">
        <v>0</v>
      </c>
      <c r="Y9">
        <v>100</v>
      </c>
    </row>
    <row r="10" spans="1:25" ht="15.75" thickBot="1" x14ac:dyDescent="0.3">
      <c r="A10" s="4" t="s">
        <v>14</v>
      </c>
      <c r="B10" s="5" t="s">
        <v>8</v>
      </c>
      <c r="C10" s="5" t="s">
        <v>9</v>
      </c>
      <c r="D10" s="5" t="s">
        <v>10</v>
      </c>
      <c r="E10" s="5" t="s">
        <v>27</v>
      </c>
      <c r="F10" s="5">
        <v>2</v>
      </c>
      <c r="G10" s="5">
        <v>5</v>
      </c>
      <c r="H10" s="5">
        <v>6</v>
      </c>
      <c r="I10" s="5" t="s">
        <v>16</v>
      </c>
      <c r="J10" s="5" t="s">
        <v>15</v>
      </c>
      <c r="K10" s="5"/>
      <c r="L10" s="5" t="s">
        <v>13</v>
      </c>
      <c r="M10" s="5" t="s">
        <v>3</v>
      </c>
      <c r="N10" s="5" t="s">
        <v>49</v>
      </c>
      <c r="O10" s="5" t="s">
        <v>27</v>
      </c>
      <c r="P10" s="6">
        <v>0</v>
      </c>
      <c r="R10" t="s">
        <v>72</v>
      </c>
      <c r="V10">
        <v>1</v>
      </c>
      <c r="W10" s="16" t="s">
        <v>6</v>
      </c>
      <c r="X10">
        <v>255</v>
      </c>
    </row>
    <row r="11" spans="1:25" x14ac:dyDescent="0.25">
      <c r="V11">
        <v>1</v>
      </c>
      <c r="W11" s="16" t="s">
        <v>3</v>
      </c>
      <c r="X11">
        <v>255</v>
      </c>
    </row>
    <row r="12" spans="1:25" x14ac:dyDescent="0.25">
      <c r="V12">
        <v>1</v>
      </c>
      <c r="W12" s="16" t="s">
        <v>13</v>
      </c>
      <c r="X12">
        <v>255</v>
      </c>
    </row>
    <row r="13" spans="1:25" x14ac:dyDescent="0.25">
      <c r="V13">
        <v>1</v>
      </c>
      <c r="W13" s="16" t="s">
        <v>37</v>
      </c>
      <c r="X13">
        <v>1</v>
      </c>
    </row>
    <row r="14" spans="1:25" x14ac:dyDescent="0.25">
      <c r="V14">
        <v>1</v>
      </c>
      <c r="W14" s="16" t="s">
        <v>78</v>
      </c>
      <c r="X14">
        <v>0</v>
      </c>
      <c r="Y14">
        <v>19</v>
      </c>
    </row>
    <row r="15" spans="1:25" x14ac:dyDescent="0.25">
      <c r="H15" t="s">
        <v>23</v>
      </c>
      <c r="I15" t="s">
        <v>8</v>
      </c>
      <c r="J15" t="s">
        <v>44</v>
      </c>
      <c r="K15" t="s">
        <v>67</v>
      </c>
      <c r="M15" t="s">
        <v>8</v>
      </c>
      <c r="N15" t="s">
        <v>57</v>
      </c>
      <c r="O15">
        <v>2</v>
      </c>
      <c r="P15" t="s">
        <v>74</v>
      </c>
      <c r="V15">
        <v>20</v>
      </c>
      <c r="W15" s="16" t="s">
        <v>46</v>
      </c>
      <c r="Y15">
        <v>255</v>
      </c>
    </row>
    <row r="16" spans="1:25" x14ac:dyDescent="0.25">
      <c r="H16" t="s">
        <v>23</v>
      </c>
      <c r="I16" t="s">
        <v>20</v>
      </c>
      <c r="J16" t="s">
        <v>21</v>
      </c>
      <c r="K16" t="s">
        <v>9</v>
      </c>
      <c r="L16" t="s">
        <v>67</v>
      </c>
      <c r="M16" t="s">
        <v>8</v>
      </c>
      <c r="N16" t="s">
        <v>57</v>
      </c>
      <c r="O16">
        <v>2</v>
      </c>
      <c r="P16" t="s">
        <v>74</v>
      </c>
      <c r="V16">
        <v>20</v>
      </c>
      <c r="W16" s="16" t="s">
        <v>47</v>
      </c>
      <c r="Y16">
        <v>255</v>
      </c>
    </row>
    <row r="17" spans="1:25" x14ac:dyDescent="0.25">
      <c r="H17" t="s">
        <v>75</v>
      </c>
      <c r="I17" t="s">
        <v>22</v>
      </c>
      <c r="J17" t="s">
        <v>17</v>
      </c>
      <c r="K17" t="s">
        <v>61</v>
      </c>
      <c r="L17" t="s">
        <v>67</v>
      </c>
      <c r="M17" t="s">
        <v>8</v>
      </c>
      <c r="N17" t="s">
        <v>57</v>
      </c>
      <c r="O17">
        <v>2</v>
      </c>
      <c r="P17" t="s">
        <v>74</v>
      </c>
      <c r="V17">
        <v>40</v>
      </c>
      <c r="W17" s="16" t="s">
        <v>48</v>
      </c>
      <c r="Y17">
        <v>1200</v>
      </c>
    </row>
    <row r="18" spans="1:25" ht="15.75" thickBot="1" x14ac:dyDescent="0.3">
      <c r="H18" t="s">
        <v>75</v>
      </c>
      <c r="I18" s="17" t="s">
        <v>24</v>
      </c>
      <c r="J18" t="s">
        <v>25</v>
      </c>
      <c r="K18" t="s">
        <v>22</v>
      </c>
      <c r="L18" t="s">
        <v>24</v>
      </c>
      <c r="M18" s="17" t="s">
        <v>10</v>
      </c>
      <c r="N18" s="17" t="s">
        <v>8</v>
      </c>
      <c r="O18" s="17" t="s">
        <v>53</v>
      </c>
      <c r="P18" s="17" t="s">
        <v>76</v>
      </c>
      <c r="W18" s="16" t="s">
        <v>34</v>
      </c>
    </row>
    <row r="19" spans="1:25" x14ac:dyDescent="0.25">
      <c r="A19" s="1" t="s">
        <v>19</v>
      </c>
      <c r="B19" s="2" t="s">
        <v>20</v>
      </c>
      <c r="C19" s="2" t="s">
        <v>10</v>
      </c>
      <c r="D19" s="2" t="s">
        <v>18</v>
      </c>
      <c r="E19" s="2" t="s">
        <v>8</v>
      </c>
      <c r="F19" s="2" t="s">
        <v>21</v>
      </c>
      <c r="G19" s="2" t="s">
        <v>27</v>
      </c>
      <c r="H19" s="2" t="s">
        <v>10</v>
      </c>
      <c r="I19" s="2" t="s">
        <v>17</v>
      </c>
      <c r="J19" s="2" t="s">
        <v>22</v>
      </c>
      <c r="K19" s="2" t="s">
        <v>23</v>
      </c>
      <c r="L19" s="2" t="s">
        <v>24</v>
      </c>
      <c r="M19" s="2" t="s">
        <v>25</v>
      </c>
      <c r="N19" s="2" t="s">
        <v>20</v>
      </c>
      <c r="O19" s="2" t="s">
        <v>22</v>
      </c>
      <c r="P19" s="3" t="s">
        <v>20</v>
      </c>
      <c r="Q19">
        <v>3</v>
      </c>
      <c r="R19" t="s">
        <v>56</v>
      </c>
      <c r="W19" s="16" t="s">
        <v>35</v>
      </c>
    </row>
    <row r="20" spans="1:25" ht="15.75" thickBot="1" x14ac:dyDescent="0.3">
      <c r="A20" s="4" t="s">
        <v>54</v>
      </c>
      <c r="B20" s="5" t="s">
        <v>20</v>
      </c>
      <c r="C20" s="5" t="s">
        <v>21</v>
      </c>
      <c r="D20" s="5" t="s">
        <v>9</v>
      </c>
      <c r="E20" s="18" t="s">
        <v>55</v>
      </c>
      <c r="F20" s="5">
        <v>2</v>
      </c>
      <c r="G20" s="5">
        <v>3</v>
      </c>
      <c r="H20" s="5">
        <v>4</v>
      </c>
      <c r="I20" s="5"/>
      <c r="J20" s="5" t="s">
        <v>54</v>
      </c>
      <c r="K20" s="5" t="s">
        <v>8</v>
      </c>
      <c r="L20" s="5" t="s">
        <v>44</v>
      </c>
      <c r="M20" s="5" t="s">
        <v>27</v>
      </c>
      <c r="N20" s="5">
        <v>1</v>
      </c>
      <c r="O20" s="5">
        <v>0</v>
      </c>
      <c r="P20" s="6">
        <v>0</v>
      </c>
      <c r="R20" t="s">
        <v>50</v>
      </c>
      <c r="W20" s="16" t="s">
        <v>36</v>
      </c>
    </row>
    <row r="21" spans="1:25" x14ac:dyDescent="0.25">
      <c r="U21" t="s">
        <v>77</v>
      </c>
      <c r="V21">
        <f>SUM(V4:V17)/4</f>
        <v>23.5</v>
      </c>
    </row>
    <row r="22" spans="1:25" ht="15.75" thickBot="1" x14ac:dyDescent="0.3"/>
    <row r="23" spans="1:25" x14ac:dyDescent="0.25">
      <c r="A23" s="1" t="s">
        <v>59</v>
      </c>
      <c r="B23" s="2" t="s">
        <v>22</v>
      </c>
      <c r="C23" s="2" t="s">
        <v>21</v>
      </c>
      <c r="D23" s="2" t="s">
        <v>27</v>
      </c>
      <c r="E23" s="2">
        <v>0</v>
      </c>
      <c r="F23" s="2">
        <v>3</v>
      </c>
      <c r="G23" s="2">
        <v>4</v>
      </c>
      <c r="H23" s="2" t="s">
        <v>7</v>
      </c>
      <c r="I23" s="2"/>
      <c r="J23" s="2" t="s">
        <v>60</v>
      </c>
      <c r="K23" s="2" t="s">
        <v>24</v>
      </c>
      <c r="L23" s="2" t="s">
        <v>18</v>
      </c>
      <c r="M23" s="2" t="s">
        <v>17</v>
      </c>
      <c r="N23" s="2" t="s">
        <v>21</v>
      </c>
      <c r="O23" s="2">
        <v>0</v>
      </c>
      <c r="P23" s="3">
        <v>0</v>
      </c>
      <c r="Q23">
        <v>4</v>
      </c>
      <c r="R23" t="s">
        <v>56</v>
      </c>
    </row>
    <row r="24" spans="1:25" ht="15.75" thickBot="1" x14ac:dyDescent="0.3">
      <c r="A24" s="4" t="s">
        <v>58</v>
      </c>
      <c r="B24" s="5" t="s">
        <v>53</v>
      </c>
      <c r="C24" s="5" t="s">
        <v>10</v>
      </c>
      <c r="D24" s="5" t="s">
        <v>24</v>
      </c>
      <c r="E24" s="5" t="s">
        <v>57</v>
      </c>
      <c r="F24" s="5" t="s">
        <v>20</v>
      </c>
      <c r="G24" s="5" t="s">
        <v>25</v>
      </c>
      <c r="H24" s="5" t="s">
        <v>39</v>
      </c>
      <c r="I24" s="5" t="s">
        <v>9</v>
      </c>
      <c r="J24" s="5" t="s">
        <v>21</v>
      </c>
      <c r="K24" s="5" t="s">
        <v>27</v>
      </c>
      <c r="L24" s="5" t="s">
        <v>44</v>
      </c>
      <c r="M24" s="5" t="s">
        <v>17</v>
      </c>
      <c r="N24" s="5" t="s">
        <v>10</v>
      </c>
      <c r="O24" s="5"/>
      <c r="P24" s="6"/>
      <c r="R24" t="s">
        <v>52</v>
      </c>
    </row>
    <row r="25" spans="1:25" ht="15.75" thickBot="1" x14ac:dyDescent="0.3"/>
    <row r="26" spans="1:25" x14ac:dyDescent="0.25">
      <c r="A26" s="1" t="s">
        <v>60</v>
      </c>
      <c r="B26" s="2" t="s">
        <v>24</v>
      </c>
      <c r="C26" s="2" t="s">
        <v>18</v>
      </c>
      <c r="D26" s="2" t="s">
        <v>21</v>
      </c>
      <c r="E26" s="2" t="s">
        <v>20</v>
      </c>
      <c r="F26" s="2">
        <v>0</v>
      </c>
      <c r="G26" s="2">
        <v>0</v>
      </c>
      <c r="H26" s="2"/>
      <c r="I26" s="2" t="s">
        <v>60</v>
      </c>
      <c r="J26" s="2" t="s">
        <v>17</v>
      </c>
      <c r="K26" s="2" t="s">
        <v>23</v>
      </c>
      <c r="L26" s="19" t="s">
        <v>25</v>
      </c>
      <c r="M26" s="2">
        <v>1</v>
      </c>
      <c r="N26" s="2">
        <v>2</v>
      </c>
      <c r="O26" s="2">
        <v>3</v>
      </c>
      <c r="P26" s="3">
        <v>4</v>
      </c>
      <c r="Q26" s="17">
        <v>5</v>
      </c>
      <c r="R26" t="s">
        <v>56</v>
      </c>
    </row>
    <row r="27" spans="1:25" ht="15.75" thickBot="1" x14ac:dyDescent="0.3">
      <c r="A27" s="4" t="s">
        <v>54</v>
      </c>
      <c r="B27" s="5" t="s">
        <v>68</v>
      </c>
      <c r="C27" s="5" t="s">
        <v>44</v>
      </c>
      <c r="D27" s="5" t="s">
        <v>27</v>
      </c>
      <c r="E27" s="5">
        <v>0</v>
      </c>
      <c r="F27" s="5">
        <v>0</v>
      </c>
      <c r="G27" s="5">
        <v>0</v>
      </c>
      <c r="H27" s="5"/>
      <c r="I27" s="5" t="s">
        <v>38</v>
      </c>
      <c r="J27" s="5" t="s">
        <v>17</v>
      </c>
      <c r="K27" s="5" t="s">
        <v>21</v>
      </c>
      <c r="L27" s="20" t="s">
        <v>27</v>
      </c>
      <c r="M27" s="5">
        <v>0</v>
      </c>
      <c r="N27" s="5">
        <v>0</v>
      </c>
      <c r="O27" s="5">
        <v>0</v>
      </c>
      <c r="P27" s="6"/>
      <c r="R27" t="s">
        <v>73</v>
      </c>
    </row>
    <row r="28" spans="1:25" ht="15.75" thickBot="1" x14ac:dyDescent="0.3"/>
    <row r="29" spans="1:25" x14ac:dyDescent="0.25">
      <c r="A29" s="1" t="s">
        <v>38</v>
      </c>
      <c r="B29" s="2" t="s">
        <v>24</v>
      </c>
      <c r="C29" s="2" t="s">
        <v>74</v>
      </c>
      <c r="D29" s="2" t="s">
        <v>22</v>
      </c>
      <c r="E29" s="2" t="s">
        <v>20</v>
      </c>
      <c r="F29" s="2" t="s">
        <v>44</v>
      </c>
      <c r="G29" s="2" t="s">
        <v>8</v>
      </c>
      <c r="H29" s="2" t="s">
        <v>10</v>
      </c>
      <c r="I29" s="2" t="s">
        <v>26</v>
      </c>
      <c r="J29" s="2"/>
      <c r="K29" s="2" t="s">
        <v>44</v>
      </c>
      <c r="L29" s="2" t="s">
        <v>20</v>
      </c>
      <c r="M29" s="2" t="s">
        <v>9</v>
      </c>
      <c r="N29" s="2" t="s">
        <v>10</v>
      </c>
      <c r="O29" s="2" t="s">
        <v>22</v>
      </c>
      <c r="P29" s="3" t="s">
        <v>67</v>
      </c>
    </row>
    <row r="30" spans="1:25" ht="15.75" thickBot="1" x14ac:dyDescent="0.3">
      <c r="A30" s="4"/>
      <c r="B30" s="5" t="s">
        <v>19</v>
      </c>
      <c r="C30" s="5" t="s">
        <v>20</v>
      </c>
      <c r="D30" s="5"/>
      <c r="E30" s="5"/>
      <c r="F30" s="5"/>
      <c r="G30" s="5"/>
      <c r="H30" s="5"/>
      <c r="I30" s="5"/>
      <c r="J30" s="5"/>
      <c r="K30" s="5" t="s">
        <v>65</v>
      </c>
      <c r="L30" s="5" t="s">
        <v>17</v>
      </c>
      <c r="M30" s="5" t="s">
        <v>10</v>
      </c>
      <c r="N30" s="5"/>
      <c r="O30" s="5"/>
      <c r="P30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5"/>
  <sheetViews>
    <sheetView tabSelected="1" topLeftCell="A7" zoomScale="130" zoomScaleNormal="130" workbookViewId="0">
      <selection activeCell="V27" sqref="V27"/>
    </sheetView>
  </sheetViews>
  <sheetFormatPr defaultRowHeight="15" x14ac:dyDescent="0.25"/>
  <cols>
    <col min="2" max="19" width="2.7109375" customWidth="1"/>
    <col min="20" max="20" width="11.28515625" customWidth="1"/>
    <col min="21" max="21" width="19.5703125" customWidth="1"/>
    <col min="22" max="22" width="22" customWidth="1"/>
    <col min="23" max="23" width="22.7109375" customWidth="1"/>
    <col min="25" max="25" width="12.85546875" bestFit="1" customWidth="1"/>
    <col min="27" max="27" width="9.42578125" bestFit="1" customWidth="1"/>
    <col min="28" max="28" width="21.5703125" customWidth="1"/>
    <col min="29" max="29" width="18.85546875" customWidth="1"/>
  </cols>
  <sheetData>
    <row r="1" spans="1:30" x14ac:dyDescent="0.25">
      <c r="A1" t="s">
        <v>41</v>
      </c>
      <c r="B1" s="56" t="s">
        <v>221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AD1" t="s">
        <v>110</v>
      </c>
    </row>
    <row r="2" spans="1:30" x14ac:dyDescent="0.25">
      <c r="A2" s="31">
        <v>0</v>
      </c>
      <c r="B2" s="30" t="s">
        <v>190</v>
      </c>
      <c r="C2" s="30" t="s">
        <v>206</v>
      </c>
      <c r="D2" s="30" t="s">
        <v>188</v>
      </c>
      <c r="E2" s="30" t="s">
        <v>207</v>
      </c>
      <c r="F2" s="28"/>
      <c r="G2" s="28" t="s">
        <v>186</v>
      </c>
      <c r="H2" s="28" t="s">
        <v>188</v>
      </c>
      <c r="I2" s="30" t="s">
        <v>184</v>
      </c>
      <c r="J2" s="29" t="s">
        <v>5</v>
      </c>
      <c r="K2" s="30">
        <v>0</v>
      </c>
      <c r="L2" s="30">
        <v>0</v>
      </c>
      <c r="M2" s="30">
        <v>0</v>
      </c>
      <c r="N2" s="30">
        <v>0</v>
      </c>
      <c r="O2" s="28" t="s">
        <v>206</v>
      </c>
      <c r="P2" s="28" t="s">
        <v>119</v>
      </c>
      <c r="Q2" s="28" t="s">
        <v>184</v>
      </c>
      <c r="R2" s="28" t="s">
        <v>3</v>
      </c>
      <c r="S2" s="28" t="s">
        <v>186</v>
      </c>
      <c r="U2" s="24" t="s">
        <v>144</v>
      </c>
      <c r="Y2" t="s">
        <v>81</v>
      </c>
      <c r="Z2" t="s">
        <v>82</v>
      </c>
      <c r="AC2" s="31"/>
    </row>
    <row r="3" spans="1:30" x14ac:dyDescent="0.25">
      <c r="A3" s="31"/>
      <c r="B3" s="29" t="s">
        <v>12</v>
      </c>
      <c r="C3" s="29" t="s">
        <v>1</v>
      </c>
      <c r="D3" s="29" t="s">
        <v>5</v>
      </c>
      <c r="E3" s="29">
        <v>0</v>
      </c>
      <c r="F3" s="29">
        <v>0</v>
      </c>
      <c r="G3" s="29" t="s">
        <v>67</v>
      </c>
      <c r="H3" s="29">
        <v>0</v>
      </c>
      <c r="I3" s="29" t="s">
        <v>168</v>
      </c>
      <c r="J3" s="29"/>
      <c r="K3" s="29"/>
      <c r="L3" s="29" t="s">
        <v>60</v>
      </c>
      <c r="M3" s="29">
        <v>1</v>
      </c>
      <c r="N3" s="29" t="s">
        <v>5</v>
      </c>
      <c r="O3" s="29">
        <v>0</v>
      </c>
      <c r="P3" s="29">
        <v>0</v>
      </c>
      <c r="Q3" s="29">
        <v>0</v>
      </c>
      <c r="R3" s="29" t="s">
        <v>38</v>
      </c>
      <c r="S3" s="29" t="s">
        <v>24</v>
      </c>
      <c r="T3" s="31"/>
      <c r="U3" s="25" t="s">
        <v>96</v>
      </c>
      <c r="V3" s="31" t="s">
        <v>154</v>
      </c>
      <c r="W3" s="27" t="s">
        <v>167</v>
      </c>
      <c r="X3" t="s">
        <v>108</v>
      </c>
      <c r="Y3" t="s">
        <v>1</v>
      </c>
      <c r="Z3" t="s">
        <v>79</v>
      </c>
      <c r="AA3" t="s">
        <v>75</v>
      </c>
      <c r="AB3" s="16" t="s">
        <v>100</v>
      </c>
      <c r="AC3" s="52" t="s">
        <v>117</v>
      </c>
      <c r="AD3">
        <v>1</v>
      </c>
    </row>
    <row r="4" spans="1:30" x14ac:dyDescent="0.25">
      <c r="A4" s="31"/>
      <c r="B4" s="29" t="s">
        <v>12</v>
      </c>
      <c r="C4" s="29" t="s">
        <v>79</v>
      </c>
      <c r="D4" s="29" t="s">
        <v>5</v>
      </c>
      <c r="E4" s="29">
        <v>0</v>
      </c>
      <c r="F4" s="29">
        <v>0</v>
      </c>
      <c r="G4" s="29" t="s">
        <v>67</v>
      </c>
      <c r="H4" s="29">
        <v>0</v>
      </c>
      <c r="I4" s="29" t="s">
        <v>168</v>
      </c>
      <c r="J4" s="29"/>
      <c r="K4" s="29"/>
      <c r="L4" s="29" t="s">
        <v>60</v>
      </c>
      <c r="M4" s="29">
        <v>2</v>
      </c>
      <c r="N4" s="29" t="s">
        <v>5</v>
      </c>
      <c r="O4" s="29">
        <v>0</v>
      </c>
      <c r="P4" s="29">
        <v>0</v>
      </c>
      <c r="Q4" s="29">
        <v>0</v>
      </c>
      <c r="R4" s="29" t="s">
        <v>38</v>
      </c>
      <c r="S4" s="29" t="s">
        <v>24</v>
      </c>
      <c r="T4" s="31"/>
      <c r="U4" s="25" t="s">
        <v>97</v>
      </c>
      <c r="V4" s="25" t="s">
        <v>155</v>
      </c>
      <c r="W4" s="27" t="s">
        <v>161</v>
      </c>
      <c r="X4" t="s">
        <v>164</v>
      </c>
      <c r="Y4">
        <v>0.52</v>
      </c>
      <c r="Z4">
        <v>1</v>
      </c>
      <c r="AB4" t="s">
        <v>109</v>
      </c>
      <c r="AC4" s="31"/>
    </row>
    <row r="5" spans="1:30" x14ac:dyDescent="0.25">
      <c r="A5" s="31"/>
      <c r="B5" s="29" t="s">
        <v>12</v>
      </c>
      <c r="C5" s="29" t="s">
        <v>75</v>
      </c>
      <c r="D5" s="29" t="s">
        <v>5</v>
      </c>
      <c r="E5" s="29">
        <v>0</v>
      </c>
      <c r="F5" s="29">
        <v>0</v>
      </c>
      <c r="G5" s="29" t="s">
        <v>67</v>
      </c>
      <c r="H5" s="29">
        <v>0</v>
      </c>
      <c r="I5" s="29" t="s">
        <v>168</v>
      </c>
      <c r="J5" s="29" t="s">
        <v>208</v>
      </c>
      <c r="K5" s="29" t="s">
        <v>188</v>
      </c>
      <c r="L5" s="29" t="s">
        <v>49</v>
      </c>
      <c r="M5" s="29" t="s">
        <v>204</v>
      </c>
      <c r="N5" s="29" t="s">
        <v>5</v>
      </c>
      <c r="O5" s="29">
        <v>0</v>
      </c>
      <c r="P5" s="29">
        <v>0</v>
      </c>
      <c r="Q5" s="29">
        <v>0</v>
      </c>
      <c r="R5" s="29">
        <v>0</v>
      </c>
      <c r="S5" s="29" t="s">
        <v>209</v>
      </c>
      <c r="T5" s="31"/>
      <c r="U5" s="25" t="s">
        <v>98</v>
      </c>
      <c r="V5" s="24" t="s">
        <v>85</v>
      </c>
      <c r="W5" s="27" t="s">
        <v>162</v>
      </c>
      <c r="X5" t="s">
        <v>208</v>
      </c>
      <c r="Y5">
        <v>0</v>
      </c>
      <c r="Z5">
        <f>(SUM(Z15:Z17))*Z6*1.73*Z4/3</f>
        <v>17715.2</v>
      </c>
      <c r="AB5" s="16" t="s">
        <v>100</v>
      </c>
      <c r="AC5" s="31"/>
    </row>
    <row r="6" spans="1:30" x14ac:dyDescent="0.25">
      <c r="A6" s="31"/>
      <c r="B6" s="30" t="s">
        <v>4</v>
      </c>
      <c r="C6" s="30" t="s">
        <v>188</v>
      </c>
      <c r="D6" s="30" t="s">
        <v>186</v>
      </c>
      <c r="E6" s="28"/>
      <c r="F6" s="28"/>
      <c r="G6" s="30">
        <v>0</v>
      </c>
      <c r="H6" s="30">
        <v>0</v>
      </c>
      <c r="I6" s="30">
        <v>0</v>
      </c>
      <c r="J6" s="30">
        <v>0</v>
      </c>
      <c r="K6" s="30" t="s">
        <v>189</v>
      </c>
      <c r="L6" s="29"/>
      <c r="M6" s="29" t="s">
        <v>84</v>
      </c>
      <c r="N6" s="29" t="s">
        <v>5</v>
      </c>
      <c r="O6" s="29">
        <v>3</v>
      </c>
      <c r="P6" s="29">
        <v>8</v>
      </c>
      <c r="Q6" s="29">
        <v>0</v>
      </c>
      <c r="R6" s="29"/>
      <c r="S6" s="29" t="s">
        <v>84</v>
      </c>
      <c r="T6" s="31"/>
      <c r="U6" s="67" t="s">
        <v>180</v>
      </c>
      <c r="V6" s="25" t="s">
        <v>163</v>
      </c>
      <c r="W6" s="27" t="s">
        <v>163</v>
      </c>
      <c r="X6" t="s">
        <v>84</v>
      </c>
      <c r="Y6">
        <v>0</v>
      </c>
      <c r="Z6">
        <v>500</v>
      </c>
      <c r="AB6" t="s">
        <v>99</v>
      </c>
      <c r="AC6" s="31"/>
    </row>
    <row r="7" spans="1:30" x14ac:dyDescent="0.25">
      <c r="A7" s="31"/>
      <c r="B7" s="30" t="s">
        <v>4</v>
      </c>
      <c r="C7" s="30" t="s">
        <v>186</v>
      </c>
      <c r="D7" s="30" t="s">
        <v>188</v>
      </c>
      <c r="E7" s="30" t="s">
        <v>184</v>
      </c>
      <c r="F7" s="28"/>
      <c r="G7" s="30">
        <v>0</v>
      </c>
      <c r="H7" s="30">
        <v>0</v>
      </c>
      <c r="I7" s="30">
        <v>0</v>
      </c>
      <c r="J7" s="30">
        <v>0</v>
      </c>
      <c r="K7" s="30" t="s">
        <v>189</v>
      </c>
      <c r="L7" s="30"/>
      <c r="M7" s="28"/>
      <c r="N7" s="28"/>
      <c r="O7" s="28"/>
      <c r="P7" s="28"/>
      <c r="Q7" s="28"/>
      <c r="R7" s="28"/>
      <c r="S7" s="28"/>
      <c r="T7" s="31"/>
      <c r="U7" s="67" t="s">
        <v>182</v>
      </c>
      <c r="V7" s="31"/>
      <c r="W7" s="27" t="s">
        <v>85</v>
      </c>
      <c r="X7" t="s">
        <v>86</v>
      </c>
      <c r="Y7">
        <v>0</v>
      </c>
      <c r="Z7">
        <v>5000</v>
      </c>
      <c r="AB7" t="s">
        <v>100</v>
      </c>
      <c r="AC7" s="31" t="s">
        <v>165</v>
      </c>
    </row>
    <row r="8" spans="1:30" x14ac:dyDescent="0.25">
      <c r="A8" s="55" t="s">
        <v>214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W8" s="27" t="s">
        <v>154</v>
      </c>
      <c r="X8" t="s">
        <v>15</v>
      </c>
      <c r="Y8">
        <v>-50</v>
      </c>
      <c r="Z8">
        <v>150</v>
      </c>
      <c r="AB8" t="s">
        <v>99</v>
      </c>
      <c r="AC8" s="31"/>
    </row>
    <row r="9" spans="1:30" x14ac:dyDescent="0.25">
      <c r="A9" s="31">
        <v>1</v>
      </c>
      <c r="B9" s="28"/>
      <c r="C9" s="28"/>
      <c r="D9" s="28"/>
      <c r="E9" s="28"/>
      <c r="F9" s="28"/>
      <c r="G9" s="34"/>
      <c r="H9" s="33"/>
      <c r="I9" s="33"/>
      <c r="J9" s="33"/>
      <c r="K9" s="57">
        <v>0</v>
      </c>
      <c r="L9" s="57"/>
      <c r="M9" s="57">
        <v>0</v>
      </c>
      <c r="N9" s="57"/>
      <c r="O9" s="34"/>
      <c r="P9" s="57">
        <v>0</v>
      </c>
      <c r="Q9" s="57"/>
      <c r="R9" s="29"/>
      <c r="S9" s="32"/>
      <c r="T9" s="31"/>
      <c r="U9" s="24" t="s">
        <v>11</v>
      </c>
      <c r="V9" s="31"/>
      <c r="W9" s="27" t="s">
        <v>155</v>
      </c>
      <c r="X9" t="s">
        <v>15</v>
      </c>
      <c r="Y9">
        <v>-50</v>
      </c>
      <c r="Z9">
        <v>150</v>
      </c>
      <c r="AB9" t="s">
        <v>99</v>
      </c>
      <c r="AC9" s="31"/>
    </row>
    <row r="10" spans="1:30" x14ac:dyDescent="0.25">
      <c r="A10" s="31"/>
      <c r="B10" s="30" t="s">
        <v>11</v>
      </c>
      <c r="C10" s="30" t="s">
        <v>49</v>
      </c>
      <c r="D10" s="30" t="s">
        <v>187</v>
      </c>
      <c r="E10" s="30" t="s">
        <v>189</v>
      </c>
      <c r="F10" s="30" t="s">
        <v>189</v>
      </c>
      <c r="G10" s="35" t="s">
        <v>203</v>
      </c>
      <c r="H10" s="33" t="s">
        <v>49</v>
      </c>
      <c r="I10" s="33" t="s">
        <v>187</v>
      </c>
      <c r="J10" s="33" t="s">
        <v>5</v>
      </c>
      <c r="K10" s="57"/>
      <c r="L10" s="57"/>
      <c r="M10" s="57"/>
      <c r="N10" s="57"/>
      <c r="O10" s="34" t="s">
        <v>118</v>
      </c>
      <c r="P10" s="57"/>
      <c r="Q10" s="57"/>
      <c r="R10" s="28" t="s">
        <v>204</v>
      </c>
      <c r="S10" s="32" t="s">
        <v>205</v>
      </c>
      <c r="T10" s="31"/>
      <c r="W10" s="27" t="s">
        <v>11</v>
      </c>
      <c r="X10" t="s">
        <v>146</v>
      </c>
      <c r="Y10">
        <v>0</v>
      </c>
      <c r="Z10">
        <v>12</v>
      </c>
      <c r="AB10" t="s">
        <v>99</v>
      </c>
      <c r="AC10" s="31"/>
    </row>
    <row r="11" spans="1:30" x14ac:dyDescent="0.25">
      <c r="A11" s="31"/>
      <c r="B11" s="30"/>
      <c r="C11" s="30"/>
      <c r="D11" s="30"/>
      <c r="E11" s="30"/>
      <c r="F11" s="30"/>
      <c r="G11" s="61" t="s">
        <v>212</v>
      </c>
      <c r="H11" s="61"/>
      <c r="I11" s="61">
        <v>0</v>
      </c>
      <c r="J11" s="61"/>
      <c r="K11" s="61">
        <v>0</v>
      </c>
      <c r="L11" s="61"/>
      <c r="M11" s="61">
        <v>0</v>
      </c>
      <c r="N11" s="61"/>
      <c r="O11" s="61">
        <v>1</v>
      </c>
      <c r="P11" s="61"/>
      <c r="Q11" s="29" t="s">
        <v>206</v>
      </c>
      <c r="R11" s="29" t="s">
        <v>119</v>
      </c>
      <c r="T11" s="31"/>
      <c r="W11" t="s">
        <v>87</v>
      </c>
      <c r="Y11" t="s">
        <v>88</v>
      </c>
      <c r="Z11" t="s">
        <v>89</v>
      </c>
      <c r="AB11" t="s">
        <v>95</v>
      </c>
      <c r="AC11" s="31"/>
    </row>
    <row r="12" spans="1:30" x14ac:dyDescent="0.25">
      <c r="A12" s="31"/>
      <c r="B12" s="29" t="s">
        <v>190</v>
      </c>
      <c r="C12" s="29" t="s">
        <v>206</v>
      </c>
      <c r="D12" s="29" t="s">
        <v>188</v>
      </c>
      <c r="E12" s="29" t="s">
        <v>207</v>
      </c>
      <c r="F12" s="29" t="s">
        <v>5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29" t="s">
        <v>184</v>
      </c>
      <c r="R12" s="29" t="s">
        <v>3</v>
      </c>
      <c r="S12" s="29" t="s">
        <v>186</v>
      </c>
      <c r="T12" s="31"/>
      <c r="U12" s="24" t="s">
        <v>179</v>
      </c>
      <c r="V12" s="25"/>
      <c r="W12" t="s">
        <v>90</v>
      </c>
      <c r="Y12" t="s">
        <v>93</v>
      </c>
      <c r="AB12" t="s">
        <v>94</v>
      </c>
      <c r="AC12" s="31"/>
    </row>
    <row r="13" spans="1:30" x14ac:dyDescent="0.25">
      <c r="A13" s="31"/>
      <c r="B13" s="28"/>
      <c r="C13" s="28"/>
      <c r="D13" s="28"/>
      <c r="E13" s="28"/>
      <c r="F13" s="28"/>
      <c r="G13" s="28"/>
      <c r="H13" s="36"/>
      <c r="I13" s="36"/>
      <c r="J13" s="36"/>
      <c r="K13" s="57">
        <v>0</v>
      </c>
      <c r="L13" s="57"/>
      <c r="M13" s="57">
        <v>0</v>
      </c>
      <c r="N13" s="57"/>
      <c r="O13" s="38"/>
      <c r="P13" s="57">
        <v>0</v>
      </c>
      <c r="Q13" s="57"/>
      <c r="R13" s="28"/>
      <c r="S13" s="28"/>
      <c r="T13" s="31"/>
      <c r="W13" t="s">
        <v>91</v>
      </c>
      <c r="Y13" t="s">
        <v>93</v>
      </c>
      <c r="AB13" t="s">
        <v>94</v>
      </c>
      <c r="AC13" s="31"/>
    </row>
    <row r="14" spans="1:30" x14ac:dyDescent="0.25">
      <c r="A14" s="31"/>
      <c r="B14" s="29" t="s">
        <v>11</v>
      </c>
      <c r="C14" s="29" t="s">
        <v>188</v>
      </c>
      <c r="D14" s="29" t="s">
        <v>207</v>
      </c>
      <c r="E14" s="29" t="s">
        <v>187</v>
      </c>
      <c r="F14" s="29" t="s">
        <v>49</v>
      </c>
      <c r="G14" s="29" t="s">
        <v>5</v>
      </c>
      <c r="H14" s="36"/>
      <c r="I14" s="36"/>
      <c r="J14" s="36"/>
      <c r="K14" s="57"/>
      <c r="L14" s="57"/>
      <c r="M14" s="57"/>
      <c r="N14" s="57"/>
      <c r="O14" s="38" t="s">
        <v>118</v>
      </c>
      <c r="P14" s="57"/>
      <c r="Q14" s="57"/>
      <c r="R14" s="28" t="s">
        <v>204</v>
      </c>
      <c r="S14" s="28" t="s">
        <v>208</v>
      </c>
      <c r="T14" s="31"/>
      <c r="U14" s="24" t="s">
        <v>162</v>
      </c>
      <c r="W14" t="s">
        <v>92</v>
      </c>
      <c r="Y14" t="s">
        <v>93</v>
      </c>
      <c r="AB14" t="s">
        <v>94</v>
      </c>
      <c r="AC14" s="31"/>
    </row>
    <row r="15" spans="1:30" x14ac:dyDescent="0.25">
      <c r="A15" s="37"/>
      <c r="B15" s="62" t="s">
        <v>131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37"/>
      <c r="U15" s="37"/>
      <c r="V15" s="31"/>
      <c r="W15" s="27" t="s">
        <v>96</v>
      </c>
      <c r="X15" t="s">
        <v>168</v>
      </c>
      <c r="Y15">
        <v>0</v>
      </c>
      <c r="Z15">
        <v>20.48</v>
      </c>
      <c r="AB15" t="s">
        <v>99</v>
      </c>
      <c r="AC15" s="52" t="s">
        <v>127</v>
      </c>
      <c r="AD15">
        <v>7</v>
      </c>
    </row>
    <row r="16" spans="1:30" x14ac:dyDescent="0.25">
      <c r="A16" s="31">
        <v>3</v>
      </c>
      <c r="B16" s="30" t="s">
        <v>11</v>
      </c>
      <c r="C16" s="30" t="s">
        <v>184</v>
      </c>
      <c r="D16" s="30" t="s">
        <v>1</v>
      </c>
      <c r="E16" s="30" t="s">
        <v>185</v>
      </c>
      <c r="F16" s="30" t="s">
        <v>5</v>
      </c>
      <c r="G16" s="30">
        <v>0</v>
      </c>
      <c r="H16" s="30">
        <v>0</v>
      </c>
      <c r="I16" s="30" t="s">
        <v>67</v>
      </c>
      <c r="J16" s="30">
        <v>0</v>
      </c>
      <c r="K16" s="28"/>
      <c r="L16" s="30" t="s">
        <v>204</v>
      </c>
      <c r="M16" s="30" t="s">
        <v>205</v>
      </c>
      <c r="N16" s="30" t="s">
        <v>119</v>
      </c>
      <c r="O16" s="30" t="s">
        <v>9</v>
      </c>
      <c r="P16" s="30" t="s">
        <v>184</v>
      </c>
      <c r="Q16" s="30"/>
      <c r="R16" s="30"/>
      <c r="S16" s="30"/>
      <c r="T16" s="31"/>
      <c r="U16" s="24" t="s">
        <v>111</v>
      </c>
      <c r="V16" s="31"/>
      <c r="W16" s="27" t="s">
        <v>97</v>
      </c>
      <c r="X16" t="s">
        <v>168</v>
      </c>
      <c r="Y16">
        <v>0</v>
      </c>
      <c r="Z16">
        <v>20.48</v>
      </c>
      <c r="AB16" t="s">
        <v>99</v>
      </c>
      <c r="AC16" s="52" t="s">
        <v>128</v>
      </c>
      <c r="AD16">
        <v>8</v>
      </c>
    </row>
    <row r="17" spans="1:31" x14ac:dyDescent="0.25">
      <c r="A17" s="31"/>
      <c r="B17" s="28" t="s">
        <v>11</v>
      </c>
      <c r="C17" s="28" t="s">
        <v>184</v>
      </c>
      <c r="D17" s="28" t="s">
        <v>3</v>
      </c>
      <c r="E17" s="28" t="s">
        <v>186</v>
      </c>
      <c r="F17" s="28" t="s">
        <v>5</v>
      </c>
      <c r="G17" s="28">
        <v>0</v>
      </c>
      <c r="H17" s="28">
        <v>0</v>
      </c>
      <c r="I17" s="28" t="s">
        <v>67</v>
      </c>
      <c r="J17" s="28">
        <v>0</v>
      </c>
      <c r="K17" s="30"/>
      <c r="L17" s="30" t="s">
        <v>204</v>
      </c>
      <c r="M17" s="30" t="s">
        <v>205</v>
      </c>
      <c r="N17" s="30" t="s">
        <v>119</v>
      </c>
      <c r="O17" s="30" t="s">
        <v>9</v>
      </c>
      <c r="P17" s="30" t="s">
        <v>184</v>
      </c>
      <c r="Q17" s="30"/>
      <c r="R17" s="30"/>
      <c r="S17" s="30"/>
      <c r="T17" s="31"/>
      <c r="U17" s="24" t="s">
        <v>112</v>
      </c>
      <c r="V17" s="31"/>
      <c r="W17" s="27" t="s">
        <v>98</v>
      </c>
      <c r="X17" t="s">
        <v>168</v>
      </c>
      <c r="Y17">
        <v>0</v>
      </c>
      <c r="Z17">
        <v>20.48</v>
      </c>
      <c r="AB17" t="s">
        <v>99</v>
      </c>
      <c r="AC17" s="52" t="s">
        <v>129</v>
      </c>
      <c r="AD17">
        <v>9</v>
      </c>
    </row>
    <row r="18" spans="1:31" x14ac:dyDescent="0.25">
      <c r="A18" s="31"/>
      <c r="B18" s="30" t="s">
        <v>11</v>
      </c>
      <c r="C18" s="30" t="s">
        <v>213</v>
      </c>
      <c r="D18" s="30" t="s">
        <v>137</v>
      </c>
      <c r="E18" s="30" t="s">
        <v>137</v>
      </c>
      <c r="F18" s="30" t="s">
        <v>5</v>
      </c>
      <c r="G18" s="30">
        <v>0</v>
      </c>
      <c r="H18" s="30">
        <v>0</v>
      </c>
      <c r="I18" s="30" t="s">
        <v>67</v>
      </c>
      <c r="J18" s="30">
        <v>0</v>
      </c>
      <c r="K18" s="30"/>
      <c r="L18" s="30" t="s">
        <v>204</v>
      </c>
      <c r="M18" s="30" t="s">
        <v>205</v>
      </c>
      <c r="N18" s="30" t="s">
        <v>119</v>
      </c>
      <c r="O18" s="30" t="s">
        <v>9</v>
      </c>
      <c r="P18" s="30" t="s">
        <v>184</v>
      </c>
      <c r="Q18" s="28"/>
      <c r="R18" s="28"/>
      <c r="S18" s="28"/>
      <c r="U18" s="24" t="s">
        <v>157</v>
      </c>
      <c r="V18" s="31"/>
      <c r="W18" t="s">
        <v>101</v>
      </c>
      <c r="Y18" t="s">
        <v>88</v>
      </c>
      <c r="Z18" t="s">
        <v>89</v>
      </c>
      <c r="AB18" t="s">
        <v>95</v>
      </c>
      <c r="AC18" s="31"/>
    </row>
    <row r="19" spans="1:31" x14ac:dyDescent="0.25">
      <c r="A19" s="31"/>
      <c r="B19" s="30" t="s">
        <v>11</v>
      </c>
      <c r="C19" s="30" t="s">
        <v>216</v>
      </c>
      <c r="D19" s="30" t="s">
        <v>136</v>
      </c>
      <c r="E19" s="30" t="s">
        <v>136</v>
      </c>
      <c r="F19" s="30" t="s">
        <v>5</v>
      </c>
      <c r="G19" s="30">
        <v>0</v>
      </c>
      <c r="H19" s="30">
        <v>0</v>
      </c>
      <c r="I19" s="30" t="s">
        <v>67</v>
      </c>
      <c r="J19" s="30">
        <v>1</v>
      </c>
      <c r="K19" s="30"/>
      <c r="L19" s="30" t="s">
        <v>204</v>
      </c>
      <c r="M19" s="30" t="s">
        <v>205</v>
      </c>
      <c r="N19" s="30" t="s">
        <v>119</v>
      </c>
      <c r="O19" s="30" t="s">
        <v>9</v>
      </c>
      <c r="P19" s="30" t="s">
        <v>184</v>
      </c>
      <c r="Q19" s="28"/>
      <c r="R19" s="28"/>
      <c r="S19" s="28"/>
      <c r="U19" s="24" t="s">
        <v>156</v>
      </c>
      <c r="W19" t="s">
        <v>102</v>
      </c>
      <c r="Y19">
        <v>0</v>
      </c>
      <c r="Z19">
        <v>255</v>
      </c>
      <c r="AB19" t="s">
        <v>100</v>
      </c>
      <c r="AC19" s="31"/>
    </row>
    <row r="20" spans="1:31" x14ac:dyDescent="0.25">
      <c r="A20" s="31"/>
      <c r="B20" s="28" t="s">
        <v>2</v>
      </c>
      <c r="C20" s="28" t="s">
        <v>11</v>
      </c>
      <c r="D20" s="28" t="s">
        <v>215</v>
      </c>
      <c r="E20" s="29" t="s">
        <v>5</v>
      </c>
      <c r="F20" s="28">
        <v>2</v>
      </c>
      <c r="G20" s="28">
        <v>5</v>
      </c>
      <c r="H20" s="28">
        <v>5</v>
      </c>
      <c r="I20" s="28" t="s">
        <v>75</v>
      </c>
      <c r="J20" s="28"/>
      <c r="K20" s="28" t="s">
        <v>2</v>
      </c>
      <c r="L20" s="28" t="s">
        <v>11</v>
      </c>
      <c r="M20" s="28" t="s">
        <v>187</v>
      </c>
      <c r="N20" s="28" t="s">
        <v>49</v>
      </c>
      <c r="O20" s="30" t="s">
        <v>49</v>
      </c>
      <c r="P20" s="28">
        <v>0</v>
      </c>
      <c r="Q20" s="28">
        <v>0</v>
      </c>
      <c r="R20" s="28" t="s">
        <v>118</v>
      </c>
      <c r="S20" s="28">
        <v>0</v>
      </c>
      <c r="T20" s="31"/>
      <c r="U20" s="26" t="s">
        <v>196</v>
      </c>
      <c r="V20" t="s">
        <v>202</v>
      </c>
      <c r="W20" t="s">
        <v>103</v>
      </c>
      <c r="Y20" t="s">
        <v>105</v>
      </c>
      <c r="Z20" t="s">
        <v>105</v>
      </c>
      <c r="AB20" t="s">
        <v>104</v>
      </c>
      <c r="AC20" s="31" t="s">
        <v>116</v>
      </c>
    </row>
    <row r="21" spans="1:31" x14ac:dyDescent="0.25">
      <c r="A21" s="31"/>
      <c r="B21" s="30" t="s">
        <v>210</v>
      </c>
      <c r="C21" s="30" t="s">
        <v>187</v>
      </c>
      <c r="D21" s="30" t="s">
        <v>75</v>
      </c>
      <c r="E21" s="30" t="s">
        <v>3</v>
      </c>
      <c r="F21" s="30" t="s">
        <v>217</v>
      </c>
      <c r="G21" s="30" t="s">
        <v>187</v>
      </c>
      <c r="H21" s="30" t="s">
        <v>49</v>
      </c>
      <c r="I21" s="30" t="s">
        <v>15</v>
      </c>
      <c r="J21" s="30" t="s">
        <v>1</v>
      </c>
      <c r="K21" s="30" t="s">
        <v>6</v>
      </c>
      <c r="L21" s="30" t="s">
        <v>1</v>
      </c>
      <c r="M21" s="30" t="s">
        <v>75</v>
      </c>
      <c r="N21" s="30" t="s">
        <v>5</v>
      </c>
      <c r="O21" s="30">
        <v>0</v>
      </c>
      <c r="P21" s="30">
        <v>0</v>
      </c>
      <c r="Q21" s="30">
        <v>0</v>
      </c>
      <c r="R21" s="30">
        <v>0</v>
      </c>
      <c r="S21" s="30" t="s">
        <v>206</v>
      </c>
      <c r="T21" s="31"/>
      <c r="U21" s="25" t="s">
        <v>106</v>
      </c>
      <c r="V21" s="31"/>
      <c r="W21" s="27" t="s">
        <v>106</v>
      </c>
      <c r="X21" t="s">
        <v>107</v>
      </c>
      <c r="Y21">
        <v>40</v>
      </c>
      <c r="Z21">
        <v>1000</v>
      </c>
      <c r="AB21" t="s">
        <v>109</v>
      </c>
      <c r="AC21" s="31"/>
    </row>
    <row r="22" spans="1:31" x14ac:dyDescent="0.25">
      <c r="A22" s="37"/>
      <c r="B22" s="62" t="s">
        <v>131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W22" s="27" t="s">
        <v>179</v>
      </c>
      <c r="X22" t="s">
        <v>141</v>
      </c>
      <c r="Y22" t="s">
        <v>200</v>
      </c>
      <c r="Z22">
        <v>5000</v>
      </c>
      <c r="AB22" t="s">
        <v>109</v>
      </c>
      <c r="AC22" s="31" t="s">
        <v>199</v>
      </c>
    </row>
    <row r="23" spans="1:31" x14ac:dyDescent="0.25">
      <c r="A23" s="31">
        <v>4</v>
      </c>
      <c r="B23" s="30" t="s">
        <v>11</v>
      </c>
      <c r="C23" s="30" t="s">
        <v>209</v>
      </c>
      <c r="D23" s="30" t="s">
        <v>1</v>
      </c>
      <c r="E23" s="30" t="s">
        <v>189</v>
      </c>
      <c r="F23" s="30" t="s">
        <v>187</v>
      </c>
      <c r="G23" s="30" t="s">
        <v>168</v>
      </c>
      <c r="H23" s="30" t="s">
        <v>183</v>
      </c>
      <c r="I23" s="30" t="s">
        <v>15</v>
      </c>
      <c r="J23" s="28"/>
      <c r="K23" s="30" t="s">
        <v>15</v>
      </c>
      <c r="L23" s="30" t="s">
        <v>188</v>
      </c>
      <c r="M23" s="30" t="s">
        <v>189</v>
      </c>
      <c r="N23" s="30" t="s">
        <v>190</v>
      </c>
      <c r="O23" s="30" t="s">
        <v>3</v>
      </c>
      <c r="P23" s="30">
        <v>0</v>
      </c>
      <c r="Q23" s="30">
        <v>0</v>
      </c>
      <c r="R23" s="30" t="s">
        <v>118</v>
      </c>
      <c r="S23" s="30">
        <v>0</v>
      </c>
      <c r="U23" s="31" t="s">
        <v>167</v>
      </c>
      <c r="V23" s="25" t="s">
        <v>191</v>
      </c>
      <c r="W23" s="27" t="s">
        <v>202</v>
      </c>
      <c r="X23" t="s">
        <v>142</v>
      </c>
      <c r="Y23">
        <v>0</v>
      </c>
      <c r="Z23">
        <v>255</v>
      </c>
      <c r="AB23" t="s">
        <v>109</v>
      </c>
      <c r="AC23" s="52" t="s">
        <v>113</v>
      </c>
      <c r="AD23">
        <v>4</v>
      </c>
      <c r="AE23" t="s">
        <v>198</v>
      </c>
    </row>
    <row r="24" spans="1:31" x14ac:dyDescent="0.25">
      <c r="A24" s="31"/>
      <c r="B24" s="29" t="s">
        <v>2</v>
      </c>
      <c r="C24" s="29" t="s">
        <v>12</v>
      </c>
      <c r="D24" s="29" t="s">
        <v>5</v>
      </c>
      <c r="E24" s="29">
        <v>0</v>
      </c>
      <c r="F24" s="28">
        <v>0</v>
      </c>
      <c r="G24" s="29" t="s">
        <v>67</v>
      </c>
      <c r="H24" s="29">
        <v>0</v>
      </c>
      <c r="I24" s="29" t="s">
        <v>58</v>
      </c>
      <c r="J24" s="28"/>
      <c r="K24" s="30"/>
      <c r="L24" s="28" t="s">
        <v>60</v>
      </c>
      <c r="M24" s="28">
        <v>2</v>
      </c>
      <c r="N24" s="29" t="s">
        <v>5</v>
      </c>
      <c r="O24" s="28">
        <v>2</v>
      </c>
      <c r="P24" s="28">
        <v>5</v>
      </c>
      <c r="Q24" s="29">
        <v>5</v>
      </c>
      <c r="R24" s="28" t="s">
        <v>38</v>
      </c>
      <c r="S24" s="30" t="s">
        <v>188</v>
      </c>
      <c r="U24" s="24" t="s">
        <v>192</v>
      </c>
      <c r="V24" s="25" t="s">
        <v>160</v>
      </c>
      <c r="W24" s="27" t="s">
        <v>126</v>
      </c>
      <c r="X24" t="s">
        <v>148</v>
      </c>
      <c r="Y24">
        <v>0</v>
      </c>
      <c r="Z24">
        <v>255</v>
      </c>
      <c r="AB24" t="s">
        <v>109</v>
      </c>
      <c r="AC24" s="31"/>
    </row>
    <row r="25" spans="1:31" x14ac:dyDescent="0.25">
      <c r="A25" s="31"/>
      <c r="B25" s="30" t="s">
        <v>12</v>
      </c>
      <c r="C25" s="30" t="s">
        <v>218</v>
      </c>
      <c r="D25" s="30">
        <v>3</v>
      </c>
      <c r="E25" s="29">
        <v>0</v>
      </c>
      <c r="F25" s="28">
        <v>0</v>
      </c>
      <c r="G25" s="29" t="s">
        <v>67</v>
      </c>
      <c r="H25" s="29">
        <v>0</v>
      </c>
      <c r="I25" s="29" t="s">
        <v>58</v>
      </c>
      <c r="J25" s="30"/>
      <c r="K25" s="30"/>
      <c r="L25" s="28" t="s">
        <v>60</v>
      </c>
      <c r="M25" s="28">
        <v>1</v>
      </c>
      <c r="N25" s="29" t="s">
        <v>5</v>
      </c>
      <c r="O25" s="28">
        <v>2</v>
      </c>
      <c r="P25" s="28">
        <v>5</v>
      </c>
      <c r="Q25" s="29">
        <v>5</v>
      </c>
      <c r="R25" s="28" t="s">
        <v>38</v>
      </c>
      <c r="S25" s="30" t="s">
        <v>188</v>
      </c>
      <c r="U25" s="25" t="s">
        <v>126</v>
      </c>
      <c r="V25" s="25" t="s">
        <v>159</v>
      </c>
      <c r="W25" s="27" t="s">
        <v>111</v>
      </c>
      <c r="X25" t="s">
        <v>149</v>
      </c>
      <c r="Y25">
        <v>0</v>
      </c>
      <c r="Z25" s="21" t="s">
        <v>153</v>
      </c>
      <c r="AB25" t="s">
        <v>109</v>
      </c>
      <c r="AC25" s="31"/>
    </row>
    <row r="26" spans="1:31" x14ac:dyDescent="0.25">
      <c r="A26" s="31"/>
      <c r="B26" s="30" t="s">
        <v>11</v>
      </c>
      <c r="C26" s="30" t="s">
        <v>188</v>
      </c>
      <c r="D26" s="30" t="s">
        <v>207</v>
      </c>
      <c r="E26" s="30" t="s">
        <v>187</v>
      </c>
      <c r="F26" s="30" t="s">
        <v>49</v>
      </c>
      <c r="G26" s="30" t="s">
        <v>220</v>
      </c>
      <c r="H26" s="30" t="s">
        <v>188</v>
      </c>
      <c r="I26" s="30" t="s">
        <v>184</v>
      </c>
      <c r="J26" s="30" t="s">
        <v>5</v>
      </c>
      <c r="K26" s="30">
        <v>0</v>
      </c>
      <c r="L26" s="30">
        <v>0</v>
      </c>
      <c r="M26" s="30" t="s">
        <v>67</v>
      </c>
      <c r="N26" s="30">
        <v>0</v>
      </c>
      <c r="O26" s="30" t="s">
        <v>204</v>
      </c>
      <c r="P26" s="30" t="s">
        <v>208</v>
      </c>
      <c r="Q26" s="28"/>
      <c r="R26" s="28"/>
      <c r="S26" s="28"/>
      <c r="U26" t="s">
        <v>201</v>
      </c>
      <c r="W26" s="27" t="s">
        <v>112</v>
      </c>
      <c r="X26" t="s">
        <v>146</v>
      </c>
      <c r="Y26">
        <v>0</v>
      </c>
      <c r="Z26" s="21" t="s">
        <v>150</v>
      </c>
      <c r="AB26" t="s">
        <v>109</v>
      </c>
      <c r="AC26" s="31"/>
    </row>
    <row r="27" spans="1:31" x14ac:dyDescent="0.25">
      <c r="A27" s="31"/>
      <c r="B27" s="28" t="s">
        <v>208</v>
      </c>
      <c r="C27" s="28" t="s">
        <v>188</v>
      </c>
      <c r="D27" s="28" t="s">
        <v>49</v>
      </c>
      <c r="E27" s="29" t="s">
        <v>204</v>
      </c>
      <c r="F27" s="28" t="s">
        <v>4</v>
      </c>
      <c r="G27" s="28" t="s">
        <v>3</v>
      </c>
      <c r="H27" s="28" t="s">
        <v>184</v>
      </c>
      <c r="I27" s="28" t="s">
        <v>187</v>
      </c>
      <c r="J27" s="28" t="s">
        <v>15</v>
      </c>
      <c r="K27" s="28" t="s">
        <v>206</v>
      </c>
      <c r="L27" s="28" t="s">
        <v>187</v>
      </c>
      <c r="M27" s="28" t="s">
        <v>1</v>
      </c>
      <c r="N27" s="29" t="s">
        <v>49</v>
      </c>
      <c r="O27" s="28" t="s">
        <v>27</v>
      </c>
      <c r="P27" s="28" t="s">
        <v>220</v>
      </c>
      <c r="Q27" s="29" t="s">
        <v>188</v>
      </c>
      <c r="R27" s="28"/>
      <c r="S27" s="30"/>
      <c r="U27" t="s">
        <v>219</v>
      </c>
      <c r="W27" s="27" t="s">
        <v>156</v>
      </c>
      <c r="X27" t="s">
        <v>146</v>
      </c>
      <c r="Y27">
        <v>-1</v>
      </c>
      <c r="Z27" s="21" t="s">
        <v>151</v>
      </c>
      <c r="AB27" t="s">
        <v>109</v>
      </c>
      <c r="AC27" s="52" t="s">
        <v>114</v>
      </c>
      <c r="AD27">
        <v>5</v>
      </c>
    </row>
    <row r="28" spans="1:31" x14ac:dyDescent="0.25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W28" s="27" t="s">
        <v>157</v>
      </c>
      <c r="X28" t="s">
        <v>146</v>
      </c>
      <c r="Y28">
        <v>-1</v>
      </c>
      <c r="Z28" s="21" t="s">
        <v>152</v>
      </c>
      <c r="AB28" t="s">
        <v>109</v>
      </c>
      <c r="AC28" s="52" t="s">
        <v>115</v>
      </c>
      <c r="AD28">
        <v>6</v>
      </c>
    </row>
    <row r="29" spans="1:31" x14ac:dyDescent="0.25">
      <c r="B29" s="62" t="s">
        <v>131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W29" s="60" t="s">
        <v>158</v>
      </c>
      <c r="X29" s="58" t="s">
        <v>166</v>
      </c>
      <c r="Y29" s="58">
        <v>0</v>
      </c>
      <c r="Z29" s="58">
        <v>255</v>
      </c>
      <c r="AA29" s="58"/>
      <c r="AB29" s="58" t="s">
        <v>109</v>
      </c>
      <c r="AC29" s="59" t="s">
        <v>80</v>
      </c>
      <c r="AD29">
        <v>10</v>
      </c>
      <c r="AE29" t="s">
        <v>173</v>
      </c>
    </row>
    <row r="30" spans="1:31" x14ac:dyDescent="0.25">
      <c r="A30">
        <v>0</v>
      </c>
      <c r="W30" s="60"/>
      <c r="X30" s="58"/>
      <c r="Y30" s="58"/>
      <c r="Z30" s="58"/>
      <c r="AA30" s="58"/>
      <c r="AB30" s="58"/>
      <c r="AC30" s="59"/>
      <c r="AD30">
        <v>11</v>
      </c>
      <c r="AE30" t="s">
        <v>174</v>
      </c>
    </row>
    <row r="31" spans="1:31" x14ac:dyDescent="0.25">
      <c r="A31" s="55" t="s">
        <v>130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37"/>
      <c r="U31" s="37"/>
      <c r="V31" s="8"/>
      <c r="W31" s="60"/>
      <c r="X31" s="58"/>
      <c r="Y31" s="58"/>
      <c r="Z31" s="58"/>
      <c r="AA31" s="58"/>
      <c r="AB31" s="58"/>
      <c r="AC31" s="59"/>
      <c r="AD31">
        <v>12</v>
      </c>
      <c r="AE31" t="s">
        <v>175</v>
      </c>
    </row>
    <row r="32" spans="1:31" ht="15" customHeight="1" x14ac:dyDescent="0.25">
      <c r="A32" s="31">
        <v>2</v>
      </c>
      <c r="B32" s="34" t="s">
        <v>189</v>
      </c>
      <c r="C32" s="34" t="s">
        <v>215</v>
      </c>
      <c r="D32" s="34" t="s">
        <v>1</v>
      </c>
      <c r="E32" s="34" t="s">
        <v>75</v>
      </c>
      <c r="F32" s="34" t="s">
        <v>204</v>
      </c>
      <c r="G32" s="34" t="s">
        <v>5</v>
      </c>
      <c r="H32" s="33"/>
      <c r="I32" s="33"/>
      <c r="J32" s="33" t="s">
        <v>209</v>
      </c>
      <c r="K32" s="33" t="s">
        <v>187</v>
      </c>
      <c r="L32" s="33" t="s">
        <v>1</v>
      </c>
      <c r="M32" s="33" t="s">
        <v>6</v>
      </c>
      <c r="N32" s="33" t="s">
        <v>5</v>
      </c>
      <c r="O32" s="34"/>
      <c r="P32" s="33"/>
      <c r="Q32" s="33"/>
      <c r="R32" s="45"/>
      <c r="S32" s="51"/>
      <c r="T32" s="31"/>
      <c r="U32" s="24"/>
      <c r="V32" s="8"/>
      <c r="W32" s="60"/>
      <c r="X32" s="58"/>
      <c r="Y32" s="58"/>
      <c r="Z32" s="58"/>
      <c r="AA32" s="58"/>
      <c r="AB32" s="58"/>
      <c r="AC32" s="59"/>
      <c r="AD32">
        <v>13</v>
      </c>
      <c r="AE32" t="s">
        <v>176</v>
      </c>
    </row>
    <row r="33" spans="1:31" ht="15" customHeight="1" x14ac:dyDescent="0.25">
      <c r="A33" s="31"/>
      <c r="B33" s="35" t="s">
        <v>215</v>
      </c>
      <c r="C33" s="35" t="s">
        <v>1</v>
      </c>
      <c r="D33" s="35" t="s">
        <v>189</v>
      </c>
      <c r="E33" s="35" t="s">
        <v>204</v>
      </c>
      <c r="F33" s="35"/>
      <c r="G33" s="39"/>
      <c r="H33" s="40"/>
      <c r="I33" s="40"/>
      <c r="J33" s="54" t="s">
        <v>184</v>
      </c>
      <c r="K33" s="38" t="s">
        <v>225</v>
      </c>
      <c r="L33" s="38" t="s">
        <v>215</v>
      </c>
      <c r="M33" s="38" t="s">
        <v>215</v>
      </c>
      <c r="N33" s="33"/>
      <c r="O33" s="34"/>
      <c r="P33" s="33"/>
      <c r="Q33" s="33"/>
      <c r="R33" s="34"/>
      <c r="S33" s="51"/>
      <c r="T33" s="31"/>
      <c r="V33" s="8"/>
      <c r="W33" s="60"/>
      <c r="X33" s="58"/>
      <c r="Y33" s="58"/>
      <c r="Z33" s="58"/>
      <c r="AA33" s="58"/>
      <c r="AB33" s="58"/>
      <c r="AC33" s="59"/>
      <c r="AD33">
        <v>14</v>
      </c>
      <c r="AE33" t="s">
        <v>177</v>
      </c>
    </row>
    <row r="34" spans="1:31" x14ac:dyDescent="0.25">
      <c r="A34" s="31"/>
      <c r="B34" s="35"/>
      <c r="C34" s="35"/>
      <c r="D34" s="35"/>
      <c r="E34" s="35"/>
      <c r="F34" s="42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4"/>
      <c r="R34" s="45"/>
      <c r="S34" s="34"/>
      <c r="T34" s="31"/>
      <c r="V34" s="8"/>
      <c r="W34" s="60"/>
      <c r="X34" s="58"/>
      <c r="Y34" s="58"/>
      <c r="Z34" s="58"/>
      <c r="AA34" s="58"/>
      <c r="AB34" s="58"/>
      <c r="AC34" s="59"/>
      <c r="AD34">
        <v>15</v>
      </c>
      <c r="AE34" t="s">
        <v>178</v>
      </c>
    </row>
    <row r="35" spans="1:31" ht="15" customHeight="1" x14ac:dyDescent="0.25">
      <c r="A35" s="31"/>
      <c r="B35" s="45"/>
      <c r="C35" s="45"/>
      <c r="D35" s="45"/>
      <c r="E35" s="45"/>
      <c r="F35" s="46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4"/>
      <c r="R35" s="45"/>
      <c r="S35" s="45"/>
      <c r="T35" s="31"/>
      <c r="U35" s="24"/>
      <c r="V35" s="8"/>
      <c r="W35" s="27" t="s">
        <v>159</v>
      </c>
      <c r="X35" t="s">
        <v>15</v>
      </c>
      <c r="Y35">
        <v>-50</v>
      </c>
      <c r="Z35">
        <v>150</v>
      </c>
      <c r="AB35" t="s">
        <v>109</v>
      </c>
      <c r="AC35" s="52" t="s">
        <v>138</v>
      </c>
      <c r="AD35">
        <v>2</v>
      </c>
    </row>
    <row r="36" spans="1:31" ht="15" customHeight="1" x14ac:dyDescent="0.25">
      <c r="A36" s="31"/>
      <c r="B36" s="34"/>
      <c r="C36" s="34"/>
      <c r="D36" s="34"/>
      <c r="E36" s="34"/>
      <c r="F36" s="34"/>
      <c r="G36" s="47"/>
      <c r="H36" s="48"/>
      <c r="I36" s="48"/>
      <c r="J36" s="48"/>
      <c r="K36" s="49"/>
      <c r="L36" s="49"/>
      <c r="M36" s="49"/>
      <c r="N36" s="49"/>
      <c r="O36" s="49"/>
      <c r="P36" s="49"/>
      <c r="Q36" s="33"/>
      <c r="R36" s="34"/>
      <c r="S36" s="34"/>
      <c r="T36" s="31"/>
      <c r="V36" s="8"/>
      <c r="W36" s="27" t="s">
        <v>160</v>
      </c>
      <c r="X36" t="s">
        <v>15</v>
      </c>
      <c r="Y36">
        <v>-50</v>
      </c>
      <c r="Z36">
        <v>150</v>
      </c>
      <c r="AB36" t="s">
        <v>109</v>
      </c>
      <c r="AC36" s="52" t="s">
        <v>139</v>
      </c>
      <c r="AD36">
        <v>3</v>
      </c>
    </row>
    <row r="37" spans="1:31" ht="15" customHeight="1" x14ac:dyDescent="0.25">
      <c r="A37" s="31"/>
      <c r="B37" s="45"/>
      <c r="C37" s="45"/>
      <c r="D37" s="45"/>
      <c r="E37" s="45"/>
      <c r="F37" s="45"/>
      <c r="G37" s="45"/>
      <c r="H37" s="50"/>
      <c r="I37" s="50"/>
      <c r="J37" s="50"/>
      <c r="K37" s="33"/>
      <c r="L37" s="33"/>
      <c r="M37" s="33"/>
      <c r="N37" s="33"/>
      <c r="O37" s="33"/>
      <c r="P37" s="33"/>
      <c r="Q37" s="33"/>
      <c r="R37" s="34"/>
      <c r="S37" s="34"/>
      <c r="T37" s="31"/>
      <c r="U37" s="24"/>
      <c r="V37" s="8"/>
      <c r="W37" s="27" t="s">
        <v>180</v>
      </c>
      <c r="X37" t="s">
        <v>147</v>
      </c>
      <c r="Z37">
        <v>45</v>
      </c>
      <c r="AB37" t="s">
        <v>100</v>
      </c>
      <c r="AC37" s="31"/>
    </row>
    <row r="38" spans="1:31" ht="15" customHeight="1" x14ac:dyDescent="0.25">
      <c r="V38" s="8"/>
      <c r="W38" s="27" t="s">
        <v>182</v>
      </c>
      <c r="AB38" t="s">
        <v>100</v>
      </c>
      <c r="AC38" s="31"/>
    </row>
    <row r="39" spans="1:31" x14ac:dyDescent="0.25">
      <c r="A39" s="8"/>
      <c r="B39" s="17"/>
      <c r="C39" s="17"/>
      <c r="D39" s="17"/>
      <c r="E39" s="8"/>
      <c r="F39" s="17"/>
      <c r="G39" s="8"/>
      <c r="H39" s="17"/>
      <c r="I39" s="17"/>
      <c r="J39" s="1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27" t="s">
        <v>144</v>
      </c>
      <c r="X39" t="s">
        <v>141</v>
      </c>
      <c r="Y39" s="16">
        <f>((Z25*Y21/Y40)-Y21)*60/Z37</f>
        <v>586.66666666666663</v>
      </c>
      <c r="AB39" t="s">
        <v>100</v>
      </c>
      <c r="AC39" s="31" t="s">
        <v>143</v>
      </c>
    </row>
    <row r="40" spans="1:31" x14ac:dyDescent="0.25">
      <c r="A40" s="8"/>
      <c r="B40" s="8"/>
      <c r="C40" s="17"/>
      <c r="D40" s="8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8"/>
      <c r="P40" s="8"/>
      <c r="Q40" s="8"/>
      <c r="R40" s="8"/>
      <c r="S40" s="8"/>
      <c r="T40" s="8"/>
      <c r="U40" s="8"/>
      <c r="V40" s="8"/>
      <c r="W40" t="s">
        <v>145</v>
      </c>
      <c r="X40" t="s">
        <v>146</v>
      </c>
      <c r="Y40">
        <v>1</v>
      </c>
      <c r="AC40" s="31"/>
    </row>
    <row r="41" spans="1:31" x14ac:dyDescent="0.25">
      <c r="A41" s="55" t="s">
        <v>223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8"/>
      <c r="W41" s="27" t="s">
        <v>196</v>
      </c>
      <c r="X41" t="s">
        <v>147</v>
      </c>
      <c r="Y41">
        <v>0</v>
      </c>
      <c r="Z41">
        <v>255</v>
      </c>
      <c r="AC41" s="52" t="s">
        <v>197</v>
      </c>
      <c r="AD41">
        <v>16</v>
      </c>
    </row>
    <row r="42" spans="1:31" ht="15" customHeight="1" x14ac:dyDescent="0.25">
      <c r="A42" s="31">
        <v>5</v>
      </c>
      <c r="B42" s="28"/>
      <c r="C42" s="28"/>
      <c r="D42" s="28"/>
      <c r="E42" s="28"/>
      <c r="F42" s="28"/>
      <c r="G42" s="34"/>
      <c r="H42" s="33"/>
      <c r="I42" s="33"/>
      <c r="J42" s="33"/>
      <c r="K42" s="63">
        <v>0</v>
      </c>
      <c r="L42" s="64"/>
      <c r="M42" s="63">
        <v>0</v>
      </c>
      <c r="N42" s="64"/>
      <c r="O42" s="34"/>
      <c r="P42" s="63">
        <v>0</v>
      </c>
      <c r="Q42" s="64"/>
      <c r="R42" s="29"/>
      <c r="S42" s="32"/>
      <c r="T42" s="31"/>
      <c r="U42" s="24" t="s">
        <v>11</v>
      </c>
      <c r="V42" s="8"/>
      <c r="AC42" s="31"/>
    </row>
    <row r="43" spans="1:31" ht="15" customHeight="1" x14ac:dyDescent="0.25">
      <c r="A43" s="31"/>
      <c r="B43" s="30" t="s">
        <v>11</v>
      </c>
      <c r="C43" s="30" t="s">
        <v>49</v>
      </c>
      <c r="D43" s="30" t="s">
        <v>187</v>
      </c>
      <c r="E43" s="30" t="s">
        <v>189</v>
      </c>
      <c r="F43" s="30" t="s">
        <v>189</v>
      </c>
      <c r="G43" s="39" t="s">
        <v>203</v>
      </c>
      <c r="H43" s="40" t="s">
        <v>49</v>
      </c>
      <c r="I43" s="40" t="s">
        <v>187</v>
      </c>
      <c r="J43" s="40" t="s">
        <v>5</v>
      </c>
      <c r="K43" s="65"/>
      <c r="L43" s="66"/>
      <c r="M43" s="65"/>
      <c r="N43" s="66"/>
      <c r="O43" s="41" t="s">
        <v>118</v>
      </c>
      <c r="P43" s="65"/>
      <c r="Q43" s="66"/>
      <c r="R43" s="28" t="s">
        <v>204</v>
      </c>
      <c r="S43" s="32" t="s">
        <v>205</v>
      </c>
      <c r="T43" s="31"/>
      <c r="V43" s="8"/>
      <c r="W43" s="27" t="s">
        <v>201</v>
      </c>
      <c r="X43" t="s">
        <v>83</v>
      </c>
      <c r="Z43" s="21" t="s">
        <v>224</v>
      </c>
      <c r="AA43" s="53">
        <v>10000</v>
      </c>
      <c r="AC43" s="52" t="s">
        <v>169</v>
      </c>
      <c r="AD43">
        <v>17</v>
      </c>
    </row>
    <row r="44" spans="1:31" x14ac:dyDescent="0.25">
      <c r="A44" s="31"/>
      <c r="B44" s="35"/>
      <c r="C44" s="35"/>
      <c r="D44" s="35"/>
      <c r="E44" s="35"/>
      <c r="F44" s="42"/>
      <c r="G44" s="43" t="s">
        <v>211</v>
      </c>
      <c r="H44" s="43" t="s">
        <v>49</v>
      </c>
      <c r="I44" s="43" t="s">
        <v>49</v>
      </c>
      <c r="J44" s="43" t="s">
        <v>188</v>
      </c>
      <c r="K44" s="43" t="s">
        <v>49</v>
      </c>
      <c r="L44" s="43" t="s">
        <v>222</v>
      </c>
      <c r="M44" s="43" t="s">
        <v>222</v>
      </c>
      <c r="N44" s="43" t="s">
        <v>222</v>
      </c>
      <c r="O44" s="43"/>
      <c r="P44" s="43"/>
      <c r="Q44" s="44"/>
      <c r="R44" s="45"/>
      <c r="S44" s="34"/>
      <c r="T44" s="31"/>
      <c r="V44" s="8"/>
      <c r="AC44" s="52" t="s">
        <v>170</v>
      </c>
      <c r="AD44">
        <v>18</v>
      </c>
    </row>
    <row r="45" spans="1:31" x14ac:dyDescent="0.25">
      <c r="A45" s="31"/>
      <c r="B45" s="45"/>
      <c r="C45" s="45"/>
      <c r="D45" s="45"/>
      <c r="E45" s="45"/>
      <c r="F45" s="46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4"/>
      <c r="R45" s="45"/>
      <c r="S45" s="45"/>
      <c r="T45" s="31"/>
      <c r="U45" s="24"/>
      <c r="V45" s="8"/>
      <c r="AC45" s="52" t="s">
        <v>171</v>
      </c>
      <c r="AD45">
        <v>19</v>
      </c>
    </row>
    <row r="46" spans="1:31" x14ac:dyDescent="0.25">
      <c r="A46" s="31"/>
      <c r="B46" s="34"/>
      <c r="C46" s="34"/>
      <c r="D46" s="34"/>
      <c r="E46" s="34"/>
      <c r="F46" s="34"/>
      <c r="G46" s="47"/>
      <c r="P46" s="49"/>
      <c r="Q46" s="33"/>
      <c r="R46" s="34"/>
      <c r="S46" s="34"/>
      <c r="T46" s="31"/>
      <c r="V46" s="8"/>
      <c r="AC46" s="52" t="s">
        <v>172</v>
      </c>
      <c r="AD46">
        <v>20</v>
      </c>
    </row>
    <row r="47" spans="1:31" ht="15.75" thickBot="1" x14ac:dyDescent="0.3">
      <c r="A47" s="31"/>
      <c r="B47" s="45"/>
      <c r="C47" s="45"/>
      <c r="D47" s="45"/>
      <c r="E47" s="45"/>
      <c r="F47" s="45"/>
      <c r="G47" s="45"/>
      <c r="H47" s="50"/>
      <c r="I47" s="50"/>
      <c r="J47" s="50"/>
      <c r="K47" s="33"/>
      <c r="L47" s="33"/>
      <c r="M47" s="33"/>
      <c r="N47" s="33"/>
      <c r="O47" s="33"/>
      <c r="P47" s="33"/>
      <c r="Q47" s="33"/>
      <c r="R47" s="34"/>
      <c r="S47" s="34"/>
      <c r="T47" s="31"/>
      <c r="U47" s="24"/>
    </row>
    <row r="48" spans="1:31" x14ac:dyDescent="0.25">
      <c r="A48" t="s">
        <v>194</v>
      </c>
      <c r="B48" s="22"/>
      <c r="C48" s="19"/>
      <c r="D48" s="19"/>
      <c r="E48" s="19"/>
      <c r="F48" s="19"/>
      <c r="G48" s="19"/>
      <c r="H48" s="19"/>
      <c r="I48" s="19" t="s">
        <v>44</v>
      </c>
      <c r="J48" s="19" t="s">
        <v>17</v>
      </c>
      <c r="K48" s="19"/>
      <c r="L48" s="19" t="s">
        <v>53</v>
      </c>
      <c r="M48" s="19" t="s">
        <v>17</v>
      </c>
      <c r="N48" s="19" t="s">
        <v>22</v>
      </c>
      <c r="O48" s="19" t="s">
        <v>44</v>
      </c>
      <c r="P48" s="19" t="s">
        <v>24</v>
      </c>
      <c r="Q48" s="19" t="s">
        <v>17</v>
      </c>
      <c r="R48" s="2"/>
      <c r="S48" s="2"/>
      <c r="T48" s="2"/>
      <c r="U48">
        <v>1</v>
      </c>
    </row>
    <row r="49" spans="1:21" ht="15.75" thickBot="1" x14ac:dyDescent="0.3">
      <c r="A49" t="s">
        <v>181</v>
      </c>
      <c r="B49" s="23" t="s">
        <v>53</v>
      </c>
      <c r="C49" s="20" t="s">
        <v>22</v>
      </c>
      <c r="D49" s="20" t="s">
        <v>20</v>
      </c>
      <c r="E49" s="20" t="s">
        <v>121</v>
      </c>
      <c r="F49" s="20" t="s">
        <v>17</v>
      </c>
      <c r="G49" s="20" t="s">
        <v>44</v>
      </c>
      <c r="H49" s="20" t="s">
        <v>8</v>
      </c>
      <c r="I49" s="20" t="s">
        <v>17</v>
      </c>
      <c r="J49" s="5"/>
      <c r="K49" s="20" t="s">
        <v>123</v>
      </c>
      <c r="L49" s="20" t="s">
        <v>20</v>
      </c>
      <c r="M49" s="20" t="s">
        <v>57</v>
      </c>
      <c r="N49" s="5"/>
      <c r="O49" s="5"/>
      <c r="P49" s="5"/>
      <c r="Q49" s="5"/>
      <c r="R49" s="5"/>
      <c r="S49" s="5"/>
      <c r="T49" s="5"/>
    </row>
    <row r="50" spans="1:21" x14ac:dyDescent="0.25">
      <c r="B50" s="22" t="s">
        <v>24</v>
      </c>
      <c r="C50" s="19" t="s">
        <v>122</v>
      </c>
      <c r="D50" s="19" t="s">
        <v>8</v>
      </c>
      <c r="E50" s="19" t="s">
        <v>120</v>
      </c>
      <c r="F50" s="19" t="s">
        <v>21</v>
      </c>
      <c r="G50" s="19" t="s">
        <v>20</v>
      </c>
      <c r="H50" s="19" t="s">
        <v>5</v>
      </c>
      <c r="I50" s="19" t="s">
        <v>21</v>
      </c>
      <c r="J50" s="19" t="s">
        <v>24</v>
      </c>
      <c r="K50" s="19" t="s">
        <v>22</v>
      </c>
      <c r="L50" s="19" t="s">
        <v>24</v>
      </c>
      <c r="M50" s="19" t="s">
        <v>10</v>
      </c>
      <c r="N50" s="19" t="s">
        <v>21</v>
      </c>
      <c r="O50" s="19" t="s">
        <v>24</v>
      </c>
      <c r="P50" s="19" t="s">
        <v>17</v>
      </c>
      <c r="Q50" s="19"/>
      <c r="R50" s="2"/>
      <c r="S50" s="2"/>
      <c r="T50" s="2"/>
      <c r="U50" s="21" t="s">
        <v>134</v>
      </c>
    </row>
    <row r="51" spans="1:21" ht="15.75" thickBot="1" x14ac:dyDescent="0.3">
      <c r="B51" s="23" t="s">
        <v>57</v>
      </c>
      <c r="C51" s="20" t="s">
        <v>20</v>
      </c>
      <c r="D51" s="20" t="s">
        <v>23</v>
      </c>
      <c r="E51" s="20" t="s">
        <v>124</v>
      </c>
      <c r="F51" s="20" t="s">
        <v>21</v>
      </c>
      <c r="G51" s="20" t="s">
        <v>20</v>
      </c>
      <c r="H51" s="20" t="s">
        <v>44</v>
      </c>
      <c r="I51" s="20" t="s">
        <v>8</v>
      </c>
      <c r="J51" s="20" t="s">
        <v>17</v>
      </c>
      <c r="K51" s="20"/>
      <c r="L51" s="20" t="s">
        <v>123</v>
      </c>
      <c r="M51" s="20" t="s">
        <v>20</v>
      </c>
      <c r="N51" s="20" t="s">
        <v>57</v>
      </c>
      <c r="O51" s="20" t="s">
        <v>124</v>
      </c>
      <c r="P51" s="5"/>
      <c r="Q51" s="20" t="s">
        <v>58</v>
      </c>
      <c r="R51" s="20" t="s">
        <v>120</v>
      </c>
      <c r="S51" s="20" t="s">
        <v>9</v>
      </c>
      <c r="T51" s="5"/>
    </row>
    <row r="52" spans="1:21" x14ac:dyDescent="0.25">
      <c r="A52" t="s">
        <v>140</v>
      </c>
      <c r="B52" s="22" t="s">
        <v>24</v>
      </c>
      <c r="C52" s="19" t="s">
        <v>122</v>
      </c>
      <c r="D52" s="19" t="s">
        <v>8</v>
      </c>
      <c r="E52" s="19" t="s">
        <v>120</v>
      </c>
      <c r="F52" s="19" t="s">
        <v>21</v>
      </c>
      <c r="G52" s="19" t="s">
        <v>20</v>
      </c>
      <c r="H52" s="19" t="s">
        <v>5</v>
      </c>
      <c r="I52" s="19" t="s">
        <v>24</v>
      </c>
      <c r="J52" s="19" t="s">
        <v>120</v>
      </c>
      <c r="K52" s="19" t="s">
        <v>22</v>
      </c>
      <c r="L52" s="19" t="s">
        <v>124</v>
      </c>
      <c r="M52" s="19" t="s">
        <v>53</v>
      </c>
      <c r="N52" s="19" t="s">
        <v>125</v>
      </c>
      <c r="O52" s="19" t="s">
        <v>8</v>
      </c>
      <c r="P52" s="19" t="s">
        <v>76</v>
      </c>
      <c r="Q52" s="19" t="s">
        <v>68</v>
      </c>
      <c r="R52" s="19"/>
      <c r="S52" s="19" t="s">
        <v>21</v>
      </c>
      <c r="T52" s="19" t="s">
        <v>57</v>
      </c>
      <c r="U52" s="21" t="s">
        <v>135</v>
      </c>
    </row>
    <row r="53" spans="1:21" ht="15.75" thickBot="1" x14ac:dyDescent="0.3">
      <c r="B53" s="23" t="s">
        <v>24</v>
      </c>
      <c r="C53" s="20" t="s">
        <v>120</v>
      </c>
      <c r="D53" s="20" t="s">
        <v>23</v>
      </c>
      <c r="E53" s="20" t="s">
        <v>24</v>
      </c>
      <c r="F53" s="20" t="s">
        <v>10</v>
      </c>
      <c r="G53" s="20" t="s">
        <v>21</v>
      </c>
      <c r="H53" s="20" t="s">
        <v>8</v>
      </c>
      <c r="I53" s="5"/>
      <c r="J53" s="20" t="s">
        <v>20</v>
      </c>
      <c r="K53" s="20" t="s">
        <v>27</v>
      </c>
      <c r="L53" s="20" t="s">
        <v>120</v>
      </c>
      <c r="M53" s="5"/>
      <c r="N53" s="5"/>
      <c r="O53" s="5"/>
      <c r="P53" s="5"/>
      <c r="Q53" s="5"/>
      <c r="R53" s="5"/>
      <c r="S53" s="5"/>
      <c r="T53" s="5"/>
    </row>
    <row r="54" spans="1:21" x14ac:dyDescent="0.25">
      <c r="A54" t="s">
        <v>193</v>
      </c>
      <c r="B54" s="22" t="s">
        <v>24</v>
      </c>
      <c r="C54" s="19" t="s">
        <v>122</v>
      </c>
      <c r="D54" s="19" t="s">
        <v>8</v>
      </c>
      <c r="E54" s="19" t="s">
        <v>120</v>
      </c>
      <c r="F54" s="19" t="s">
        <v>21</v>
      </c>
      <c r="G54" s="19" t="s">
        <v>20</v>
      </c>
      <c r="H54" s="19" t="s">
        <v>5</v>
      </c>
      <c r="I54" s="19" t="s">
        <v>57</v>
      </c>
      <c r="J54" s="19" t="s">
        <v>20</v>
      </c>
      <c r="K54" s="19" t="s">
        <v>122</v>
      </c>
      <c r="L54" s="19" t="s">
        <v>21</v>
      </c>
      <c r="M54" s="19" t="s">
        <v>53</v>
      </c>
      <c r="N54" s="19" t="s">
        <v>20</v>
      </c>
      <c r="O54" s="19" t="s">
        <v>22</v>
      </c>
      <c r="P54" s="19" t="s">
        <v>125</v>
      </c>
      <c r="Q54" s="19" t="s">
        <v>61</v>
      </c>
      <c r="R54" s="19" t="s">
        <v>20</v>
      </c>
      <c r="S54" s="19" t="s">
        <v>10</v>
      </c>
      <c r="T54" s="19" t="s">
        <v>18</v>
      </c>
      <c r="U54">
        <v>5</v>
      </c>
    </row>
    <row r="55" spans="1:21" ht="15.75" thickBot="1" x14ac:dyDescent="0.3">
      <c r="B55" s="23" t="s">
        <v>61</v>
      </c>
      <c r="C55" s="20" t="s">
        <v>20</v>
      </c>
      <c r="D55" s="20" t="s">
        <v>53</v>
      </c>
      <c r="E55" s="20" t="s">
        <v>76</v>
      </c>
      <c r="F55" s="20" t="s">
        <v>17</v>
      </c>
      <c r="G55" s="20" t="s">
        <v>44</v>
      </c>
      <c r="H55" s="20" t="s">
        <v>8</v>
      </c>
      <c r="I55" s="5" t="s">
        <v>133</v>
      </c>
      <c r="J55" s="20" t="s">
        <v>125</v>
      </c>
      <c r="K55" s="20" t="s">
        <v>136</v>
      </c>
      <c r="L55" s="20" t="s">
        <v>136</v>
      </c>
      <c r="M55" s="5"/>
      <c r="N55" s="5" t="s">
        <v>137</v>
      </c>
      <c r="O55" s="5" t="s">
        <v>137</v>
      </c>
      <c r="P55" s="5"/>
      <c r="Q55" s="5"/>
      <c r="R55" s="5"/>
      <c r="S55" s="5"/>
      <c r="T55" s="5"/>
      <c r="U55">
        <v>6</v>
      </c>
    </row>
    <row r="56" spans="1:21" x14ac:dyDescent="0.25">
      <c r="B56" s="22" t="s">
        <v>24</v>
      </c>
      <c r="C56" s="19" t="s">
        <v>122</v>
      </c>
      <c r="D56" s="19" t="s">
        <v>8</v>
      </c>
      <c r="E56" s="19" t="s">
        <v>120</v>
      </c>
      <c r="F56" s="19" t="s">
        <v>21</v>
      </c>
      <c r="G56" s="19" t="s">
        <v>20</v>
      </c>
      <c r="H56" s="19" t="s">
        <v>5</v>
      </c>
      <c r="I56" s="19" t="s">
        <v>25</v>
      </c>
      <c r="J56" s="19" t="s">
        <v>17</v>
      </c>
      <c r="K56" s="19" t="s">
        <v>22</v>
      </c>
      <c r="L56" s="19" t="s">
        <v>17</v>
      </c>
      <c r="M56" s="19" t="s">
        <v>132</v>
      </c>
      <c r="N56" s="19" t="s">
        <v>22</v>
      </c>
      <c r="O56" s="19" t="s">
        <v>17</v>
      </c>
      <c r="P56" s="19" t="s">
        <v>53</v>
      </c>
      <c r="Q56" s="19" t="s">
        <v>125</v>
      </c>
      <c r="R56" s="19" t="s">
        <v>25</v>
      </c>
      <c r="S56" s="19" t="s">
        <v>24</v>
      </c>
      <c r="T56" s="19"/>
      <c r="U56">
        <v>2</v>
      </c>
    </row>
    <row r="57" spans="1:21" ht="15.75" thickBot="1" x14ac:dyDescent="0.3">
      <c r="B57" s="23" t="s">
        <v>61</v>
      </c>
      <c r="C57" s="20" t="s">
        <v>20</v>
      </c>
      <c r="D57" s="20" t="s">
        <v>10</v>
      </c>
      <c r="E57" s="20" t="s">
        <v>18</v>
      </c>
      <c r="F57" s="20" t="s">
        <v>8</v>
      </c>
      <c r="G57" s="20" t="s">
        <v>21</v>
      </c>
      <c r="H57" s="20" t="s">
        <v>39</v>
      </c>
      <c r="I57" s="5"/>
      <c r="J57" s="20" t="s">
        <v>60</v>
      </c>
      <c r="K57" s="20">
        <v>1</v>
      </c>
      <c r="L57" s="20"/>
      <c r="M57" s="5"/>
      <c r="N57" s="5"/>
      <c r="O57" s="5"/>
      <c r="P57" s="5"/>
      <c r="Q57" s="5"/>
      <c r="R57" s="5"/>
      <c r="S57" s="5"/>
      <c r="T57" s="5"/>
      <c r="U57">
        <v>3</v>
      </c>
    </row>
    <row r="58" spans="1:21" x14ac:dyDescent="0.25">
      <c r="B58" s="22" t="s">
        <v>24</v>
      </c>
      <c r="C58" s="19" t="s">
        <v>122</v>
      </c>
      <c r="D58" s="19" t="s">
        <v>8</v>
      </c>
      <c r="E58" s="19" t="s">
        <v>120</v>
      </c>
      <c r="F58" s="19" t="s">
        <v>21</v>
      </c>
      <c r="G58" s="19" t="s">
        <v>20</v>
      </c>
      <c r="H58" s="19" t="s">
        <v>5</v>
      </c>
      <c r="I58" s="19" t="s">
        <v>9</v>
      </c>
      <c r="J58" s="19" t="s">
        <v>39</v>
      </c>
      <c r="K58" s="19" t="s">
        <v>74</v>
      </c>
      <c r="L58" s="19" t="s">
        <v>24</v>
      </c>
      <c r="M58" s="19" t="s">
        <v>66</v>
      </c>
      <c r="N58" s="19" t="s">
        <v>125</v>
      </c>
      <c r="O58" s="19" t="s">
        <v>74</v>
      </c>
      <c r="P58" s="19" t="s">
        <v>24</v>
      </c>
      <c r="Q58" s="19" t="s">
        <v>61</v>
      </c>
      <c r="R58" s="19" t="s">
        <v>125</v>
      </c>
      <c r="S58" s="19" t="s">
        <v>125</v>
      </c>
      <c r="T58" s="19"/>
      <c r="U58">
        <v>17</v>
      </c>
    </row>
    <row r="59" spans="1:21" ht="15.75" thickBot="1" x14ac:dyDescent="0.3">
      <c r="B59" s="23"/>
      <c r="C59" s="20"/>
      <c r="D59" s="20"/>
      <c r="E59" s="20"/>
      <c r="F59" s="20"/>
      <c r="G59" s="20"/>
      <c r="H59" s="20"/>
      <c r="I59" s="5"/>
      <c r="J59" s="20"/>
      <c r="K59" s="20"/>
      <c r="L59" s="20"/>
      <c r="M59" s="5"/>
      <c r="N59" s="5"/>
      <c r="O59" s="5"/>
      <c r="P59" s="5"/>
      <c r="Q59" s="5"/>
      <c r="R59" s="5"/>
      <c r="S59" s="5"/>
      <c r="T59" s="5"/>
    </row>
    <row r="60" spans="1:21" x14ac:dyDescent="0.25">
      <c r="B60" s="22" t="s">
        <v>24</v>
      </c>
      <c r="C60" s="19" t="s">
        <v>122</v>
      </c>
      <c r="D60" s="19" t="s">
        <v>8</v>
      </c>
      <c r="E60" s="19" t="s">
        <v>120</v>
      </c>
      <c r="F60" s="19" t="s">
        <v>21</v>
      </c>
      <c r="G60" s="19" t="s">
        <v>20</v>
      </c>
      <c r="H60" s="19" t="s">
        <v>5</v>
      </c>
      <c r="I60" s="19" t="s">
        <v>44</v>
      </c>
      <c r="J60" s="19" t="s">
        <v>17</v>
      </c>
      <c r="K60" s="19" t="s">
        <v>10</v>
      </c>
      <c r="L60" s="19" t="s">
        <v>125</v>
      </c>
      <c r="M60" s="19" t="s">
        <v>123</v>
      </c>
      <c r="N60" s="19" t="s">
        <v>20</v>
      </c>
      <c r="O60" s="19" t="s">
        <v>57</v>
      </c>
      <c r="P60" s="19" t="s">
        <v>124</v>
      </c>
      <c r="Q60" s="19" t="s">
        <v>125</v>
      </c>
      <c r="R60" s="19" t="s">
        <v>44</v>
      </c>
      <c r="S60" s="19" t="s">
        <v>20</v>
      </c>
      <c r="T60" s="19"/>
      <c r="U60" s="17" t="s">
        <v>195</v>
      </c>
    </row>
    <row r="61" spans="1:21" ht="15.75" thickBot="1" x14ac:dyDescent="0.3">
      <c r="B61" s="23" t="s">
        <v>53</v>
      </c>
      <c r="C61" s="20" t="s">
        <v>74</v>
      </c>
      <c r="D61" s="20" t="s">
        <v>24</v>
      </c>
      <c r="E61" s="20" t="s">
        <v>61</v>
      </c>
      <c r="F61" s="20" t="s">
        <v>17</v>
      </c>
      <c r="G61" s="20"/>
      <c r="H61" s="20" t="s">
        <v>58</v>
      </c>
      <c r="I61" s="5"/>
      <c r="J61" s="20"/>
      <c r="K61" s="20"/>
      <c r="L61" s="20"/>
      <c r="M61" s="5"/>
      <c r="N61" s="5"/>
      <c r="O61" s="5"/>
      <c r="P61" s="5"/>
      <c r="Q61" s="5"/>
      <c r="R61" s="5"/>
      <c r="S61" s="5"/>
      <c r="T61" s="5"/>
    </row>
    <row r="62" spans="1:21" x14ac:dyDescent="0.25">
      <c r="B62" s="22" t="s">
        <v>24</v>
      </c>
      <c r="C62" s="19" t="s">
        <v>122</v>
      </c>
      <c r="D62" s="19" t="s">
        <v>8</v>
      </c>
      <c r="E62" s="19" t="s">
        <v>120</v>
      </c>
      <c r="F62" s="19" t="s">
        <v>21</v>
      </c>
      <c r="G62" s="19" t="s">
        <v>20</v>
      </c>
      <c r="H62" s="19" t="s">
        <v>5</v>
      </c>
      <c r="I62" s="19" t="s">
        <v>44</v>
      </c>
      <c r="J62" s="19" t="s">
        <v>17</v>
      </c>
      <c r="K62" s="19" t="s">
        <v>125</v>
      </c>
      <c r="L62" s="19" t="s">
        <v>23</v>
      </c>
      <c r="M62" s="19" t="s">
        <v>17</v>
      </c>
      <c r="N62" s="19" t="s">
        <v>44</v>
      </c>
      <c r="O62" s="19" t="s">
        <v>133</v>
      </c>
      <c r="P62" s="19" t="s">
        <v>17</v>
      </c>
      <c r="Q62" s="19" t="s">
        <v>10</v>
      </c>
      <c r="R62" s="19" t="s">
        <v>9</v>
      </c>
      <c r="S62" s="19" t="s">
        <v>133</v>
      </c>
      <c r="T62" s="19"/>
      <c r="U62">
        <v>16</v>
      </c>
    </row>
    <row r="63" spans="1:21" ht="15.75" thickBot="1" x14ac:dyDescent="0.3">
      <c r="B63" s="23" t="s">
        <v>61</v>
      </c>
      <c r="C63" s="20" t="s">
        <v>20</v>
      </c>
      <c r="D63" s="20" t="s">
        <v>53</v>
      </c>
      <c r="E63" s="20" t="s">
        <v>76</v>
      </c>
      <c r="F63" s="20" t="s">
        <v>17</v>
      </c>
      <c r="G63" s="20" t="s">
        <v>44</v>
      </c>
      <c r="H63" s="20" t="s">
        <v>8</v>
      </c>
      <c r="I63" s="5" t="s">
        <v>17</v>
      </c>
      <c r="J63" s="20"/>
      <c r="K63" s="20"/>
      <c r="L63" s="20"/>
      <c r="M63" s="5"/>
      <c r="N63" s="5"/>
      <c r="O63" s="5"/>
      <c r="P63" s="5"/>
      <c r="Q63" s="5"/>
      <c r="R63" s="5"/>
      <c r="S63" s="5"/>
      <c r="T63" s="5"/>
    </row>
    <row r="64" spans="1:21" x14ac:dyDescent="0.25">
      <c r="A64" t="s">
        <v>140</v>
      </c>
      <c r="B64" s="22" t="s">
        <v>24</v>
      </c>
      <c r="C64" s="19" t="s">
        <v>122</v>
      </c>
      <c r="D64" s="19" t="s">
        <v>8</v>
      </c>
      <c r="E64" s="19" t="s">
        <v>120</v>
      </c>
      <c r="F64" s="19" t="s">
        <v>21</v>
      </c>
      <c r="G64" s="19" t="s">
        <v>20</v>
      </c>
      <c r="H64" s="19" t="s">
        <v>5</v>
      </c>
      <c r="I64" s="19" t="s">
        <v>22</v>
      </c>
      <c r="J64" s="19" t="s">
        <v>20</v>
      </c>
      <c r="K64" s="19" t="s">
        <v>57</v>
      </c>
      <c r="L64" s="19" t="s">
        <v>132</v>
      </c>
      <c r="M64" s="19" t="s">
        <v>17</v>
      </c>
      <c r="N64" s="19" t="s">
        <v>22</v>
      </c>
      <c r="O64" s="19" t="s">
        <v>23</v>
      </c>
      <c r="P64" s="19" t="s">
        <v>17</v>
      </c>
      <c r="Q64" s="19" t="s">
        <v>10</v>
      </c>
      <c r="R64" s="19" t="s">
        <v>8</v>
      </c>
      <c r="S64" s="19" t="s">
        <v>57</v>
      </c>
      <c r="T64" s="19" t="s">
        <v>20</v>
      </c>
      <c r="U64">
        <v>4</v>
      </c>
    </row>
    <row r="65" spans="2:20" ht="15.75" thickBot="1" x14ac:dyDescent="0.3">
      <c r="B65" s="23"/>
      <c r="C65" s="20"/>
      <c r="D65" s="20"/>
      <c r="E65" s="20"/>
      <c r="F65" s="20"/>
      <c r="G65" s="20"/>
      <c r="H65" s="20"/>
      <c r="I65" s="5"/>
      <c r="J65" s="20"/>
      <c r="K65" s="20"/>
      <c r="L65" s="20"/>
      <c r="M65" s="5"/>
      <c r="N65" s="5"/>
      <c r="O65" s="5"/>
      <c r="P65" s="5"/>
      <c r="Q65" s="5"/>
      <c r="R65" s="5"/>
      <c r="S65" s="5"/>
      <c r="T65" s="5"/>
    </row>
    <row r="75" spans="2:20" ht="18" customHeight="1" x14ac:dyDescent="0.25"/>
    <row r="76" spans="2:20" ht="18.75" customHeight="1" x14ac:dyDescent="0.25"/>
    <row r="77" spans="2:20" ht="15" customHeight="1" x14ac:dyDescent="0.25"/>
    <row r="78" spans="2:20" ht="15" customHeight="1" x14ac:dyDescent="0.25"/>
    <row r="100" spans="1:2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25">
      <c r="A101" s="8"/>
      <c r="B101" s="8"/>
      <c r="C101" s="17"/>
      <c r="D101" s="17"/>
      <c r="E101" s="17"/>
      <c r="F101" s="17"/>
      <c r="G101" s="17"/>
      <c r="H101" s="17"/>
      <c r="I101" s="17"/>
      <c r="J101" s="8"/>
      <c r="K101" s="17"/>
      <c r="L101" s="17"/>
      <c r="M101" s="17"/>
      <c r="N101" s="8"/>
      <c r="O101" s="8"/>
      <c r="P101" s="8"/>
      <c r="Q101" s="8"/>
      <c r="R101" s="8"/>
      <c r="S101" s="17"/>
      <c r="T101" s="17"/>
      <c r="U101" s="8"/>
      <c r="V101" s="8"/>
    </row>
    <row r="102" spans="1:22" x14ac:dyDescent="0.25">
      <c r="A102" s="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8"/>
      <c r="O102" s="17"/>
      <c r="P102" s="8"/>
      <c r="Q102" s="17"/>
      <c r="R102" s="8"/>
      <c r="S102" s="8"/>
      <c r="T102" s="8"/>
      <c r="U102" s="8"/>
      <c r="V102" s="8"/>
    </row>
    <row r="103" spans="1:22" x14ac:dyDescent="0.25">
      <c r="A103" s="8"/>
      <c r="B103" s="8"/>
      <c r="C103" s="17"/>
      <c r="D103" s="8"/>
      <c r="E103" s="17"/>
      <c r="F103" s="17"/>
      <c r="G103" s="17"/>
      <c r="H103" s="17"/>
      <c r="I103" s="17"/>
      <c r="J103" s="17"/>
      <c r="K103" s="17"/>
      <c r="L103" s="17"/>
      <c r="M103" s="17"/>
      <c r="N103" s="8"/>
      <c r="O103" s="8"/>
      <c r="P103" s="8"/>
      <c r="Q103" s="8"/>
      <c r="R103" s="8"/>
      <c r="S103" s="8"/>
      <c r="T103" s="8"/>
      <c r="U103" s="8"/>
      <c r="V103" s="8"/>
    </row>
    <row r="104" spans="1:22" x14ac:dyDescent="0.25">
      <c r="A104" s="8"/>
      <c r="B104" s="8"/>
      <c r="C104" s="8"/>
      <c r="D104" s="8"/>
      <c r="E104" s="8"/>
      <c r="F104" s="1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</sheetData>
  <mergeCells count="28">
    <mergeCell ref="P42:Q43"/>
    <mergeCell ref="M42:N43"/>
    <mergeCell ref="K42:L43"/>
    <mergeCell ref="A41:U41"/>
    <mergeCell ref="B29:S29"/>
    <mergeCell ref="A31:S31"/>
    <mergeCell ref="P13:Q14"/>
    <mergeCell ref="M13:N14"/>
    <mergeCell ref="K13:L14"/>
    <mergeCell ref="O11:P12"/>
    <mergeCell ref="B15:S15"/>
    <mergeCell ref="G11:H12"/>
    <mergeCell ref="A8:U8"/>
    <mergeCell ref="B1:S1"/>
    <mergeCell ref="K9:L10"/>
    <mergeCell ref="AB29:AB34"/>
    <mergeCell ref="AC29:AC34"/>
    <mergeCell ref="W29:W34"/>
    <mergeCell ref="X29:X34"/>
    <mergeCell ref="Y29:Y34"/>
    <mergeCell ref="Z29:Z34"/>
    <mergeCell ref="AA29:AA34"/>
    <mergeCell ref="M9:N10"/>
    <mergeCell ref="M11:N12"/>
    <mergeCell ref="K11:L12"/>
    <mergeCell ref="I11:J12"/>
    <mergeCell ref="P9:Q10"/>
    <mergeCell ref="B22:S2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pid</vt:lpstr>
      <vt:lpstr>kompressoer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Aminov,Ilshat,VOLOGDA,Engineering</cp:lastModifiedBy>
  <dcterms:created xsi:type="dcterms:W3CDTF">2020-10-27T17:58:22Z</dcterms:created>
  <dcterms:modified xsi:type="dcterms:W3CDTF">2021-01-28T12:24:35Z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Ilshat.Aminov@ru.nestle.com</vt:lpwstr>
  </property>
  <property fmtid="{D5CDD505-2E9C-101B-9397-08002B2CF9AE}" pid="5" name="MSIP_Label_1ada0a2f-b917-4d51-b0d0-d418a10c8b23_SetDate">
    <vt:lpwstr>2020-12-11T08:32:16.3632963Z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769e4659-4f5f-46fd-b7af-edf7ed385f3c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