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Егор\Desktop\"/>
    </mc:Choice>
  </mc:AlternateContent>
  <xr:revisionPtr revIDLastSave="0" documentId="13_ncr:1_{A8BCF6D3-B640-4529-A13A-54486FEEF455}" xr6:coauthVersionLast="47" xr6:coauthVersionMax="47" xr10:uidLastSave="{00000000-0000-0000-0000-000000000000}"/>
  <bookViews>
    <workbookView xWindow="-9684" yWindow="444" windowWidth="17280" windowHeight="892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E4" i="1"/>
  <c r="K4" i="1" s="1"/>
  <c r="E12" i="1"/>
  <c r="E35" i="1"/>
  <c r="E3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37" i="1"/>
  <c r="E38" i="1"/>
  <c r="K3" i="1"/>
  <c r="C42" i="1"/>
  <c r="C41" i="1"/>
  <c r="D38" i="1"/>
  <c r="D37" i="1"/>
  <c r="D36" i="1"/>
  <c r="D35" i="1"/>
  <c r="G5" i="1"/>
  <c r="G6" i="1" s="1"/>
  <c r="G4" i="1"/>
  <c r="H4" i="1" s="1"/>
  <c r="F5" i="1"/>
  <c r="F6" i="1"/>
  <c r="F7" i="1" s="1"/>
  <c r="F4" i="1"/>
  <c r="H5" i="1"/>
  <c r="J5" i="1" s="1"/>
  <c r="H3" i="1"/>
  <c r="J3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/>
  <c r="I6" i="1"/>
  <c r="I7" i="1"/>
  <c r="I8" i="1"/>
  <c r="I9" i="1" s="1"/>
  <c r="I4" i="1"/>
  <c r="D3" i="1"/>
  <c r="C4" i="1"/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H6" i="1"/>
  <c r="J6" i="1"/>
  <c r="J4" i="1"/>
  <c r="H7" i="1"/>
  <c r="F8" i="1"/>
  <c r="J7" i="1"/>
  <c r="I10" i="1"/>
  <c r="H8" i="1" l="1"/>
  <c r="F9" i="1"/>
  <c r="I11" i="1"/>
  <c r="C5" i="1"/>
  <c r="J8" i="1" l="1"/>
  <c r="H9" i="1"/>
  <c r="J9" i="1" s="1"/>
  <c r="F10" i="1"/>
  <c r="I12" i="1"/>
  <c r="K5" i="1"/>
  <c r="C6" i="1"/>
  <c r="K6" i="1" s="1"/>
  <c r="H10" i="1" l="1"/>
  <c r="J10" i="1" s="1"/>
  <c r="F11" i="1"/>
  <c r="I13" i="1"/>
  <c r="C7" i="1"/>
  <c r="H11" i="1" l="1"/>
  <c r="F12" i="1"/>
  <c r="I14" i="1"/>
  <c r="C8" i="1"/>
  <c r="K7" i="1"/>
  <c r="H12" i="1" l="1"/>
  <c r="J12" i="1" s="1"/>
  <c r="F13" i="1"/>
  <c r="J11" i="1"/>
  <c r="I15" i="1"/>
  <c r="K8" i="1"/>
  <c r="C9" i="1"/>
  <c r="K9" i="1" s="1"/>
  <c r="C10" i="1"/>
  <c r="H13" i="1" l="1"/>
  <c r="F14" i="1"/>
  <c r="I16" i="1"/>
  <c r="C11" i="1"/>
  <c r="H14" i="1" l="1"/>
  <c r="J14" i="1" s="1"/>
  <c r="F15" i="1"/>
  <c r="J13" i="1"/>
  <c r="I17" i="1"/>
  <c r="C12" i="1"/>
  <c r="H15" i="1" l="1"/>
  <c r="F16" i="1"/>
  <c r="I18" i="1"/>
  <c r="C13" i="1"/>
  <c r="F17" i="1" l="1"/>
  <c r="H16" i="1"/>
  <c r="J16" i="1" s="1"/>
  <c r="J15" i="1"/>
  <c r="I19" i="1"/>
  <c r="C14" i="1"/>
  <c r="H17" i="1" l="1"/>
  <c r="J17" i="1" s="1"/>
  <c r="F18" i="1"/>
  <c r="I20" i="1"/>
  <c r="C15" i="1"/>
  <c r="H18" i="1" l="1"/>
  <c r="J18" i="1" s="1"/>
  <c r="F19" i="1"/>
  <c r="I21" i="1"/>
  <c r="C16" i="1"/>
  <c r="H19" i="1" l="1"/>
  <c r="J19" i="1" s="1"/>
  <c r="F20" i="1"/>
  <c r="I22" i="1"/>
  <c r="C17" i="1"/>
  <c r="H20" i="1" l="1"/>
  <c r="J20" i="1" s="1"/>
  <c r="F21" i="1"/>
  <c r="I23" i="1"/>
  <c r="C18" i="1"/>
  <c r="F22" i="1" l="1"/>
  <c r="H21" i="1"/>
  <c r="J21" i="1" s="1"/>
  <c r="I24" i="1"/>
  <c r="C19" i="1"/>
  <c r="H22" i="1" l="1"/>
  <c r="J22" i="1" s="1"/>
  <c r="F23" i="1"/>
  <c r="I25" i="1"/>
  <c r="C20" i="1"/>
  <c r="H23" i="1" l="1"/>
  <c r="J23" i="1" s="1"/>
  <c r="F24" i="1"/>
  <c r="I26" i="1"/>
  <c r="C21" i="1"/>
  <c r="H24" i="1" l="1"/>
  <c r="J24" i="1" s="1"/>
  <c r="F25" i="1"/>
  <c r="I27" i="1"/>
  <c r="C22" i="1"/>
  <c r="F26" i="1" l="1"/>
  <c r="H25" i="1"/>
  <c r="J25" i="1" s="1"/>
  <c r="I28" i="1"/>
  <c r="C23" i="1"/>
  <c r="F27" i="1" l="1"/>
  <c r="H26" i="1"/>
  <c r="J26" i="1" s="1"/>
  <c r="I29" i="1"/>
  <c r="C24" i="1"/>
  <c r="H27" i="1" l="1"/>
  <c r="J27" i="1" s="1"/>
  <c r="F28" i="1"/>
  <c r="I30" i="1"/>
  <c r="C25" i="1"/>
  <c r="F29" i="1" l="1"/>
  <c r="H28" i="1"/>
  <c r="J28" i="1" s="1"/>
  <c r="I31" i="1"/>
  <c r="C26" i="1"/>
  <c r="H29" i="1" l="1"/>
  <c r="J29" i="1" s="1"/>
  <c r="F30" i="1"/>
  <c r="I32" i="1"/>
  <c r="C27" i="1"/>
  <c r="H30" i="1" l="1"/>
  <c r="J30" i="1" s="1"/>
  <c r="F31" i="1"/>
  <c r="I33" i="1"/>
  <c r="C28" i="1"/>
  <c r="H31" i="1" l="1"/>
  <c r="J31" i="1" s="1"/>
  <c r="F32" i="1"/>
  <c r="I34" i="1"/>
  <c r="C29" i="1"/>
  <c r="H32" i="1" l="1"/>
  <c r="J32" i="1" s="1"/>
  <c r="F33" i="1"/>
  <c r="I35" i="1"/>
  <c r="C30" i="1"/>
  <c r="H33" i="1" l="1"/>
  <c r="J33" i="1" s="1"/>
  <c r="F34" i="1"/>
  <c r="I36" i="1"/>
  <c r="C31" i="1"/>
  <c r="H34" i="1" l="1"/>
  <c r="J34" i="1" s="1"/>
  <c r="F35" i="1"/>
  <c r="I37" i="1"/>
  <c r="C32" i="1"/>
  <c r="H35" i="1" l="1"/>
  <c r="J35" i="1" s="1"/>
  <c r="F36" i="1"/>
  <c r="I38" i="1"/>
  <c r="C33" i="1"/>
  <c r="H36" i="1" l="1"/>
  <c r="J36" i="1" s="1"/>
  <c r="F37" i="1"/>
  <c r="C34" i="1"/>
  <c r="F38" i="1" l="1"/>
  <c r="H38" i="1" s="1"/>
  <c r="H37" i="1"/>
  <c r="J37" i="1" s="1"/>
  <c r="C35" i="1"/>
  <c r="J38" i="1" l="1"/>
  <c r="C36" i="1"/>
  <c r="C37" i="1" l="1"/>
  <c r="C38" i="1" l="1"/>
  <c r="K10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C43" i="1" l="1"/>
</calcChain>
</file>

<file path=xl/sharedStrings.xml><?xml version="1.0" encoding="utf-8"?>
<sst xmlns="http://schemas.openxmlformats.org/spreadsheetml/2006/main" count="51" uniqueCount="50">
  <si>
    <t xml:space="preserve">№ квартиры </t>
  </si>
  <si>
    <t>Срок оплаты</t>
  </si>
  <si>
    <t xml:space="preserve">Дата оплаты 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</si>
  <si>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</si>
  <si>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</si>
  <si>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</si>
  <si>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</si>
  <si>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</si>
  <si>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</si>
  <si>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</si>
  <si>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</si>
  <si>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</si>
  <si>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</si>
  <si>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</si>
  <si>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</si>
  <si>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</si>
  <si>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</si>
  <si>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</si>
  <si>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</si>
  <si>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</si>
  <si>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</si>
  <si>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</si>
  <si>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</si>
  <si>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</si>
  <si>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</si>
  <si>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</si>
  <si>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</si>
  <si>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</si>
  <si>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</si>
  <si>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</si>
  <si>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</si>
  <si>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</si>
  <si>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Сумма, руб.</t>
  </si>
  <si>
    <t>Просрочка, дней</t>
  </si>
  <si>
    <t xml:space="preserve">Мохамед </t>
  </si>
  <si>
    <t xml:space="preserve">Хабк </t>
  </si>
  <si>
    <t>Семёнов</t>
  </si>
  <si>
    <t>Кузин</t>
  </si>
  <si>
    <t>Общая сумма, руб.</t>
  </si>
  <si>
    <t>Максимальный срок просрочки, дней</t>
  </si>
  <si>
    <t>Максимальная сумма, руб.</t>
  </si>
  <si>
    <t>Площадь, кв.м.</t>
  </si>
  <si>
    <t>Тариф, руб./кв.м.</t>
  </si>
  <si>
    <t xml:space="preserve">Фамилия квартиросъёмщика </t>
  </si>
  <si>
    <t>Куропаткин 1</t>
  </si>
  <si>
    <t>Средняя площадь, кв.м.</t>
  </si>
  <si>
    <t>Итого, руб.</t>
  </si>
  <si>
    <t>Таухутдинов</t>
  </si>
  <si>
    <t>Пени за 1 день, руб.</t>
  </si>
  <si>
    <t>Штраф,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</si>
</sst>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10" zoomScale="70" zoomScaleNormal="70" workbookViewId="0">
      <selection activeCell="C43" sqref="C43"/>
    </sheetView>
  </sheetViews>
  <sheetFormatPr defaultRowHeight="14.4" x14ac:dyDescent="0.3"/>
  <cols>
    <col min="1" max="1" width="13.44140625" style="3" customWidth="1"/>
    <col min="2" max="2" width="37.109375" style="3" customWidth="1"/>
    <col min="3" max="3" width="16.33203125" style="3" customWidth="1"/>
    <col min="4" max="4" width="18.88671875" style="3" customWidth="1"/>
    <col min="5" max="5" width="13.21875" style="3" customWidth="1"/>
    <col min="6" max="6" width="17.21875" style="3" customWidth="1"/>
    <col min="7" max="7" width="12.5546875" style="3" customWidth="1"/>
    <col min="8" max="8" width="17.77734375" style="3" customWidth="1"/>
    <col min="9" max="9" width="20.109375" style="3" customWidth="1"/>
    <col min="10" max="10" width="14.109375" style="3" customWidth="1"/>
    <col min="11" max="11" width="16.33203125" style="3" customWidth="1"/>
    <col min="12" max="14" width="28.77734375" style="3" customWidth="1"/>
    <col min="15" max="18" width="28.77734375" customWidth="1"/>
    <col min="19" max="26" width="13.33203125" customWidth="1"/>
  </cols>
  <sheetData>
    <row r="1" spans="1:16" ht="15.6" x14ac:dyDescent="0.3">
      <c r="A1" s="2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15.6" x14ac:dyDescent="0.3">
      <c r="A2" s="2" t="s">
        <v>0</v>
      </c>
      <c r="B2" s="2" t="s">
        <v>43</v>
      </c>
      <c r="C2" s="2" t="s">
        <v>41</v>
      </c>
      <c r="D2" s="2" t="s">
        <v>42</v>
      </c>
      <c r="E2" s="2" t="s">
        <v>32</v>
      </c>
      <c r="F2" s="2" t="s">
        <v>1</v>
      </c>
      <c r="G2" s="2" t="s">
        <v>2</v>
      </c>
      <c r="H2" s="2" t="s">
        <v>33</v>
      </c>
      <c r="I2" s="2" t="s">
        <v>48</v>
      </c>
      <c r="J2" s="2" t="s">
        <v>49</v>
      </c>
      <c r="K2" s="2" t="s">
        <v>46</v>
      </c>
      <c r="L2" s="2"/>
      <c r="M2" s="2"/>
      <c r="N2" s="2"/>
      <c r="O2" s="1"/>
      <c r="P2" s="1"/>
    </row>
    <row r="3" spans="1:16" ht="15.6" x14ac:dyDescent="0.3">
      <c r="A3" s="2">
        <v>1</v>
      </c>
      <c r="B3" s="2" t="s">
        <v>34</v>
      </c>
      <c r="C3" s="2">
        <v>70</v>
      </c>
      <c r="D3" s="2">
        <f>A1*1.1</f>
        <v>14.3</v>
      </c>
      <c r="E3" s="2">
        <f>C3*D3</f>
        <v>1001</v>
      </c>
      <c r="F3" s="4">
        <v>44813</v>
      </c>
      <c r="G3" s="4">
        <v>44805</v>
      </c>
      <c r="H3" s="2">
        <f>IF(G3&gt;F3,G3-F3,0)</f>
        <v>0</v>
      </c>
      <c r="I3" s="2">
        <v>10</v>
      </c>
      <c r="J3" s="2">
        <f>H3*I3</f>
        <v>0</v>
      </c>
      <c r="K3" s="2">
        <f>E3+J3</f>
        <v>1001</v>
      </c>
      <c r="L3" s="2"/>
      <c r="M3" s="2"/>
      <c r="N3" s="2"/>
      <c r="O3" s="1"/>
      <c r="P3" s="1"/>
    </row>
    <row r="4" spans="1:16" ht="15.6" x14ac:dyDescent="0.3">
      <c r="A4" s="2">
        <f>A3+1</f>
        <v>2</v>
      </c>
      <c r="B4" s="2" t="s">
        <v>3</v>
      </c>
      <c r="C4" s="2">
        <f>C3-0.5</f>
        <v>69.5</v>
      </c>
      <c r="D4" s="2">
        <f>D3</f>
        <v>14.3</v>
      </c>
      <c r="E4" s="2">
        <f>C4*D4</f>
        <v>993.85</v>
      </c>
      <c r="F4" s="4">
        <f>F3</f>
        <v>44813</v>
      </c>
      <c r="G4" s="4">
        <f>G3+1</f>
        <v>44806</v>
      </c>
      <c r="H4" s="2">
        <f t="shared" ref="H4:H38" si="0">IF(G4&gt;F4,G4-F4,0)</f>
        <v>0</v>
      </c>
      <c r="I4" s="2">
        <f>I3</f>
        <v>10</v>
      </c>
      <c r="J4" s="2">
        <f t="shared" ref="J4:J38" si="1">H4*I4</f>
        <v>0</v>
      </c>
      <c r="K4" s="2">
        <f>E4+J4</f>
        <v>993.85</v>
      </c>
      <c r="L4" s="2"/>
      <c r="M4" s="2"/>
      <c r="N4" s="2"/>
      <c r="O4" s="1"/>
      <c r="P4" s="1"/>
    </row>
    <row r="5" spans="1:16" ht="15.6" x14ac:dyDescent="0.3">
      <c r="A5" s="2">
        <f t="shared" ref="A5:A38" si="2">A4+1</f>
        <v>3</v>
      </c>
      <c r="B5" s="2" t="s">
        <v>4</v>
      </c>
      <c r="C5" s="2">
        <f t="shared" ref="C5:C38" si="3">C4-0.5</f>
        <v>69</v>
      </c>
      <c r="D5" s="2">
        <f t="shared" ref="D5:D34" si="4">D4</f>
        <v>14.3</v>
      </c>
      <c r="E5" s="2">
        <f t="shared" ref="E5:E38" si="5">C5*D5</f>
        <v>986.7</v>
      </c>
      <c r="F5" s="4">
        <f t="shared" ref="F5:F38" si="6">F4</f>
        <v>44813</v>
      </c>
      <c r="G5" s="4">
        <f t="shared" ref="G5:G38" si="7">G4+1</f>
        <v>44807</v>
      </c>
      <c r="H5" s="2">
        <f t="shared" si="0"/>
        <v>0</v>
      </c>
      <c r="I5" s="2">
        <f t="shared" ref="I5:I38" si="8">I4</f>
        <v>10</v>
      </c>
      <c r="J5" s="2">
        <f t="shared" si="1"/>
        <v>0</v>
      </c>
      <c r="K5" s="2">
        <f t="shared" ref="K5:K38" si="9">E5+J5</f>
        <v>986.7</v>
      </c>
      <c r="L5" s="2"/>
      <c r="M5" s="2"/>
      <c r="N5" s="2"/>
      <c r="O5" s="1"/>
      <c r="P5" s="1"/>
    </row>
    <row r="6" spans="1:16" ht="15.6" x14ac:dyDescent="0.3">
      <c r="A6" s="2">
        <f t="shared" si="2"/>
        <v>4</v>
      </c>
      <c r="B6" s="2" t="s">
        <v>5</v>
      </c>
      <c r="C6" s="2">
        <f t="shared" si="3"/>
        <v>68.5</v>
      </c>
      <c r="D6" s="2">
        <f t="shared" si="4"/>
        <v>14.3</v>
      </c>
      <c r="E6" s="2">
        <f t="shared" si="5"/>
        <v>979.55000000000007</v>
      </c>
      <c r="F6" s="4">
        <f t="shared" si="6"/>
        <v>44813</v>
      </c>
      <c r="G6" s="4">
        <f t="shared" si="7"/>
        <v>44808</v>
      </c>
      <c r="H6" s="2">
        <f t="shared" si="0"/>
        <v>0</v>
      </c>
      <c r="I6" s="2">
        <f t="shared" si="8"/>
        <v>10</v>
      </c>
      <c r="J6" s="2">
        <f t="shared" si="1"/>
        <v>0</v>
      </c>
      <c r="K6" s="2">
        <f t="shared" si="9"/>
        <v>979.55000000000007</v>
      </c>
      <c r="L6" s="2"/>
      <c r="M6" s="2"/>
      <c r="N6" s="2"/>
      <c r="O6" s="1"/>
      <c r="P6" s="1"/>
    </row>
    <row r="7" spans="1:16" ht="15.6" x14ac:dyDescent="0.3">
      <c r="A7" s="2">
        <f t="shared" si="2"/>
        <v>5</v>
      </c>
      <c r="B7" s="2" t="s">
        <v>6</v>
      </c>
      <c r="C7" s="2">
        <f t="shared" si="3"/>
        <v>68</v>
      </c>
      <c r="D7" s="2">
        <f t="shared" si="4"/>
        <v>14.3</v>
      </c>
      <c r="E7" s="2">
        <f t="shared" si="5"/>
        <v>972.40000000000009</v>
      </c>
      <c r="F7" s="4">
        <f t="shared" si="6"/>
        <v>44813</v>
      </c>
      <c r="G7" s="4">
        <f t="shared" si="7"/>
        <v>44809</v>
      </c>
      <c r="H7" s="2">
        <f t="shared" si="0"/>
        <v>0</v>
      </c>
      <c r="I7" s="2">
        <f t="shared" si="8"/>
        <v>10</v>
      </c>
      <c r="J7" s="2">
        <f t="shared" si="1"/>
        <v>0</v>
      </c>
      <c r="K7" s="2">
        <f t="shared" si="9"/>
        <v>972.40000000000009</v>
      </c>
      <c r="L7" s="2"/>
      <c r="M7" s="2"/>
      <c r="N7" s="2"/>
      <c r="O7" s="1"/>
      <c r="P7" s="1"/>
    </row>
    <row r="8" spans="1:16" ht="15.6" x14ac:dyDescent="0.3">
      <c r="A8" s="2">
        <f t="shared" si="2"/>
        <v>6</v>
      </c>
      <c r="B8" s="2" t="s">
        <v>7</v>
      </c>
      <c r="C8" s="2">
        <f t="shared" si="3"/>
        <v>67.5</v>
      </c>
      <c r="D8" s="2">
        <f t="shared" si="4"/>
        <v>14.3</v>
      </c>
      <c r="E8" s="2">
        <f t="shared" si="5"/>
        <v>965.25</v>
      </c>
      <c r="F8" s="4">
        <f t="shared" si="6"/>
        <v>44813</v>
      </c>
      <c r="G8" s="4">
        <f t="shared" si="7"/>
        <v>44810</v>
      </c>
      <c r="H8" s="2">
        <f t="shared" si="0"/>
        <v>0</v>
      </c>
      <c r="I8" s="2">
        <f t="shared" si="8"/>
        <v>10</v>
      </c>
      <c r="J8" s="2">
        <f t="shared" si="1"/>
        <v>0</v>
      </c>
      <c r="K8" s="2">
        <f t="shared" si="9"/>
        <v>965.25</v>
      </c>
      <c r="L8" s="2"/>
      <c r="M8" s="2"/>
      <c r="N8" s="2"/>
      <c r="O8" s="1"/>
      <c r="P8" s="1"/>
    </row>
    <row r="9" spans="1:16" ht="15.6" x14ac:dyDescent="0.3">
      <c r="A9" s="2">
        <f t="shared" si="2"/>
        <v>7</v>
      </c>
      <c r="B9" s="2" t="s">
        <v>8</v>
      </c>
      <c r="C9" s="2">
        <f t="shared" si="3"/>
        <v>67</v>
      </c>
      <c r="D9" s="2">
        <f t="shared" si="4"/>
        <v>14.3</v>
      </c>
      <c r="E9" s="2">
        <f t="shared" si="5"/>
        <v>958.1</v>
      </c>
      <c r="F9" s="4">
        <f t="shared" si="6"/>
        <v>44813</v>
      </c>
      <c r="G9" s="4">
        <f t="shared" si="7"/>
        <v>44811</v>
      </c>
      <c r="H9" s="2">
        <f t="shared" si="0"/>
        <v>0</v>
      </c>
      <c r="I9" s="2">
        <f t="shared" si="8"/>
        <v>10</v>
      </c>
      <c r="J9" s="2">
        <f t="shared" si="1"/>
        <v>0</v>
      </c>
      <c r="K9" s="2">
        <f t="shared" si="9"/>
        <v>958.1</v>
      </c>
      <c r="L9" s="2"/>
      <c r="M9" s="2"/>
      <c r="N9" s="2"/>
      <c r="O9" s="1"/>
      <c r="P9" s="1"/>
    </row>
    <row r="10" spans="1:16" ht="15.6" x14ac:dyDescent="0.3">
      <c r="A10" s="2">
        <f t="shared" si="2"/>
        <v>8</v>
      </c>
      <c r="B10" s="2" t="s">
        <v>9</v>
      </c>
      <c r="C10" s="2">
        <f t="shared" si="3"/>
        <v>66.5</v>
      </c>
      <c r="D10" s="2">
        <f t="shared" si="4"/>
        <v>14.3</v>
      </c>
      <c r="E10" s="2">
        <f t="shared" si="5"/>
        <v>950.95</v>
      </c>
      <c r="F10" s="4">
        <f t="shared" si="6"/>
        <v>44813</v>
      </c>
      <c r="G10" s="4">
        <f t="shared" si="7"/>
        <v>44812</v>
      </c>
      <c r="H10" s="2">
        <f t="shared" si="0"/>
        <v>0</v>
      </c>
      <c r="I10" s="2">
        <f t="shared" si="8"/>
        <v>10</v>
      </c>
      <c r="J10" s="2">
        <f t="shared" si="1"/>
        <v>0</v>
      </c>
      <c r="K10" s="2">
        <f t="shared" si="9"/>
        <v>950.95</v>
      </c>
      <c r="L10" s="2"/>
      <c r="M10" s="2"/>
      <c r="N10" s="2"/>
      <c r="O10" s="1"/>
      <c r="P10" s="1"/>
    </row>
    <row r="11" spans="1:16" ht="15.6" x14ac:dyDescent="0.3">
      <c r="A11" s="2">
        <f t="shared" si="2"/>
        <v>9</v>
      </c>
      <c r="B11" s="2" t="s">
        <v>10</v>
      </c>
      <c r="C11" s="2">
        <f t="shared" si="3"/>
        <v>66</v>
      </c>
      <c r="D11" s="2">
        <f t="shared" si="4"/>
        <v>14.3</v>
      </c>
      <c r="E11" s="2">
        <f t="shared" si="5"/>
        <v>943.80000000000007</v>
      </c>
      <c r="F11" s="4">
        <f t="shared" si="6"/>
        <v>44813</v>
      </c>
      <c r="G11" s="4">
        <f t="shared" si="7"/>
        <v>44813</v>
      </c>
      <c r="H11" s="2">
        <f t="shared" si="0"/>
        <v>0</v>
      </c>
      <c r="I11" s="2">
        <f t="shared" si="8"/>
        <v>10</v>
      </c>
      <c r="J11" s="2">
        <f t="shared" si="1"/>
        <v>0</v>
      </c>
      <c r="K11" s="2">
        <f t="shared" si="9"/>
        <v>943.80000000000007</v>
      </c>
      <c r="L11" s="2"/>
      <c r="M11" s="2"/>
      <c r="N11" s="2"/>
      <c r="O11" s="1"/>
      <c r="P11" s="1"/>
    </row>
    <row r="12" spans="1:16" ht="15.6" x14ac:dyDescent="0.3">
      <c r="A12" s="2">
        <f t="shared" si="2"/>
        <v>10</v>
      </c>
      <c r="B12" s="2" t="s">
        <v>11</v>
      </c>
      <c r="C12" s="2">
        <f t="shared" si="3"/>
        <v>65.5</v>
      </c>
      <c r="D12" s="2">
        <f t="shared" si="4"/>
        <v>14.3</v>
      </c>
      <c r="E12" s="2">
        <f t="shared" si="5"/>
        <v>936.65000000000009</v>
      </c>
      <c r="F12" s="4">
        <f t="shared" si="6"/>
        <v>44813</v>
      </c>
      <c r="G12" s="4">
        <f t="shared" si="7"/>
        <v>44814</v>
      </c>
      <c r="H12" s="2">
        <f t="shared" si="0"/>
        <v>1</v>
      </c>
      <c r="I12" s="2">
        <f t="shared" si="8"/>
        <v>10</v>
      </c>
      <c r="J12" s="2">
        <f t="shared" si="1"/>
        <v>10</v>
      </c>
      <c r="K12" s="2">
        <f t="shared" si="9"/>
        <v>946.65000000000009</v>
      </c>
      <c r="L12" s="2"/>
      <c r="M12" s="2"/>
      <c r="N12" s="2"/>
      <c r="O12" s="1"/>
      <c r="P12" s="1"/>
    </row>
    <row r="13" spans="1:16" ht="15.6" x14ac:dyDescent="0.3">
      <c r="A13" s="2">
        <f t="shared" si="2"/>
        <v>11</v>
      </c>
      <c r="B13" s="2" t="s">
        <v>12</v>
      </c>
      <c r="C13" s="2">
        <f t="shared" si="3"/>
        <v>65</v>
      </c>
      <c r="D13" s="2">
        <f t="shared" si="4"/>
        <v>14.3</v>
      </c>
      <c r="E13" s="2">
        <f t="shared" si="5"/>
        <v>929.5</v>
      </c>
      <c r="F13" s="4">
        <f t="shared" si="6"/>
        <v>44813</v>
      </c>
      <c r="G13" s="4">
        <f t="shared" si="7"/>
        <v>44815</v>
      </c>
      <c r="H13" s="2">
        <f t="shared" si="0"/>
        <v>2</v>
      </c>
      <c r="I13" s="2">
        <f t="shared" si="8"/>
        <v>10</v>
      </c>
      <c r="J13" s="2">
        <f t="shared" si="1"/>
        <v>20</v>
      </c>
      <c r="K13" s="2">
        <f t="shared" si="9"/>
        <v>949.5</v>
      </c>
      <c r="L13" s="2"/>
      <c r="M13" s="2"/>
      <c r="N13" s="2"/>
      <c r="O13" s="1"/>
      <c r="P13" s="1"/>
    </row>
    <row r="14" spans="1:16" ht="15.6" x14ac:dyDescent="0.3">
      <c r="A14" s="2">
        <f t="shared" si="2"/>
        <v>12</v>
      </c>
      <c r="B14" s="2" t="s">
        <v>13</v>
      </c>
      <c r="C14" s="2">
        <f t="shared" si="3"/>
        <v>64.5</v>
      </c>
      <c r="D14" s="2">
        <f t="shared" si="4"/>
        <v>14.3</v>
      </c>
      <c r="E14" s="2">
        <f t="shared" si="5"/>
        <v>922.35</v>
      </c>
      <c r="F14" s="4">
        <f t="shared" si="6"/>
        <v>44813</v>
      </c>
      <c r="G14" s="4">
        <f t="shared" si="7"/>
        <v>44816</v>
      </c>
      <c r="H14" s="2">
        <f t="shared" si="0"/>
        <v>3</v>
      </c>
      <c r="I14" s="2">
        <f t="shared" si="8"/>
        <v>10</v>
      </c>
      <c r="J14" s="2">
        <f t="shared" si="1"/>
        <v>30</v>
      </c>
      <c r="K14" s="2">
        <f t="shared" si="9"/>
        <v>952.35</v>
      </c>
      <c r="L14" s="2"/>
      <c r="M14" s="2"/>
      <c r="N14" s="2"/>
      <c r="O14" s="1"/>
      <c r="P14" s="1"/>
    </row>
    <row r="15" spans="1:16" ht="15.6" x14ac:dyDescent="0.3">
      <c r="A15" s="2">
        <f t="shared" si="2"/>
        <v>13</v>
      </c>
      <c r="B15" s="2" t="s">
        <v>37</v>
      </c>
      <c r="C15" s="2">
        <f t="shared" si="3"/>
        <v>64</v>
      </c>
      <c r="D15" s="2">
        <f t="shared" si="4"/>
        <v>14.3</v>
      </c>
      <c r="E15" s="2">
        <f t="shared" si="5"/>
        <v>915.2</v>
      </c>
      <c r="F15" s="4">
        <f t="shared" si="6"/>
        <v>44813</v>
      </c>
      <c r="G15" s="4">
        <f t="shared" si="7"/>
        <v>44817</v>
      </c>
      <c r="H15" s="2">
        <f t="shared" si="0"/>
        <v>4</v>
      </c>
      <c r="I15" s="2">
        <f t="shared" si="8"/>
        <v>10</v>
      </c>
      <c r="J15" s="2">
        <f t="shared" si="1"/>
        <v>40</v>
      </c>
      <c r="K15" s="2">
        <f t="shared" si="9"/>
        <v>955.2</v>
      </c>
      <c r="L15" s="2"/>
      <c r="M15" s="2"/>
      <c r="N15" s="2"/>
      <c r="O15" s="1"/>
      <c r="P15" s="1"/>
    </row>
    <row r="16" spans="1:16" ht="15.6" x14ac:dyDescent="0.3">
      <c r="A16" s="2">
        <f t="shared" si="2"/>
        <v>14</v>
      </c>
      <c r="B16" s="2" t="s">
        <v>34</v>
      </c>
      <c r="C16" s="2">
        <f t="shared" si="3"/>
        <v>63.5</v>
      </c>
      <c r="D16" s="2">
        <f t="shared" si="4"/>
        <v>14.3</v>
      </c>
      <c r="E16" s="2">
        <f t="shared" si="5"/>
        <v>908.05000000000007</v>
      </c>
      <c r="F16" s="4">
        <f t="shared" si="6"/>
        <v>44813</v>
      </c>
      <c r="G16" s="4">
        <f t="shared" si="7"/>
        <v>44818</v>
      </c>
      <c r="H16" s="2">
        <f t="shared" si="0"/>
        <v>5</v>
      </c>
      <c r="I16" s="2">
        <f t="shared" si="8"/>
        <v>10</v>
      </c>
      <c r="J16" s="2">
        <f t="shared" si="1"/>
        <v>50</v>
      </c>
      <c r="K16" s="2">
        <f t="shared" si="9"/>
        <v>958.05000000000007</v>
      </c>
      <c r="L16" s="2"/>
      <c r="M16" s="2"/>
      <c r="N16" s="2"/>
      <c r="O16" s="1"/>
      <c r="P16" s="1"/>
    </row>
    <row r="17" spans="1:16" ht="15.6" x14ac:dyDescent="0.3">
      <c r="A17" s="2">
        <f t="shared" si="2"/>
        <v>15</v>
      </c>
      <c r="B17" s="2" t="s">
        <v>14</v>
      </c>
      <c r="C17" s="2">
        <f t="shared" si="3"/>
        <v>63</v>
      </c>
      <c r="D17" s="2">
        <f t="shared" si="4"/>
        <v>14.3</v>
      </c>
      <c r="E17" s="2">
        <f t="shared" si="5"/>
        <v>900.90000000000009</v>
      </c>
      <c r="F17" s="4">
        <f t="shared" si="6"/>
        <v>44813</v>
      </c>
      <c r="G17" s="4">
        <f t="shared" si="7"/>
        <v>44819</v>
      </c>
      <c r="H17" s="2">
        <f t="shared" si="0"/>
        <v>6</v>
      </c>
      <c r="I17" s="2">
        <f t="shared" si="8"/>
        <v>10</v>
      </c>
      <c r="J17" s="2">
        <f t="shared" si="1"/>
        <v>60</v>
      </c>
      <c r="K17" s="2">
        <f t="shared" si="9"/>
        <v>960.90000000000009</v>
      </c>
      <c r="L17" s="2"/>
      <c r="M17" s="2"/>
      <c r="N17" s="2"/>
      <c r="O17" s="1"/>
      <c r="P17" s="1"/>
    </row>
    <row r="18" spans="1:16" ht="15.6" x14ac:dyDescent="0.3">
      <c r="A18" s="2">
        <f t="shared" si="2"/>
        <v>16</v>
      </c>
      <c r="B18" s="2" t="s">
        <v>15</v>
      </c>
      <c r="C18" s="2">
        <f t="shared" si="3"/>
        <v>62.5</v>
      </c>
      <c r="D18" s="2">
        <f t="shared" si="4"/>
        <v>14.3</v>
      </c>
      <c r="E18" s="2">
        <f t="shared" si="5"/>
        <v>893.75</v>
      </c>
      <c r="F18" s="4">
        <f t="shared" si="6"/>
        <v>44813</v>
      </c>
      <c r="G18" s="4">
        <f t="shared" si="7"/>
        <v>44820</v>
      </c>
      <c r="H18" s="2">
        <f t="shared" si="0"/>
        <v>7</v>
      </c>
      <c r="I18" s="2">
        <f t="shared" si="8"/>
        <v>10</v>
      </c>
      <c r="J18" s="2">
        <f t="shared" si="1"/>
        <v>70</v>
      </c>
      <c r="K18" s="2">
        <f t="shared" si="9"/>
        <v>963.75</v>
      </c>
      <c r="L18" s="2"/>
      <c r="M18" s="2"/>
      <c r="N18" s="2"/>
      <c r="O18" s="1"/>
      <c r="P18" s="1"/>
    </row>
    <row r="19" spans="1:16" ht="15.6" x14ac:dyDescent="0.3">
      <c r="A19" s="2">
        <f t="shared" si="2"/>
        <v>17</v>
      </c>
      <c r="B19" s="2" t="s">
        <v>16</v>
      </c>
      <c r="C19" s="2">
        <f t="shared" si="3"/>
        <v>62</v>
      </c>
      <c r="D19" s="2">
        <f t="shared" si="4"/>
        <v>14.3</v>
      </c>
      <c r="E19" s="2">
        <f t="shared" si="5"/>
        <v>886.6</v>
      </c>
      <c r="F19" s="4">
        <f t="shared" si="6"/>
        <v>44813</v>
      </c>
      <c r="G19" s="4">
        <f t="shared" si="7"/>
        <v>44821</v>
      </c>
      <c r="H19" s="2">
        <f t="shared" si="0"/>
        <v>8</v>
      </c>
      <c r="I19" s="2">
        <f t="shared" si="8"/>
        <v>10</v>
      </c>
      <c r="J19" s="2">
        <f t="shared" si="1"/>
        <v>80</v>
      </c>
      <c r="K19" s="2">
        <f t="shared" si="9"/>
        <v>966.6</v>
      </c>
      <c r="L19" s="2"/>
      <c r="M19" s="2"/>
      <c r="N19" s="2"/>
      <c r="O19" s="1"/>
      <c r="P19" s="1"/>
    </row>
    <row r="20" spans="1:16" ht="15.6" x14ac:dyDescent="0.3">
      <c r="A20" s="2">
        <f t="shared" si="2"/>
        <v>18</v>
      </c>
      <c r="B20" s="2" t="s">
        <v>17</v>
      </c>
      <c r="C20" s="2">
        <f t="shared" si="3"/>
        <v>61.5</v>
      </c>
      <c r="D20" s="2">
        <f t="shared" si="4"/>
        <v>14.3</v>
      </c>
      <c r="E20" s="2">
        <f t="shared" si="5"/>
        <v>879.45</v>
      </c>
      <c r="F20" s="4">
        <f t="shared" si="6"/>
        <v>44813</v>
      </c>
      <c r="G20" s="4">
        <f t="shared" si="7"/>
        <v>44822</v>
      </c>
      <c r="H20" s="2">
        <f t="shared" si="0"/>
        <v>9</v>
      </c>
      <c r="I20" s="2">
        <f t="shared" si="8"/>
        <v>10</v>
      </c>
      <c r="J20" s="2">
        <f t="shared" si="1"/>
        <v>90</v>
      </c>
      <c r="K20" s="2">
        <f t="shared" si="9"/>
        <v>969.45</v>
      </c>
      <c r="L20" s="2"/>
      <c r="M20" s="2"/>
      <c r="N20" s="2"/>
      <c r="O20" s="1"/>
      <c r="P20" s="1"/>
    </row>
    <row r="21" spans="1:16" ht="15.6" x14ac:dyDescent="0.3">
      <c r="A21" s="2">
        <f t="shared" si="2"/>
        <v>19</v>
      </c>
      <c r="B21" s="2" t="s">
        <v>18</v>
      </c>
      <c r="C21" s="2">
        <f t="shared" si="3"/>
        <v>61</v>
      </c>
      <c r="D21" s="2">
        <f t="shared" si="4"/>
        <v>14.3</v>
      </c>
      <c r="E21" s="2">
        <f t="shared" si="5"/>
        <v>872.30000000000007</v>
      </c>
      <c r="F21" s="4">
        <f t="shared" si="6"/>
        <v>44813</v>
      </c>
      <c r="G21" s="4">
        <f t="shared" si="7"/>
        <v>44823</v>
      </c>
      <c r="H21" s="2">
        <f t="shared" si="0"/>
        <v>10</v>
      </c>
      <c r="I21" s="2">
        <f t="shared" si="8"/>
        <v>10</v>
      </c>
      <c r="J21" s="2">
        <f t="shared" si="1"/>
        <v>100</v>
      </c>
      <c r="K21" s="2">
        <f t="shared" si="9"/>
        <v>972.30000000000007</v>
      </c>
      <c r="L21" s="2"/>
      <c r="M21" s="2"/>
      <c r="N21" s="2"/>
      <c r="O21" s="1"/>
      <c r="P21" s="1"/>
    </row>
    <row r="22" spans="1:16" ht="15.6" x14ac:dyDescent="0.3">
      <c r="A22" s="2">
        <f t="shared" si="2"/>
        <v>20</v>
      </c>
      <c r="B22" s="2" t="s">
        <v>19</v>
      </c>
      <c r="C22" s="2">
        <f t="shared" si="3"/>
        <v>60.5</v>
      </c>
      <c r="D22" s="2">
        <f t="shared" si="4"/>
        <v>14.3</v>
      </c>
      <c r="E22" s="2">
        <f t="shared" si="5"/>
        <v>865.15000000000009</v>
      </c>
      <c r="F22" s="4">
        <f t="shared" si="6"/>
        <v>44813</v>
      </c>
      <c r="G22" s="4">
        <f t="shared" si="7"/>
        <v>44824</v>
      </c>
      <c r="H22" s="2">
        <f t="shared" si="0"/>
        <v>11</v>
      </c>
      <c r="I22" s="2">
        <f t="shared" si="8"/>
        <v>10</v>
      </c>
      <c r="J22" s="2">
        <f t="shared" si="1"/>
        <v>110</v>
      </c>
      <c r="K22" s="2">
        <f t="shared" si="9"/>
        <v>975.15000000000009</v>
      </c>
      <c r="L22" s="2"/>
      <c r="M22" s="2"/>
      <c r="N22" s="2"/>
      <c r="O22" s="1"/>
      <c r="P22" s="1"/>
    </row>
    <row r="23" spans="1:16" ht="15.6" x14ac:dyDescent="0.3">
      <c r="A23" s="2">
        <f t="shared" si="2"/>
        <v>21</v>
      </c>
      <c r="B23" s="2" t="s">
        <v>20</v>
      </c>
      <c r="C23" s="2">
        <f t="shared" si="3"/>
        <v>60</v>
      </c>
      <c r="D23" s="2">
        <f t="shared" si="4"/>
        <v>14.3</v>
      </c>
      <c r="E23" s="2">
        <f t="shared" si="5"/>
        <v>858</v>
      </c>
      <c r="F23" s="4">
        <f t="shared" si="6"/>
        <v>44813</v>
      </c>
      <c r="G23" s="4">
        <f t="shared" si="7"/>
        <v>44825</v>
      </c>
      <c r="H23" s="2">
        <f t="shared" si="0"/>
        <v>12</v>
      </c>
      <c r="I23" s="2">
        <f t="shared" si="8"/>
        <v>10</v>
      </c>
      <c r="J23" s="2">
        <f t="shared" si="1"/>
        <v>120</v>
      </c>
      <c r="K23" s="2">
        <f t="shared" si="9"/>
        <v>978</v>
      </c>
      <c r="L23" s="2"/>
      <c r="M23" s="2"/>
      <c r="N23" s="2"/>
      <c r="O23" s="1"/>
      <c r="P23" s="1"/>
    </row>
    <row r="24" spans="1:16" ht="15.6" x14ac:dyDescent="0.3">
      <c r="A24" s="2">
        <f t="shared" si="2"/>
        <v>22</v>
      </c>
      <c r="B24" s="2" t="s">
        <v>36</v>
      </c>
      <c r="C24" s="2">
        <f t="shared" si="3"/>
        <v>59.5</v>
      </c>
      <c r="D24" s="2">
        <f t="shared" si="4"/>
        <v>14.3</v>
      </c>
      <c r="E24" s="2">
        <f t="shared" si="5"/>
        <v>850.85</v>
      </c>
      <c r="F24" s="4">
        <f t="shared" si="6"/>
        <v>44813</v>
      </c>
      <c r="G24" s="4">
        <f t="shared" si="7"/>
        <v>44826</v>
      </c>
      <c r="H24" s="2">
        <f t="shared" si="0"/>
        <v>13</v>
      </c>
      <c r="I24" s="2">
        <f t="shared" si="8"/>
        <v>10</v>
      </c>
      <c r="J24" s="2">
        <f t="shared" si="1"/>
        <v>130</v>
      </c>
      <c r="K24" s="2">
        <f t="shared" si="9"/>
        <v>980.85</v>
      </c>
      <c r="L24" s="2"/>
      <c r="M24" s="2"/>
      <c r="N24" s="2"/>
      <c r="O24" s="1"/>
      <c r="P24" s="1"/>
    </row>
    <row r="25" spans="1:16" ht="15.6" x14ac:dyDescent="0.3">
      <c r="A25" s="2">
        <f t="shared" si="2"/>
        <v>23</v>
      </c>
      <c r="B25" s="2" t="s">
        <v>47</v>
      </c>
      <c r="C25" s="2">
        <f t="shared" si="3"/>
        <v>59</v>
      </c>
      <c r="D25" s="2">
        <f t="shared" si="4"/>
        <v>14.3</v>
      </c>
      <c r="E25" s="2">
        <f t="shared" si="5"/>
        <v>843.7</v>
      </c>
      <c r="F25" s="4">
        <f t="shared" si="6"/>
        <v>44813</v>
      </c>
      <c r="G25" s="4">
        <f t="shared" si="7"/>
        <v>44827</v>
      </c>
      <c r="H25" s="2">
        <f t="shared" si="0"/>
        <v>14</v>
      </c>
      <c r="I25" s="2">
        <f t="shared" si="8"/>
        <v>10</v>
      </c>
      <c r="J25" s="2">
        <f t="shared" si="1"/>
        <v>140</v>
      </c>
      <c r="K25" s="2">
        <f t="shared" si="9"/>
        <v>983.7</v>
      </c>
      <c r="L25" s="2"/>
      <c r="M25" s="2"/>
      <c r="N25" s="2"/>
      <c r="O25" s="1"/>
      <c r="P25" s="1"/>
    </row>
    <row r="26" spans="1:16" ht="15.6" x14ac:dyDescent="0.3">
      <c r="A26" s="2">
        <f t="shared" si="2"/>
        <v>24</v>
      </c>
      <c r="B26" s="2" t="s">
        <v>21</v>
      </c>
      <c r="C26" s="2">
        <f t="shared" si="3"/>
        <v>58.5</v>
      </c>
      <c r="D26" s="2">
        <f t="shared" si="4"/>
        <v>14.3</v>
      </c>
      <c r="E26" s="2">
        <f t="shared" si="5"/>
        <v>836.55000000000007</v>
      </c>
      <c r="F26" s="4">
        <f t="shared" si="6"/>
        <v>44813</v>
      </c>
      <c r="G26" s="4">
        <f t="shared" si="7"/>
        <v>44828</v>
      </c>
      <c r="H26" s="2">
        <f t="shared" si="0"/>
        <v>15</v>
      </c>
      <c r="I26" s="2">
        <f t="shared" si="8"/>
        <v>10</v>
      </c>
      <c r="J26" s="2">
        <f t="shared" si="1"/>
        <v>150</v>
      </c>
      <c r="K26" s="2">
        <f t="shared" si="9"/>
        <v>986.55000000000007</v>
      </c>
      <c r="L26" s="2"/>
      <c r="M26" s="2"/>
      <c r="N26" s="2"/>
      <c r="O26" s="1"/>
      <c r="P26" s="1"/>
    </row>
    <row r="27" spans="1:16" ht="15.6" x14ac:dyDescent="0.3">
      <c r="A27" s="2">
        <f t="shared" si="2"/>
        <v>25</v>
      </c>
      <c r="B27" s="2" t="s">
        <v>22</v>
      </c>
      <c r="C27" s="2">
        <f t="shared" si="3"/>
        <v>58</v>
      </c>
      <c r="D27" s="2">
        <f t="shared" si="4"/>
        <v>14.3</v>
      </c>
      <c r="E27" s="2">
        <f t="shared" si="5"/>
        <v>829.40000000000009</v>
      </c>
      <c r="F27" s="4">
        <f t="shared" si="6"/>
        <v>44813</v>
      </c>
      <c r="G27" s="4">
        <f t="shared" si="7"/>
        <v>44829</v>
      </c>
      <c r="H27" s="2">
        <f t="shared" si="0"/>
        <v>16</v>
      </c>
      <c r="I27" s="2">
        <f t="shared" si="8"/>
        <v>10</v>
      </c>
      <c r="J27" s="2">
        <f t="shared" si="1"/>
        <v>160</v>
      </c>
      <c r="K27" s="2">
        <f t="shared" si="9"/>
        <v>989.40000000000009</v>
      </c>
      <c r="L27" s="2"/>
      <c r="M27" s="2"/>
      <c r="N27" s="2"/>
      <c r="O27" s="1"/>
      <c r="P27" s="1"/>
    </row>
    <row r="28" spans="1:16" ht="15.6" x14ac:dyDescent="0.3">
      <c r="A28" s="2">
        <f t="shared" si="2"/>
        <v>26</v>
      </c>
      <c r="B28" s="2" t="s">
        <v>35</v>
      </c>
      <c r="C28" s="2">
        <f t="shared" si="3"/>
        <v>57.5</v>
      </c>
      <c r="D28" s="2">
        <f t="shared" si="4"/>
        <v>14.3</v>
      </c>
      <c r="E28" s="2">
        <f t="shared" si="5"/>
        <v>822.25</v>
      </c>
      <c r="F28" s="4">
        <f t="shared" si="6"/>
        <v>44813</v>
      </c>
      <c r="G28" s="4">
        <f t="shared" si="7"/>
        <v>44830</v>
      </c>
      <c r="H28" s="2">
        <f t="shared" si="0"/>
        <v>17</v>
      </c>
      <c r="I28" s="2">
        <f t="shared" si="8"/>
        <v>10</v>
      </c>
      <c r="J28" s="2">
        <f t="shared" si="1"/>
        <v>170</v>
      </c>
      <c r="K28" s="2">
        <f t="shared" si="9"/>
        <v>992.25</v>
      </c>
      <c r="L28" s="2"/>
    </row>
    <row r="29" spans="1:16" ht="15.6" x14ac:dyDescent="0.3">
      <c r="A29" s="2">
        <f t="shared" si="2"/>
        <v>27</v>
      </c>
      <c r="B29" s="2" t="s">
        <v>23</v>
      </c>
      <c r="C29" s="2">
        <f t="shared" si="3"/>
        <v>57</v>
      </c>
      <c r="D29" s="2">
        <f t="shared" si="4"/>
        <v>14.3</v>
      </c>
      <c r="E29" s="2">
        <f t="shared" si="5"/>
        <v>815.1</v>
      </c>
      <c r="F29" s="4">
        <f t="shared" si="6"/>
        <v>44813</v>
      </c>
      <c r="G29" s="4">
        <f t="shared" si="7"/>
        <v>44831</v>
      </c>
      <c r="H29" s="2">
        <f t="shared" si="0"/>
        <v>18</v>
      </c>
      <c r="I29" s="2">
        <f t="shared" si="8"/>
        <v>10</v>
      </c>
      <c r="J29" s="2">
        <f t="shared" si="1"/>
        <v>180</v>
      </c>
      <c r="K29" s="2">
        <f t="shared" si="9"/>
        <v>995.1</v>
      </c>
      <c r="L29" s="2"/>
    </row>
    <row r="30" spans="1:16" ht="15.6" x14ac:dyDescent="0.3">
      <c r="A30" s="2">
        <f t="shared" si="2"/>
        <v>28</v>
      </c>
      <c r="B30" s="2" t="s">
        <v>24</v>
      </c>
      <c r="C30" s="2">
        <f t="shared" si="3"/>
        <v>56.5</v>
      </c>
      <c r="D30" s="2">
        <f t="shared" si="4"/>
        <v>14.3</v>
      </c>
      <c r="E30" s="2">
        <f t="shared" si="5"/>
        <v>807.95</v>
      </c>
      <c r="F30" s="4">
        <f t="shared" si="6"/>
        <v>44813</v>
      </c>
      <c r="G30" s="4">
        <f t="shared" si="7"/>
        <v>44832</v>
      </c>
      <c r="H30" s="2">
        <f t="shared" si="0"/>
        <v>19</v>
      </c>
      <c r="I30" s="2">
        <f t="shared" si="8"/>
        <v>10</v>
      </c>
      <c r="J30" s="2">
        <f t="shared" si="1"/>
        <v>190</v>
      </c>
      <c r="K30" s="2">
        <f t="shared" si="9"/>
        <v>997.95</v>
      </c>
      <c r="L30" s="2"/>
    </row>
    <row r="31" spans="1:16" ht="15.6" x14ac:dyDescent="0.3">
      <c r="A31" s="2">
        <f t="shared" si="2"/>
        <v>29</v>
      </c>
      <c r="B31" s="2" t="s">
        <v>25</v>
      </c>
      <c r="C31" s="2">
        <f t="shared" si="3"/>
        <v>56</v>
      </c>
      <c r="D31" s="2">
        <f t="shared" si="4"/>
        <v>14.3</v>
      </c>
      <c r="E31" s="2">
        <f t="shared" si="5"/>
        <v>800.80000000000007</v>
      </c>
      <c r="F31" s="4">
        <f t="shared" si="6"/>
        <v>44813</v>
      </c>
      <c r="G31" s="4">
        <f t="shared" si="7"/>
        <v>44833</v>
      </c>
      <c r="H31" s="2">
        <f t="shared" si="0"/>
        <v>20</v>
      </c>
      <c r="I31" s="2">
        <f t="shared" si="8"/>
        <v>10</v>
      </c>
      <c r="J31" s="2">
        <f t="shared" si="1"/>
        <v>200</v>
      </c>
      <c r="K31" s="2">
        <f t="shared" si="9"/>
        <v>1000.8000000000001</v>
      </c>
      <c r="L31" s="2"/>
    </row>
    <row r="32" spans="1:16" ht="15.6" x14ac:dyDescent="0.3">
      <c r="A32" s="2">
        <f t="shared" si="2"/>
        <v>30</v>
      </c>
      <c r="B32" s="2" t="s">
        <v>26</v>
      </c>
      <c r="C32" s="2">
        <f t="shared" si="3"/>
        <v>55.5</v>
      </c>
      <c r="D32" s="2">
        <f t="shared" si="4"/>
        <v>14.3</v>
      </c>
      <c r="E32" s="2">
        <f t="shared" si="5"/>
        <v>793.65000000000009</v>
      </c>
      <c r="F32" s="4">
        <f t="shared" si="6"/>
        <v>44813</v>
      </c>
      <c r="G32" s="4">
        <f t="shared" si="7"/>
        <v>44834</v>
      </c>
      <c r="H32" s="2">
        <f t="shared" si="0"/>
        <v>21</v>
      </c>
      <c r="I32" s="2">
        <f t="shared" si="8"/>
        <v>10</v>
      </c>
      <c r="J32" s="2">
        <f t="shared" si="1"/>
        <v>210</v>
      </c>
      <c r="K32" s="2">
        <f t="shared" si="9"/>
        <v>1003.6500000000001</v>
      </c>
      <c r="L32" s="2"/>
    </row>
    <row r="33" spans="1:12" ht="15.6" x14ac:dyDescent="0.3">
      <c r="A33" s="2">
        <f t="shared" si="2"/>
        <v>31</v>
      </c>
      <c r="B33" s="2" t="s">
        <v>27</v>
      </c>
      <c r="C33" s="2">
        <f t="shared" si="3"/>
        <v>55</v>
      </c>
      <c r="D33" s="2">
        <f t="shared" si="4"/>
        <v>14.3</v>
      </c>
      <c r="E33" s="2">
        <f t="shared" si="5"/>
        <v>786.5</v>
      </c>
      <c r="F33" s="4">
        <f t="shared" si="6"/>
        <v>44813</v>
      </c>
      <c r="G33" s="4">
        <f t="shared" si="7"/>
        <v>44835</v>
      </c>
      <c r="H33" s="2">
        <f t="shared" si="0"/>
        <v>22</v>
      </c>
      <c r="I33" s="2">
        <f t="shared" si="8"/>
        <v>10</v>
      </c>
      <c r="J33" s="2">
        <f t="shared" si="1"/>
        <v>220</v>
      </c>
      <c r="K33" s="2">
        <f t="shared" si="9"/>
        <v>1006.5</v>
      </c>
      <c r="L33" s="2"/>
    </row>
    <row r="34" spans="1:12" ht="15.6" x14ac:dyDescent="0.3">
      <c r="A34" s="2">
        <f t="shared" si="2"/>
        <v>32</v>
      </c>
      <c r="B34" s="2" t="s">
        <v>28</v>
      </c>
      <c r="C34" s="2">
        <f t="shared" si="3"/>
        <v>54.5</v>
      </c>
      <c r="D34" s="2">
        <f t="shared" si="4"/>
        <v>14.3</v>
      </c>
      <c r="E34" s="2">
        <f t="shared" si="5"/>
        <v>779.35</v>
      </c>
      <c r="F34" s="4">
        <f t="shared" si="6"/>
        <v>44813</v>
      </c>
      <c r="G34" s="4">
        <f t="shared" si="7"/>
        <v>44836</v>
      </c>
      <c r="H34" s="2">
        <f t="shared" si="0"/>
        <v>23</v>
      </c>
      <c r="I34" s="2">
        <f t="shared" si="8"/>
        <v>10</v>
      </c>
      <c r="J34" s="2">
        <f t="shared" si="1"/>
        <v>230</v>
      </c>
      <c r="K34" s="2">
        <f t="shared" si="9"/>
        <v>1009.35</v>
      </c>
      <c r="L34" s="2"/>
    </row>
    <row r="35" spans="1:12" ht="15.6" x14ac:dyDescent="0.3">
      <c r="A35" s="2">
        <f t="shared" si="2"/>
        <v>33</v>
      </c>
      <c r="B35" s="2" t="s">
        <v>29</v>
      </c>
      <c r="C35" s="2">
        <f t="shared" si="3"/>
        <v>54</v>
      </c>
      <c r="D35" s="2">
        <f>D3/2</f>
        <v>7.15</v>
      </c>
      <c r="E35" s="2">
        <f>C35*D35</f>
        <v>386.1</v>
      </c>
      <c r="F35" s="4">
        <f t="shared" si="6"/>
        <v>44813</v>
      </c>
      <c r="G35" s="4">
        <f t="shared" si="7"/>
        <v>44837</v>
      </c>
      <c r="H35" s="2">
        <f t="shared" si="0"/>
        <v>24</v>
      </c>
      <c r="I35" s="2">
        <f t="shared" si="8"/>
        <v>10</v>
      </c>
      <c r="J35" s="2">
        <f t="shared" si="1"/>
        <v>240</v>
      </c>
      <c r="K35" s="2">
        <f t="shared" si="9"/>
        <v>626.1</v>
      </c>
      <c r="L35" s="2"/>
    </row>
    <row r="36" spans="1:12" ht="15.6" x14ac:dyDescent="0.3">
      <c r="A36" s="2">
        <f t="shared" si="2"/>
        <v>34</v>
      </c>
      <c r="B36" s="2" t="s">
        <v>30</v>
      </c>
      <c r="C36" s="2">
        <f t="shared" si="3"/>
        <v>53.5</v>
      </c>
      <c r="D36" s="2">
        <f>D3/2</f>
        <v>7.15</v>
      </c>
      <c r="E36" s="2">
        <f t="shared" si="5"/>
        <v>382.52500000000003</v>
      </c>
      <c r="F36" s="4">
        <f t="shared" si="6"/>
        <v>44813</v>
      </c>
      <c r="G36" s="4">
        <f t="shared" si="7"/>
        <v>44838</v>
      </c>
      <c r="H36" s="2">
        <f t="shared" si="0"/>
        <v>25</v>
      </c>
      <c r="I36" s="2">
        <f t="shared" si="8"/>
        <v>10</v>
      </c>
      <c r="J36" s="2">
        <f t="shared" si="1"/>
        <v>250</v>
      </c>
      <c r="K36" s="2">
        <f t="shared" si="9"/>
        <v>632.52500000000009</v>
      </c>
      <c r="L36" s="2"/>
    </row>
    <row r="37" spans="1:12" ht="15.6" x14ac:dyDescent="0.3">
      <c r="A37" s="2">
        <f t="shared" si="2"/>
        <v>35</v>
      </c>
      <c r="B37" s="2" t="s">
        <v>31</v>
      </c>
      <c r="C37" s="2">
        <f t="shared" si="3"/>
        <v>53</v>
      </c>
      <c r="D37" s="2">
        <f>D3/2</f>
        <v>7.15</v>
      </c>
      <c r="E37" s="2">
        <f t="shared" si="5"/>
        <v>378.95000000000005</v>
      </c>
      <c r="F37" s="4">
        <f t="shared" si="6"/>
        <v>44813</v>
      </c>
      <c r="G37" s="4">
        <f t="shared" si="7"/>
        <v>44839</v>
      </c>
      <c r="H37" s="2">
        <f t="shared" si="0"/>
        <v>26</v>
      </c>
      <c r="I37" s="2">
        <f t="shared" si="8"/>
        <v>10</v>
      </c>
      <c r="J37" s="2">
        <f t="shared" si="1"/>
        <v>260</v>
      </c>
      <c r="K37" s="2">
        <f t="shared" si="9"/>
        <v>638.95000000000005</v>
      </c>
      <c r="L37" s="2"/>
    </row>
    <row r="38" spans="1:12" ht="15.6" x14ac:dyDescent="0.3">
      <c r="A38" s="2">
        <f t="shared" si="2"/>
        <v>36</v>
      </c>
      <c r="B38" s="2" t="s">
        <v>44</v>
      </c>
      <c r="C38" s="2">
        <f t="shared" si="3"/>
        <v>52.5</v>
      </c>
      <c r="D38" s="2">
        <f>D3/2</f>
        <v>7.15</v>
      </c>
      <c r="E38" s="2">
        <f t="shared" si="5"/>
        <v>375.375</v>
      </c>
      <c r="F38" s="4">
        <f t="shared" si="6"/>
        <v>44813</v>
      </c>
      <c r="G38" s="4">
        <f t="shared" si="7"/>
        <v>44840</v>
      </c>
      <c r="H38" s="2">
        <f t="shared" si="0"/>
        <v>27</v>
      </c>
      <c r="I38" s="2">
        <f t="shared" si="8"/>
        <v>10</v>
      </c>
      <c r="J38" s="2">
        <f t="shared" si="1"/>
        <v>270</v>
      </c>
      <c r="K38" s="2">
        <f t="shared" si="9"/>
        <v>645.375</v>
      </c>
      <c r="L38" s="2"/>
    </row>
    <row r="39" spans="1:12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6" x14ac:dyDescent="0.3">
      <c r="A40" s="2"/>
      <c r="B40" s="2" t="s">
        <v>38</v>
      </c>
      <c r="C40" s="5">
        <f>FLOOR(SUM(K3:K38),1)</f>
        <v>33788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ht="15.6" x14ac:dyDescent="0.3">
      <c r="A41" s="2"/>
      <c r="B41" s="2" t="s">
        <v>45</v>
      </c>
      <c r="C41" s="2">
        <f>AVERAGE(C3:C38)</f>
        <v>61.25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15.6" x14ac:dyDescent="0.3">
      <c r="A42" s="2"/>
      <c r="B42" s="2" t="s">
        <v>39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15.6" x14ac:dyDescent="0.3">
      <c r="A43" s="2"/>
      <c r="B43" s="2" t="s">
        <v>40</v>
      </c>
      <c r="C43" s="2">
        <f>MAX(K3:K38)</f>
        <v>1009.35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6" x14ac:dyDescent="0.3">
      <c r="B45" s="2"/>
    </row>
    <row r="46" spans="1:12" ht="15.6" x14ac:dyDescent="0.3">
      <c r="B46" s="2"/>
    </row>
    <row r="47" spans="1:12" ht="15.6" x14ac:dyDescent="0.3">
      <c r="B47" s="2"/>
    </row>
    <row r="48" spans="1:12" ht="15.6" x14ac:dyDescent="0.3">
      <c r="B48" s="2"/>
    </row>
    <row r="49" spans="2:2" ht="15.6" x14ac:dyDescent="0.3">
      <c r="B49" s="2"/>
    </row>
    <row r="50" spans="2:2" ht="15.6" x14ac:dyDescent="0.3">
      <c r="B50" s="2"/>
    </row>
    <row r="51" spans="2:2" ht="15.6" x14ac:dyDescent="0.3">
      <c r="B51" s="2"/>
    </row>
    <row r="52" spans="2:2" ht="15.6" x14ac:dyDescent="0.3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2015-06-05T18:19:34Z</dcterms:created>
  <dcterms:modified xsi:type="dcterms:W3CDTF">2022-10-21T12:10:22Z</dcterms:modified>
</cp:coreProperties>
</file>