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3256" windowHeight="13176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F5" i="1" l="1"/>
  <c r="F6" i="1" s="1"/>
  <c r="F4" i="1"/>
  <c r="H4" i="1" s="1"/>
  <c r="H5" i="1"/>
  <c r="H3" i="1"/>
  <c r="D36" i="1"/>
  <c r="C41" i="1"/>
  <c r="A38" i="1"/>
  <c r="D31" i="1" l="1"/>
  <c r="D5" i="1"/>
  <c r="D24" i="1"/>
  <c r="D7" i="1"/>
  <c r="D14" i="1"/>
  <c r="D13" i="1"/>
  <c r="D28" i="1"/>
  <c r="D20" i="1"/>
  <c r="D12" i="1"/>
  <c r="D35" i="1"/>
  <c r="D32" i="1"/>
  <c r="D23" i="1"/>
  <c r="D30" i="1"/>
  <c r="D27" i="1"/>
  <c r="D19" i="1"/>
  <c r="D11" i="1"/>
  <c r="D38" i="1"/>
  <c r="D8" i="1"/>
  <c r="D6" i="1"/>
  <c r="D34" i="1"/>
  <c r="D26" i="1"/>
  <c r="D18" i="1"/>
  <c r="D10" i="1"/>
  <c r="D37" i="1"/>
  <c r="D16" i="1"/>
  <c r="D15" i="1"/>
  <c r="D22" i="1"/>
  <c r="D29" i="1"/>
  <c r="D21" i="1"/>
  <c r="D33" i="1"/>
  <c r="D25" i="1"/>
  <c r="D17" i="1"/>
  <c r="D9" i="1"/>
  <c r="F7" i="1"/>
  <c r="H6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4" i="1"/>
  <c r="E3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J4" i="1" s="1"/>
  <c r="J3" i="1"/>
  <c r="C4" i="1"/>
  <c r="H7" i="1" l="1"/>
  <c r="F8" i="1"/>
  <c r="E4" i="1"/>
  <c r="K4" i="1" s="1"/>
  <c r="J5" i="1"/>
  <c r="C5" i="1"/>
  <c r="K3" i="1"/>
  <c r="H8" i="1" l="1"/>
  <c r="F9" i="1"/>
  <c r="J6" i="1"/>
  <c r="C6" i="1"/>
  <c r="E5" i="1"/>
  <c r="K5" i="1" s="1"/>
  <c r="H9" i="1" l="1"/>
  <c r="F10" i="1"/>
  <c r="J7" i="1"/>
  <c r="C7" i="1"/>
  <c r="E6" i="1"/>
  <c r="K6" i="1" s="1"/>
  <c r="H10" i="1" l="1"/>
  <c r="F11" i="1"/>
  <c r="J8" i="1"/>
  <c r="C8" i="1"/>
  <c r="E7" i="1"/>
  <c r="K7" i="1" s="1"/>
  <c r="H11" i="1" l="1"/>
  <c r="F12" i="1"/>
  <c r="J9" i="1"/>
  <c r="C9" i="1"/>
  <c r="E8" i="1"/>
  <c r="K8" i="1" s="1"/>
  <c r="F13" i="1" l="1"/>
  <c r="H12" i="1"/>
  <c r="J10" i="1"/>
  <c r="C10" i="1"/>
  <c r="E9" i="1"/>
  <c r="K9" i="1" s="1"/>
  <c r="F14" i="1" l="1"/>
  <c r="H13" i="1"/>
  <c r="J11" i="1"/>
  <c r="C11" i="1"/>
  <c r="E10" i="1"/>
  <c r="K10" i="1" s="1"/>
  <c r="F15" i="1" l="1"/>
  <c r="H14" i="1"/>
  <c r="J12" i="1"/>
  <c r="C12" i="1"/>
  <c r="E11" i="1"/>
  <c r="K11" i="1" s="1"/>
  <c r="F16" i="1" l="1"/>
  <c r="H15" i="1"/>
  <c r="J13" i="1"/>
  <c r="C13" i="1"/>
  <c r="E12" i="1"/>
  <c r="K12" i="1" s="1"/>
  <c r="H16" i="1" l="1"/>
  <c r="F17" i="1"/>
  <c r="J14" i="1"/>
  <c r="C14" i="1"/>
  <c r="E13" i="1"/>
  <c r="K13" i="1" s="1"/>
  <c r="F18" i="1" l="1"/>
  <c r="H17" i="1"/>
  <c r="J15" i="1"/>
  <c r="C15" i="1"/>
  <c r="E14" i="1"/>
  <c r="K14" i="1" s="1"/>
  <c r="H18" i="1" l="1"/>
  <c r="F19" i="1"/>
  <c r="J16" i="1"/>
  <c r="C16" i="1"/>
  <c r="E15" i="1"/>
  <c r="K15" i="1" s="1"/>
  <c r="H19" i="1" l="1"/>
  <c r="F20" i="1"/>
  <c r="J17" i="1"/>
  <c r="C17" i="1"/>
  <c r="E16" i="1"/>
  <c r="K16" i="1" s="1"/>
  <c r="F21" i="1" l="1"/>
  <c r="H20" i="1"/>
  <c r="J18" i="1"/>
  <c r="C18" i="1"/>
  <c r="E17" i="1"/>
  <c r="K17" i="1" s="1"/>
  <c r="F22" i="1" l="1"/>
  <c r="H21" i="1"/>
  <c r="J19" i="1"/>
  <c r="C19" i="1"/>
  <c r="E18" i="1"/>
  <c r="K18" i="1" s="1"/>
  <c r="F23" i="1" l="1"/>
  <c r="H22" i="1"/>
  <c r="J20" i="1"/>
  <c r="C20" i="1"/>
  <c r="E19" i="1"/>
  <c r="K19" i="1" s="1"/>
  <c r="H23" i="1" l="1"/>
  <c r="F24" i="1"/>
  <c r="J21" i="1"/>
  <c r="C21" i="1"/>
  <c r="E20" i="1"/>
  <c r="K20" i="1" s="1"/>
  <c r="F25" i="1" l="1"/>
  <c r="H24" i="1"/>
  <c r="J22" i="1"/>
  <c r="C22" i="1"/>
  <c r="E21" i="1"/>
  <c r="K21" i="1" s="1"/>
  <c r="H25" i="1" l="1"/>
  <c r="F26" i="1"/>
  <c r="J23" i="1"/>
  <c r="C23" i="1"/>
  <c r="E22" i="1"/>
  <c r="K22" i="1" s="1"/>
  <c r="H26" i="1" l="1"/>
  <c r="F27" i="1"/>
  <c r="J24" i="1"/>
  <c r="C24" i="1"/>
  <c r="E23" i="1"/>
  <c r="K23" i="1" s="1"/>
  <c r="H27" i="1" l="1"/>
  <c r="F28" i="1"/>
  <c r="J25" i="1"/>
  <c r="C25" i="1"/>
  <c r="E24" i="1"/>
  <c r="K24" i="1" s="1"/>
  <c r="F29" i="1" l="1"/>
  <c r="H28" i="1"/>
  <c r="J26" i="1"/>
  <c r="C26" i="1"/>
  <c r="E25" i="1"/>
  <c r="K25" i="1" s="1"/>
  <c r="F30" i="1" l="1"/>
  <c r="H29" i="1"/>
  <c r="J27" i="1"/>
  <c r="C27" i="1"/>
  <c r="E26" i="1"/>
  <c r="K26" i="1" s="1"/>
  <c r="F31" i="1" l="1"/>
  <c r="H30" i="1"/>
  <c r="J28" i="1"/>
  <c r="C28" i="1"/>
  <c r="E27" i="1"/>
  <c r="K27" i="1" s="1"/>
  <c r="F32" i="1" l="1"/>
  <c r="H31" i="1"/>
  <c r="J29" i="1"/>
  <c r="C29" i="1"/>
  <c r="E28" i="1"/>
  <c r="K28" i="1" s="1"/>
  <c r="H32" i="1" l="1"/>
  <c r="F33" i="1"/>
  <c r="J30" i="1"/>
  <c r="C30" i="1"/>
  <c r="E29" i="1"/>
  <c r="K29" i="1" s="1"/>
  <c r="F34" i="1" l="1"/>
  <c r="H33" i="1"/>
  <c r="J31" i="1"/>
  <c r="C31" i="1"/>
  <c r="E30" i="1"/>
  <c r="K30" i="1" s="1"/>
  <c r="H34" i="1" l="1"/>
  <c r="F35" i="1"/>
  <c r="J32" i="1"/>
  <c r="C32" i="1"/>
  <c r="E31" i="1"/>
  <c r="K31" i="1" s="1"/>
  <c r="F36" i="1" l="1"/>
  <c r="H35" i="1"/>
  <c r="J33" i="1"/>
  <c r="C33" i="1"/>
  <c r="E32" i="1"/>
  <c r="K32" i="1" s="1"/>
  <c r="F37" i="1" l="1"/>
  <c r="H36" i="1"/>
  <c r="J34" i="1"/>
  <c r="C34" i="1"/>
  <c r="E33" i="1"/>
  <c r="K33" i="1" s="1"/>
  <c r="F38" i="1" l="1"/>
  <c r="H38" i="1" s="1"/>
  <c r="C42" i="1" s="1"/>
  <c r="H37" i="1"/>
  <c r="J35" i="1"/>
  <c r="C35" i="1"/>
  <c r="E34" i="1"/>
  <c r="K34" i="1" s="1"/>
  <c r="J36" i="1" l="1"/>
  <c r="C36" i="1"/>
  <c r="E35" i="1"/>
  <c r="K35" i="1" s="1"/>
  <c r="J38" i="1" l="1"/>
  <c r="C37" i="1"/>
  <c r="E36" i="1"/>
  <c r="K36" i="1" s="1"/>
  <c r="J37" i="1" l="1"/>
  <c r="C38" i="1"/>
  <c r="E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<sst xmlns="http://schemas.openxmlformats.org/spreadsheetml/2006/main" count="51" uniqueCount="50">
  <si>
    <t>№ квартиры</t>
  </si>
  <si>
    <t>Ахтарьянов</t>
  </si>
  <si>
    <t>Габидуллин</t>
  </si>
  <si>
    <t>Гуссамов</t>
  </si>
  <si>
    <t>Ефарова</t>
  </si>
  <si>
    <t>Измайлов</t>
  </si>
  <si>
    <t>Мирзагитова</t>
  </si>
  <si>
    <t>Нуруллина</t>
  </si>
  <si>
    <t>Пермяков</t>
  </si>
  <si>
    <t>Сидорин</t>
  </si>
  <si>
    <t>Тухбатуллин</t>
  </si>
  <si>
    <t>Хакимов</t>
  </si>
  <si>
    <t>Шаймарданов</t>
  </si>
  <si>
    <t>Шакиров</t>
  </si>
  <si>
    <t>Шамсутдинова</t>
  </si>
  <si>
    <t>Юмагужин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</si>
  <si>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</si>
  <si>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</si>
  <si>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</si>
  <si>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</si>
  <si>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</si>
  <si>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</si>
  <si>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</si>
  <si>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</si>
  <si>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</si>
  <si>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</si>
  <si>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</si>
  <si>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</si>
  <si>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</si>
  <si>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</si>
  <si>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</si>
  <si>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</si>
  <si>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Срок оплаты</t>
  </si>
  <si>
    <t>Дата оплаты</t>
  </si>
  <si>
    <t>Площадь, кв.м.</t>
  </si>
  <si>
    <t>Тариф, руб./кв.м.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</si>
  <si>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</si>
  <si>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</si>
  <si>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</si>
  <si>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</si>
  <si>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</si>
  <si>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</si>
  <si>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Максимальный срок просрочки, дней</t>
  </si>
  <si>
    <t>Фамилия квартиросъёмщика</t>
  </si>
  <si>
    <t>Пени за 1 день, руб.</t>
  </si>
  <si>
    <t>Ратушин</t>
  </si>
  <si>
    <t>Сулейманов</t>
  </si>
  <si>
    <t>Максимальная сумма, руб.</t>
  </si>
  <si>
    <t>Авад</t>
  </si>
  <si>
    <t>Мохамед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</si>
</sst>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Font="1" applyAlignment="1"/>
    <xf numFmtId="0" fontId="3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2" zoomScaleNormal="112" workbookViewId="0"/>
  </sheetViews>
  <sheetFormatPr defaultColWidth="8.88671875" defaultRowHeight="15.6" x14ac:dyDescent="0.3"/>
  <cols>
    <col min="1" max="1" width="24.88671875" style="1" customWidth="1"/>
    <col min="2" max="2" width="36.33203125" style="1" customWidth="1"/>
    <col min="3" max="3" width="21.6640625" style="1" customWidth="1"/>
    <col min="4" max="4" width="21.5546875" style="1" customWidth="1"/>
    <col min="5" max="5" width="14.33203125" style="1" customWidth="1"/>
    <col min="6" max="6" width="23.5546875" style="1" customWidth="1"/>
    <col min="7" max="7" width="19.33203125" style="1" customWidth="1"/>
    <col min="8" max="8" width="25.6640625" style="1" customWidth="1"/>
    <col min="9" max="9" width="22.6640625" style="1" customWidth="1"/>
    <col min="10" max="10" width="17.44140625" style="1" customWidth="1"/>
    <col min="11" max="11" width="18.33203125" style="1" customWidth="1"/>
    <col min="12" max="16384" width="8.88671875" style="1"/>
  </cols>
  <sheetData>
    <row r="1" spans="1:11" x14ac:dyDescent="0.3">
      <c r="A1" s="2">
        <v>80</v>
      </c>
    </row>
    <row r="2" spans="1:11" s="2" customFormat="1" x14ac:dyDescent="0.3">
      <c r="A2" s="2" t="s">
        <v>0</v>
      </c>
      <c r="B2" s="2" t="s">
        <v>43</v>
      </c>
      <c r="C2" s="2" t="s">
        <v>34</v>
      </c>
      <c r="D2" s="2" t="s">
        <v>35</v>
      </c>
      <c r="E2" s="2" t="s">
        <v>36</v>
      </c>
      <c r="F2" s="2" t="s">
        <v>32</v>
      </c>
      <c r="G2" s="2" t="s">
        <v>33</v>
      </c>
      <c r="H2" s="2" t="s">
        <v>37</v>
      </c>
      <c r="I2" s="2" t="s">
        <v>44</v>
      </c>
      <c r="J2" s="2" t="s">
        <v>38</v>
      </c>
      <c r="K2" s="2" t="s">
        <v>39</v>
      </c>
    </row>
    <row r="3" spans="1:11" x14ac:dyDescent="0.3">
      <c r="A3" s="3">
        <v>1</v>
      </c>
      <c r="B3" s="5" t="s">
        <v>48</v>
      </c>
      <c r="C3" s="1">
        <v>70</v>
      </c>
      <c r="D3" s="1">
        <f>80*1.1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5" t="s">
        <v>1</v>
      </c>
      <c r="C4" s="1">
        <f>C3-0.5</f>
        <v>69.5</v>
      </c>
      <c r="D4" s="1">
        <f>$D$3</f>
        <v>88</v>
      </c>
      <c r="E4" s="1">
        <f t="shared" ref="E4:E38" si="0">C4*D4</f>
        <v>6116</v>
      </c>
      <c r="F4" s="4">
        <f>F3</f>
        <v>44813</v>
      </c>
      <c r="G4" s="4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7" si="4">A4+1</f>
        <v>3</v>
      </c>
      <c r="B5" s="5" t="s">
        <v>2</v>
      </c>
      <c r="C5" s="1">
        <f t="shared" ref="C5:C38" si="5">C4-0.5</f>
        <v>69</v>
      </c>
      <c r="D5" s="1">
        <f t="shared" ref="D5:D34" si="6">$D$3</f>
        <v>88</v>
      </c>
      <c r="E5" s="1">
        <f t="shared" si="0"/>
        <v>6072</v>
      </c>
      <c r="F5" s="4">
        <f t="shared" ref="F5:F38" si="7">F4</f>
        <v>44813</v>
      </c>
      <c r="G5" s="4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5" t="s">
        <v>3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5" t="s">
        <v>4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5" t="s">
        <v>5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5" t="s">
        <v>6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5" t="s">
        <v>49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5" t="s">
        <v>49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5" t="s">
        <v>7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5" t="s">
        <v>8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5" t="s">
        <v>45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5" t="s">
        <v>9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5" t="s">
        <v>46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5" t="s">
        <v>10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5" t="s">
        <v>11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5" t="s">
        <v>12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5" t="s">
        <v>13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5502</v>
      </c>
    </row>
    <row r="21" spans="1:11" x14ac:dyDescent="0.3">
      <c r="A21" s="3">
        <f t="shared" si="4"/>
        <v>19</v>
      </c>
      <c r="B21" s="5" t="s">
        <v>14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5" t="s">
        <v>15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6" t="s">
        <v>16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6" t="s">
        <v>17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6" t="s">
        <v>18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6" t="s">
        <v>19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6" t="s">
        <v>20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6" t="s">
        <v>21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6" t="s">
        <v>22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6" t="s">
        <v>23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6" t="s">
        <v>24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6" t="s">
        <v>25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6" t="s">
        <v>26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6" t="s">
        <v>27</v>
      </c>
      <c r="C34" s="1">
        <f t="shared" si="5"/>
        <v>54.5</v>
      </c>
      <c r="D34" s="1">
        <f t="shared" si="6"/>
        <v>88</v>
      </c>
      <c r="E34" s="1">
        <f t="shared" si="0"/>
        <v>4796</v>
      </c>
      <c r="F34" s="4">
        <f t="shared" si="7"/>
        <v>44813</v>
      </c>
      <c r="G34" s="4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6" t="s">
        <v>28</v>
      </c>
      <c r="C35" s="1">
        <f t="shared" si="5"/>
        <v>54</v>
      </c>
      <c r="D35" s="1">
        <f>$D$3/2</f>
        <v>44</v>
      </c>
      <c r="E35" s="1">
        <f t="shared" si="0"/>
        <v>2376</v>
      </c>
      <c r="F35" s="4">
        <f t="shared" si="7"/>
        <v>44813</v>
      </c>
      <c r="G35" s="4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2616</v>
      </c>
    </row>
    <row r="36" spans="1:11" x14ac:dyDescent="0.3">
      <c r="A36" s="3">
        <f t="shared" si="4"/>
        <v>34</v>
      </c>
      <c r="B36" s="6" t="s">
        <v>29</v>
      </c>
      <c r="C36" s="1">
        <f t="shared" si="5"/>
        <v>53.5</v>
      </c>
      <c r="D36" s="1">
        <f t="shared" ref="D36:D38" si="10">$D$3/2</f>
        <v>44</v>
      </c>
      <c r="E36" s="1">
        <f t="shared" si="0"/>
        <v>2354</v>
      </c>
      <c r="F36" s="4">
        <f t="shared" si="7"/>
        <v>44813</v>
      </c>
      <c r="G36" s="4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6" t="s">
        <v>30</v>
      </c>
      <c r="C37" s="1">
        <f t="shared" si="5"/>
        <v>53</v>
      </c>
      <c r="D37" s="1">
        <f t="shared" si="10"/>
        <v>44</v>
      </c>
      <c r="E37" s="1">
        <f t="shared" si="0"/>
        <v>2332</v>
      </c>
      <c r="F37" s="4">
        <f t="shared" si="7"/>
        <v>44813</v>
      </c>
      <c r="G37" s="4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2592</v>
      </c>
    </row>
    <row r="38" spans="1:11" x14ac:dyDescent="0.3">
      <c r="A38" s="3">
        <f>A37+1</f>
        <v>36</v>
      </c>
      <c r="B38" s="6" t="s">
        <v>31</v>
      </c>
      <c r="C38" s="1">
        <f t="shared" si="5"/>
        <v>52.5</v>
      </c>
      <c r="D38" s="1">
        <f t="shared" si="10"/>
        <v>44</v>
      </c>
      <c r="E38" s="1">
        <f t="shared" si="0"/>
        <v>2310</v>
      </c>
      <c r="F38" s="4">
        <f t="shared" si="7"/>
        <v>44813</v>
      </c>
      <c r="G38" s="4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40</v>
      </c>
      <c r="C40" s="1">
        <f>FLOOR(SUM(K3:K38),1)</f>
        <v>188448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47</v>
      </c>
      <c r="C43" s="1">
        <f>MAX(K3:K38)</f>
        <v>6160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User1</cp:lastModifiedBy>
  <dcterms:created xsi:type="dcterms:W3CDTF">2015-06-05T18:19:34Z</dcterms:created>
  <dcterms:modified xsi:type="dcterms:W3CDTF">2022-10-18T17:17:58Z</dcterms:modified>
</cp:coreProperties>
</file>