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5" i="1" l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4" i="1"/>
  <c r="D3" i="1"/>
  <c r="D3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2" i="1" l="1"/>
  <c r="D5" i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4" i="1"/>
  <c r="E5" i="1"/>
  <c r="K5" i="1" s="1"/>
  <c r="E35" i="1"/>
  <c r="E36" i="1"/>
  <c r="E3" i="1"/>
  <c r="K35" i="1" l="1"/>
  <c r="K36" i="1"/>
  <c r="K4" i="1"/>
  <c r="E37" i="1"/>
  <c r="K37" i="1" s="1"/>
  <c r="D6" i="1"/>
  <c r="K3" i="1"/>
  <c r="E38" i="1" l="1"/>
  <c r="K38" i="1" s="1"/>
  <c r="D7" i="1"/>
  <c r="E6" i="1"/>
  <c r="K6" i="1" s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4" i="1" s="1"/>
  <c r="K34" i="1" s="1"/>
  <c r="E33" i="1"/>
  <c r="K33" i="1" s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<sst xmlns="http://schemas.openxmlformats.org/spreadsheetml/2006/main" count="51" uniqueCount="51">
  <si>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</si>
  <si>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</si>
  <si>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</si>
  <si>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</si>
  <si>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</si>
  <si>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</si>
  <si>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</si>
  <si>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</si>
  <si>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</si>
  <si>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Булдаков</t>
  </si>
  <si>
    <t>Газетдинов</t>
  </si>
  <si>
    <t>Галимова</t>
  </si>
  <si>
    <t>Добросов</t>
  </si>
  <si>
    <t>Зеленцов</t>
  </si>
  <si>
    <t>Казанкин</t>
  </si>
  <si>
    <t>Камалов</t>
  </si>
  <si>
    <t>Конькова</t>
  </si>
  <si>
    <t>Крутобережников</t>
  </si>
  <si>
    <t>Курбанбаев</t>
  </si>
  <si>
    <t>Лапыгин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</si>
  <si>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</si>
  <si>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</si>
  <si>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</si>
  <si>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</si>
  <si>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</si>
  <si>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</si>
  <si>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</si>
  <si>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</si>
  <si>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</si>
  <si>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5</t>
  </si>
  <si>
    <t>Куропаткин 6</t>
  </si>
  <si>
    <t>Куропаткин 7</t>
  </si>
  <si>
    <t>Куропаткин 9</t>
  </si>
  <si>
    <t xml:space="preserve"> Куропаткин 10</t>
  </si>
  <si>
    <t>Фамилия квартиросъёмщика</t>
  </si>
  <si>
    <t>Сумма, руб.</t>
  </si>
  <si>
    <t>Площадь, кв.м.</t>
  </si>
  <si>
    <t>Штраф, руб.</t>
  </si>
  <si>
    <t>Итого, руб.</t>
  </si>
  <si>
    <t>Тариф, руб./кв.м.</t>
  </si>
  <si>
    <t>Просрочка, дней</t>
  </si>
  <si>
    <t>Максимальная сумма к оплате, руб.</t>
  </si>
  <si>
    <t>Максимальный срок просрочки, дней</t>
  </si>
  <si>
    <t>Общая сумма, руб.</t>
  </si>
  <si>
    <t>Пени за 1 день, руб.</t>
  </si>
  <si>
    <t>Средняя площадь, кв.м.</t>
  </si>
  <si>
    <t>Куропаткин 4</t>
  </si>
  <si>
    <t>Куропаткин 8</t>
  </si>
  <si>
    <t xml:space="preserve"> Куропаткин 11</t>
  </si>
  <si>
    <t xml:space="preserve"> Куропаткин 12</t>
  </si>
  <si>
    <t>Махмудхужаев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</si>
</sst>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topLeftCell="A13" zoomScale="140" zoomScaleNormal="140" workbookViewId="0">
      <selection activeCell="B20" sqref="B20"/>
    </sheetView>
  </sheetViews>
  <sheetFormatPr defaultRowHeight="15.75" x14ac:dyDescent="0.25"/>
  <cols>
    <col min="1" max="1" width="14.625" customWidth="1"/>
    <col min="2" max="2" width="35.125" customWidth="1"/>
    <col min="3" max="3" width="13.625" customWidth="1"/>
    <col min="4" max="4" width="15" customWidth="1"/>
    <col min="5" max="5" width="10.75" customWidth="1"/>
    <col min="6" max="6" width="12.625" customWidth="1"/>
    <col min="7" max="7" width="11.5" customWidth="1"/>
    <col min="8" max="8" width="16.375" customWidth="1"/>
    <col min="9" max="9" width="17.875" customWidth="1"/>
    <col min="10" max="10" width="11.75" customWidth="1"/>
    <col min="11" max="11" width="10" customWidth="1"/>
  </cols>
  <sheetData>
    <row r="1" spans="1:30" x14ac:dyDescent="0.25">
      <c r="A1" s="1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 t="s">
        <v>0</v>
      </c>
      <c r="B2" s="1" t="s">
        <v>34</v>
      </c>
      <c r="C2" s="1" t="s">
        <v>36</v>
      </c>
      <c r="D2" s="1" t="s">
        <v>39</v>
      </c>
      <c r="E2" s="1" t="s">
        <v>35</v>
      </c>
      <c r="F2" s="1" t="s">
        <v>1</v>
      </c>
      <c r="G2" s="1" t="s">
        <v>2</v>
      </c>
      <c r="H2" s="1" t="s">
        <v>40</v>
      </c>
      <c r="I2" s="1" t="s">
        <v>44</v>
      </c>
      <c r="J2" s="1" t="s">
        <v>37</v>
      </c>
      <c r="K2" s="1" t="s">
        <v>38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1">
        <v>1</v>
      </c>
      <c r="B3" s="1" t="s">
        <v>3</v>
      </c>
      <c r="C3" s="1">
        <v>70</v>
      </c>
      <c r="D3" s="1">
        <f>A1*1.1</f>
        <v>58.300000000000004</v>
      </c>
      <c r="E3" s="1">
        <f>C3*D3</f>
        <v>4081.0000000000005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>
        <f>A3+1</f>
        <v>2</v>
      </c>
      <c r="B4" s="1" t="s">
        <v>4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2">
        <f>$F$3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>
        <f t="shared" ref="A5:A38" si="4">A4+1</f>
        <v>3</v>
      </c>
      <c r="B5" s="1" t="s">
        <v>5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2">
        <f t="shared" ref="F5:F38" si="7">$F$3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>
        <f t="shared" si="4"/>
        <v>4</v>
      </c>
      <c r="B6" s="1" t="s">
        <v>6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>
        <f t="shared" si="4"/>
        <v>6</v>
      </c>
      <c r="B8" s="1" t="s">
        <v>7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>
        <f t="shared" si="4"/>
        <v>7</v>
      </c>
      <c r="B9" s="1" t="s">
        <v>9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>
        <f t="shared" si="4"/>
        <v>8</v>
      </c>
      <c r="B10" s="1" t="s">
        <v>10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>
        <f t="shared" si="4"/>
        <v>9</v>
      </c>
      <c r="B11" s="1" t="s">
        <v>11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>
        <f t="shared" si="4"/>
        <v>10</v>
      </c>
      <c r="B12" s="1" t="s">
        <v>12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>
        <f t="shared" si="4"/>
        <v>11</v>
      </c>
      <c r="B13" s="1" t="s">
        <v>13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>
        <f t="shared" si="4"/>
        <v>12</v>
      </c>
      <c r="B14" s="1" t="s">
        <v>14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>
        <f t="shared" si="4"/>
        <v>13</v>
      </c>
      <c r="B15" s="1" t="s">
        <v>15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>
        <f t="shared" si="4"/>
        <v>14</v>
      </c>
      <c r="B16" s="1" t="s">
        <v>16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>
        <f t="shared" si="4"/>
        <v>15</v>
      </c>
      <c r="B17" s="1" t="s">
        <v>17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>
        <f t="shared" si="4"/>
        <v>16</v>
      </c>
      <c r="B18" s="1" t="s">
        <v>18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>
        <f t="shared" si="4"/>
        <v>17</v>
      </c>
      <c r="B19" s="1" t="s">
        <v>19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>
        <f t="shared" si="4"/>
        <v>18</v>
      </c>
      <c r="B20" s="1" t="s">
        <v>50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>
        <f t="shared" si="4"/>
        <v>19</v>
      </c>
      <c r="B21" s="1" t="s">
        <v>20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>
        <f t="shared" si="4"/>
        <v>20</v>
      </c>
      <c r="B22" s="1" t="s">
        <v>21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>
        <f t="shared" si="4"/>
        <v>21</v>
      </c>
      <c r="B23" s="1" t="s">
        <v>22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>
        <f t="shared" si="4"/>
        <v>22</v>
      </c>
      <c r="B24" s="1" t="s">
        <v>23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>
        <f t="shared" si="4"/>
        <v>23</v>
      </c>
      <c r="B25" s="1" t="s">
        <v>24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>
        <f t="shared" si="4"/>
        <v>24</v>
      </c>
      <c r="B26" s="1" t="s">
        <v>25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>
        <f t="shared" si="4"/>
        <v>25</v>
      </c>
      <c r="B27" s="1" t="s">
        <v>26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>
        <f t="shared" si="4"/>
        <v>26</v>
      </c>
      <c r="B28" s="1" t="s">
        <v>27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>
        <f t="shared" si="4"/>
        <v>27</v>
      </c>
      <c r="B29" s="1" t="s">
        <v>28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>
        <f t="shared" si="4"/>
        <v>28</v>
      </c>
      <c r="B30" s="1" t="s">
        <v>46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>
        <f t="shared" si="4"/>
        <v>29</v>
      </c>
      <c r="B31" s="1" t="s">
        <v>29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>
        <f t="shared" si="4"/>
        <v>30</v>
      </c>
      <c r="B32" s="1" t="s">
        <v>30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>
        <f t="shared" si="4"/>
        <v>31</v>
      </c>
      <c r="B33" s="1" t="s">
        <v>31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>
        <f t="shared" si="4"/>
        <v>32</v>
      </c>
      <c r="B34" s="1" t="s">
        <v>47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29.150000000000002</v>
      </c>
      <c r="E35" s="1">
        <f t="shared" si="0"/>
        <v>1574.1000000000001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5">
      <c r="A37" s="1">
        <f t="shared" si="4"/>
        <v>35</v>
      </c>
      <c r="B37" s="1" t="s">
        <v>48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5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40" spans="1:30" x14ac:dyDescent="0.25">
      <c r="B40" s="3" t="s">
        <v>43</v>
      </c>
      <c r="C40">
        <f>FLOOR(SUM(K3:K38),1)</f>
        <v>126122</v>
      </c>
    </row>
    <row r="41" spans="1:30" x14ac:dyDescent="0.25">
      <c r="B41" s="1" t="s">
        <v>45</v>
      </c>
      <c r="C41">
        <f>AVERAGE(C3:C38)</f>
        <v>61.25</v>
      </c>
    </row>
    <row r="42" spans="1:30" x14ac:dyDescent="0.25">
      <c r="B42" s="1" t="s">
        <v>42</v>
      </c>
      <c r="C42">
        <f>MAX(H3:H38)</f>
        <v>27</v>
      </c>
    </row>
    <row r="43" spans="1:30" x14ac:dyDescent="0.25">
      <c r="B43" s="1" t="s">
        <v>41</v>
      </c>
      <c r="C43">
        <f>MAX(K3:K38)</f>
        <v>4081.0000000000005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User</cp:lastModifiedBy>
  <dcterms:created xsi:type="dcterms:W3CDTF">2022-10-01T05:17:49Z</dcterms:created>
  <dcterms:modified xsi:type="dcterms:W3CDTF">2022-12-24T06:53:24Z</dcterms:modified>
</cp:coreProperties>
</file>