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4736" windowHeight="73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<sst xmlns="http://schemas.openxmlformats.org/spreadsheetml/2006/main" count="51" uniqueCount="51">
  <si>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</si>
  <si>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</si>
  <si>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</si>
  <si>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</si>
  <si>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</si>
  <si>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</si>
  <si>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</si>
  <si>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</si>
  <si>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</si>
  <si>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</si>
  <si>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</si>
  <si>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</si>
  <si>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</si>
  <si>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</si>
  <si>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</si>
  <si>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</si>
  <si>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</si>
  <si>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</si>
  <si>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</si>
  <si>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</si>
  <si>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</si>
  <si>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Рафикова</t>
  </si>
  <si>
    <t>Соловьёва</t>
  </si>
  <si>
    <t>Хайруллина</t>
  </si>
  <si>
    <t>Шагимарданова</t>
  </si>
  <si>
    <t>Щепина</t>
  </si>
  <si>
    <t>Алексей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</si>
  <si>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</si>
  <si>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</si>
  <si>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</si>
  <si>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</si>
  <si>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</si>
  <si>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</si>
  <si>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</si>
  <si>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</si>
  <si>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</si>
  <si>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</si>
  <si>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</si>
  <si>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</si>
  <si>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</si>
  <si>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</si>
  <si>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</si>
  <si>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</si>
  <si>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</si>
  <si>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</si>
  <si>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</si>
  <si>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</si>
  <si>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</si>
  <si>
    <t>Курбанбаев</t>
  </si>
  <si>
    <t>Махмудхужаев</t>
  </si>
  <si>
    <t>Казанкин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</si>
</sst>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70" zoomScaleNormal="70" workbookViewId="0">
      <selection activeCell="B15" sqref="B15"/>
    </sheetView>
  </sheetViews>
  <sheetFormatPr defaultRowHeight="15.6" x14ac:dyDescent="0.3"/>
  <cols>
    <col min="1" max="1" width="31.5" bestFit="1" customWidth="1"/>
    <col min="2" max="2" width="26" bestFit="1" customWidth="1"/>
    <col min="3" max="3" width="14.19921875" bestFit="1" customWidth="1"/>
    <col min="4" max="4" width="16.19921875" bestFit="1" customWidth="1"/>
    <col min="5" max="5" width="11.3984375" bestFit="1" customWidth="1"/>
    <col min="6" max="6" width="11.8984375" bestFit="1" customWidth="1"/>
    <col min="7" max="7" width="11.69921875" bestFit="1" customWidth="1"/>
    <col min="8" max="8" width="15.296875" bestFit="1" customWidth="1"/>
    <col min="9" max="9" width="18.19921875" bestFit="1" customWidth="1"/>
    <col min="10" max="10" width="11.3984375" bestFit="1" customWidth="1"/>
    <col min="11" max="11" width="10.5" bestFit="1" customWidth="1"/>
  </cols>
  <sheetData>
    <row r="1" spans="1:12" x14ac:dyDescent="0.3">
      <c r="A1" s="3">
        <v>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3">
      <c r="A2" s="2" t="s">
        <v>0</v>
      </c>
      <c r="B2" s="2" t="s">
        <v>1</v>
      </c>
      <c r="C2" s="2" t="s">
        <v>47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39</v>
      </c>
      <c r="I2" s="2" t="s">
        <v>41</v>
      </c>
      <c r="J2" s="2" t="s">
        <v>40</v>
      </c>
      <c r="K2" s="2" t="s">
        <v>42</v>
      </c>
      <c r="L2" s="1"/>
    </row>
    <row r="3" spans="1:12" x14ac:dyDescent="0.3">
      <c r="A3" s="3">
        <v>1</v>
      </c>
      <c r="B3" s="3" t="s">
        <v>8</v>
      </c>
      <c r="C3" s="3">
        <v>70</v>
      </c>
      <c r="D3" s="3">
        <f>$A$1*1.1</f>
        <v>46.2</v>
      </c>
      <c r="E3" s="3">
        <f>C3*D3</f>
        <v>3234</v>
      </c>
      <c r="F3" s="4">
        <v>44813</v>
      </c>
      <c r="G3" s="4">
        <v>44805</v>
      </c>
      <c r="H3" s="5">
        <f>IF(F3-G3&gt;=0,0,G3-F3)</f>
        <v>0</v>
      </c>
      <c r="I3" s="3">
        <v>10</v>
      </c>
      <c r="J3" s="3">
        <f>H3*I3</f>
        <v>0</v>
      </c>
      <c r="K3" s="3">
        <f>E3+J3</f>
        <v>3234</v>
      </c>
    </row>
    <row r="4" spans="1:12" x14ac:dyDescent="0.3">
      <c r="A4" s="3">
        <f>A3+1</f>
        <v>2</v>
      </c>
      <c r="B4" s="3" t="s">
        <v>6</v>
      </c>
      <c r="C4" s="3">
        <f>C3-0.5</f>
        <v>69.5</v>
      </c>
      <c r="D4" s="3">
        <f t="shared" ref="D4:D34" si="0">$A$1*1.1</f>
        <v>46.2</v>
      </c>
      <c r="E4" s="3">
        <f t="shared" ref="E4:E38" si="1">C4*D4</f>
        <v>3210.9</v>
      </c>
      <c r="F4" s="4">
        <v>44813</v>
      </c>
      <c r="G4" s="4">
        <v>44806</v>
      </c>
      <c r="H4" s="5">
        <f>IF(F4-G4&gt;=0,0,G4-F4)</f>
        <v>0</v>
      </c>
      <c r="I4" s="3">
        <v>10</v>
      </c>
      <c r="J4" s="3">
        <f t="shared" ref="J4:J38" si="2">H4*I4</f>
        <v>0</v>
      </c>
      <c r="K4" s="3">
        <f t="shared" ref="K4:K38" si="3">E4+J4</f>
        <v>3210.9</v>
      </c>
    </row>
    <row r="5" spans="1:12" x14ac:dyDescent="0.3">
      <c r="A5" s="3">
        <f t="shared" ref="A5:A37" si="4">A4+1</f>
        <v>3</v>
      </c>
      <c r="B5" s="3" t="s">
        <v>9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4">
        <v>44813</v>
      </c>
      <c r="G5" s="4">
        <v>44807</v>
      </c>
      <c r="H5" s="5">
        <f t="shared" ref="H5:H38" si="6">IF(F5-G5&gt;=0,0,G5-F5)</f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2" x14ac:dyDescent="0.3">
      <c r="A6" s="3">
        <f t="shared" si="4"/>
        <v>4</v>
      </c>
      <c r="B6" s="3" t="s">
        <v>10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4">
        <v>44813</v>
      </c>
      <c r="G6" s="4">
        <v>44808</v>
      </c>
      <c r="H6" s="5">
        <f t="shared" si="6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2" x14ac:dyDescent="0.3">
      <c r="A7" s="3">
        <f t="shared" si="4"/>
        <v>5</v>
      </c>
      <c r="B7" s="3" t="s">
        <v>11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4">
        <v>44813</v>
      </c>
      <c r="G7" s="4">
        <v>44809</v>
      </c>
      <c r="H7" s="5">
        <f t="shared" si="6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2" x14ac:dyDescent="0.3">
      <c r="A8" s="3">
        <f t="shared" si="4"/>
        <v>6</v>
      </c>
      <c r="B8" s="3" t="s">
        <v>7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4">
        <v>44813</v>
      </c>
      <c r="G8" s="4">
        <v>44810</v>
      </c>
      <c r="H8" s="5">
        <f t="shared" si="6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2" x14ac:dyDescent="0.3">
      <c r="A9" s="3">
        <f t="shared" si="4"/>
        <v>7</v>
      </c>
      <c r="B9" s="3" t="s">
        <v>12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4">
        <v>44813</v>
      </c>
      <c r="G9" s="4">
        <v>44811</v>
      </c>
      <c r="H9" s="5">
        <f t="shared" si="6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2" x14ac:dyDescent="0.3">
      <c r="A10" s="3">
        <f t="shared" si="4"/>
        <v>8</v>
      </c>
      <c r="B10" s="3" t="s">
        <v>13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4">
        <v>44813</v>
      </c>
      <c r="G10" s="4">
        <v>44812</v>
      </c>
      <c r="H10" s="5">
        <f t="shared" si="6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2" x14ac:dyDescent="0.3">
      <c r="A11" s="3">
        <f t="shared" si="4"/>
        <v>9</v>
      </c>
      <c r="B11" s="3" t="s">
        <v>14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4">
        <v>44813</v>
      </c>
      <c r="G11" s="4">
        <v>44813</v>
      </c>
      <c r="H11" s="5">
        <f t="shared" si="6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2" x14ac:dyDescent="0.3">
      <c r="A12" s="3">
        <f t="shared" si="4"/>
        <v>10</v>
      </c>
      <c r="B12" s="3" t="s">
        <v>15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4">
        <v>44813</v>
      </c>
      <c r="G12" s="4">
        <v>44814</v>
      </c>
      <c r="H12" s="5">
        <f t="shared" si="6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2" x14ac:dyDescent="0.3">
      <c r="A13" s="3">
        <f t="shared" si="4"/>
        <v>11</v>
      </c>
      <c r="B13" s="3" t="s">
        <v>16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4">
        <v>44813</v>
      </c>
      <c r="G13" s="4">
        <v>44815</v>
      </c>
      <c r="H13" s="5">
        <f t="shared" si="6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2" x14ac:dyDescent="0.3">
      <c r="A14" s="3">
        <f t="shared" si="4"/>
        <v>12</v>
      </c>
      <c r="B14" s="3" t="s">
        <v>50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4">
        <v>44813</v>
      </c>
      <c r="G14" s="4">
        <v>44816</v>
      </c>
      <c r="H14" s="5">
        <f t="shared" si="6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2" x14ac:dyDescent="0.3">
      <c r="A15" s="3">
        <f t="shared" si="4"/>
        <v>13</v>
      </c>
      <c r="B15" s="3" t="s">
        <v>17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4">
        <v>44813</v>
      </c>
      <c r="G15" s="4">
        <v>44817</v>
      </c>
      <c r="H15" s="5">
        <f t="shared" si="6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2" x14ac:dyDescent="0.3">
      <c r="A16" s="3">
        <f t="shared" si="4"/>
        <v>14</v>
      </c>
      <c r="B16" s="3" t="s">
        <v>18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4">
        <v>44813</v>
      </c>
      <c r="G16" s="4">
        <v>44818</v>
      </c>
      <c r="H16" s="5">
        <f t="shared" si="6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 x14ac:dyDescent="0.3">
      <c r="A17" s="3">
        <f t="shared" si="4"/>
        <v>15</v>
      </c>
      <c r="B17" s="3" t="s">
        <v>19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4">
        <v>44813</v>
      </c>
      <c r="G17" s="4">
        <v>44819</v>
      </c>
      <c r="H17" s="5">
        <f t="shared" si="6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 x14ac:dyDescent="0.3">
      <c r="A18" s="3">
        <f t="shared" si="4"/>
        <v>16</v>
      </c>
      <c r="B18" s="3" t="s">
        <v>48</v>
      </c>
      <c r="C18" s="3">
        <f t="shared" si="5"/>
        <v>62.5</v>
      </c>
      <c r="D18" s="3">
        <f t="shared" si="0"/>
        <v>46.2</v>
      </c>
      <c r="E18" s="3">
        <f t="shared" si="1"/>
        <v>2887.5</v>
      </c>
      <c r="F18" s="4">
        <v>44813</v>
      </c>
      <c r="G18" s="4">
        <v>44820</v>
      </c>
      <c r="H18" s="5">
        <f t="shared" si="6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 x14ac:dyDescent="0.3">
      <c r="A19" s="3">
        <f t="shared" si="4"/>
        <v>17</v>
      </c>
      <c r="B19" s="3" t="s">
        <v>20</v>
      </c>
      <c r="C19" s="3">
        <f t="shared" si="5"/>
        <v>62</v>
      </c>
      <c r="D19" s="3">
        <f t="shared" si="0"/>
        <v>46.2</v>
      </c>
      <c r="E19" s="3">
        <f t="shared" si="1"/>
        <v>2864.4</v>
      </c>
      <c r="F19" s="4">
        <v>44813</v>
      </c>
      <c r="G19" s="4">
        <v>44821</v>
      </c>
      <c r="H19" s="5">
        <f t="shared" si="6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 x14ac:dyDescent="0.3">
      <c r="A20" s="3">
        <f t="shared" si="4"/>
        <v>18</v>
      </c>
      <c r="B20" s="3" t="s">
        <v>49</v>
      </c>
      <c r="C20" s="3">
        <f t="shared" si="5"/>
        <v>61.5</v>
      </c>
      <c r="D20" s="3">
        <f t="shared" si="0"/>
        <v>46.2</v>
      </c>
      <c r="E20" s="3">
        <f t="shared" si="1"/>
        <v>2841.3</v>
      </c>
      <c r="F20" s="4">
        <v>44813</v>
      </c>
      <c r="G20" s="4">
        <v>44822</v>
      </c>
      <c r="H20" s="5">
        <f t="shared" si="6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 x14ac:dyDescent="0.3">
      <c r="A21" s="3">
        <f t="shared" si="4"/>
        <v>19</v>
      </c>
      <c r="B21" s="3" t="s">
        <v>26</v>
      </c>
      <c r="C21" s="3">
        <f t="shared" si="5"/>
        <v>61</v>
      </c>
      <c r="D21" s="3">
        <f t="shared" si="0"/>
        <v>46.2</v>
      </c>
      <c r="E21" s="3">
        <f t="shared" si="1"/>
        <v>2818.2000000000003</v>
      </c>
      <c r="F21" s="4">
        <v>44813</v>
      </c>
      <c r="G21" s="4">
        <v>44823</v>
      </c>
      <c r="H21" s="5">
        <f t="shared" si="6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 x14ac:dyDescent="0.3">
      <c r="A22" s="3">
        <f t="shared" si="4"/>
        <v>20</v>
      </c>
      <c r="B22" s="3" t="s">
        <v>21</v>
      </c>
      <c r="C22" s="3">
        <f t="shared" si="5"/>
        <v>60.5</v>
      </c>
      <c r="D22" s="3">
        <f t="shared" si="0"/>
        <v>46.2</v>
      </c>
      <c r="E22" s="3">
        <f t="shared" si="1"/>
        <v>2795.1000000000004</v>
      </c>
      <c r="F22" s="4">
        <v>44813</v>
      </c>
      <c r="G22" s="4">
        <v>44824</v>
      </c>
      <c r="H22" s="5">
        <f t="shared" si="6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 x14ac:dyDescent="0.3">
      <c r="A23" s="3">
        <f t="shared" si="4"/>
        <v>21</v>
      </c>
      <c r="B23" s="3" t="s">
        <v>22</v>
      </c>
      <c r="C23" s="3">
        <f t="shared" si="5"/>
        <v>60</v>
      </c>
      <c r="D23" s="3">
        <f t="shared" si="0"/>
        <v>46.2</v>
      </c>
      <c r="E23" s="3">
        <f t="shared" si="1"/>
        <v>2772</v>
      </c>
      <c r="F23" s="4">
        <v>44813</v>
      </c>
      <c r="G23" s="4">
        <v>44825</v>
      </c>
      <c r="H23" s="5">
        <f t="shared" si="6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 x14ac:dyDescent="0.3">
      <c r="A24" s="3">
        <f t="shared" si="4"/>
        <v>22</v>
      </c>
      <c r="B24" s="3" t="s">
        <v>23</v>
      </c>
      <c r="C24" s="3">
        <f t="shared" si="5"/>
        <v>59.5</v>
      </c>
      <c r="D24" s="3">
        <f t="shared" si="0"/>
        <v>46.2</v>
      </c>
      <c r="E24" s="3">
        <f t="shared" si="1"/>
        <v>2748.9</v>
      </c>
      <c r="F24" s="4">
        <v>44813</v>
      </c>
      <c r="G24" s="4">
        <v>44826</v>
      </c>
      <c r="H24" s="5">
        <f t="shared" si="6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 x14ac:dyDescent="0.3">
      <c r="A25" s="3">
        <f t="shared" si="4"/>
        <v>23</v>
      </c>
      <c r="B25" s="3" t="s">
        <v>24</v>
      </c>
      <c r="C25" s="3">
        <f t="shared" si="5"/>
        <v>59</v>
      </c>
      <c r="D25" s="3">
        <f t="shared" si="0"/>
        <v>46.2</v>
      </c>
      <c r="E25" s="3">
        <f t="shared" si="1"/>
        <v>2725.8</v>
      </c>
      <c r="F25" s="4">
        <v>44813</v>
      </c>
      <c r="G25" s="4">
        <v>44827</v>
      </c>
      <c r="H25" s="5">
        <f t="shared" si="6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 x14ac:dyDescent="0.3">
      <c r="A26" s="3">
        <f t="shared" si="4"/>
        <v>24</v>
      </c>
      <c r="B26" s="3" t="s">
        <v>25</v>
      </c>
      <c r="C26" s="3">
        <f t="shared" si="5"/>
        <v>58.5</v>
      </c>
      <c r="D26" s="3">
        <f t="shared" si="0"/>
        <v>46.2</v>
      </c>
      <c r="E26" s="3">
        <f t="shared" si="1"/>
        <v>2702.7000000000003</v>
      </c>
      <c r="F26" s="4">
        <v>44813</v>
      </c>
      <c r="G26" s="4">
        <v>44828</v>
      </c>
      <c r="H26" s="5">
        <f t="shared" si="6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 x14ac:dyDescent="0.3">
      <c r="A27" s="3">
        <f t="shared" si="4"/>
        <v>25</v>
      </c>
      <c r="B27" s="3" t="s">
        <v>27</v>
      </c>
      <c r="C27" s="3">
        <f t="shared" si="5"/>
        <v>58</v>
      </c>
      <c r="D27" s="3">
        <f t="shared" si="0"/>
        <v>46.2</v>
      </c>
      <c r="E27" s="3">
        <f t="shared" si="1"/>
        <v>2679.6000000000004</v>
      </c>
      <c r="F27" s="4">
        <v>44813</v>
      </c>
      <c r="G27" s="4">
        <v>44829</v>
      </c>
      <c r="H27" s="5">
        <f t="shared" si="6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 x14ac:dyDescent="0.3">
      <c r="A28" s="3">
        <f t="shared" si="4"/>
        <v>26</v>
      </c>
      <c r="B28" s="3" t="s">
        <v>28</v>
      </c>
      <c r="C28" s="3">
        <f t="shared" si="5"/>
        <v>57.5</v>
      </c>
      <c r="D28" s="3">
        <f t="shared" si="0"/>
        <v>46.2</v>
      </c>
      <c r="E28" s="3">
        <f t="shared" si="1"/>
        <v>2656.5</v>
      </c>
      <c r="F28" s="4">
        <v>44813</v>
      </c>
      <c r="G28" s="4">
        <v>44830</v>
      </c>
      <c r="H28" s="5">
        <f t="shared" si="6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 x14ac:dyDescent="0.3">
      <c r="A29" s="3">
        <f>A28+1</f>
        <v>27</v>
      </c>
      <c r="B29" s="3" t="s">
        <v>29</v>
      </c>
      <c r="C29" s="3">
        <f t="shared" si="5"/>
        <v>57</v>
      </c>
      <c r="D29" s="3">
        <f t="shared" si="0"/>
        <v>46.2</v>
      </c>
      <c r="E29" s="3">
        <f t="shared" si="1"/>
        <v>2633.4</v>
      </c>
      <c r="F29" s="4">
        <v>44813</v>
      </c>
      <c r="G29" s="4">
        <v>44831</v>
      </c>
      <c r="H29" s="5">
        <f t="shared" si="6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 x14ac:dyDescent="0.3">
      <c r="A30" s="3">
        <f t="shared" si="4"/>
        <v>28</v>
      </c>
      <c r="B30" s="3" t="s">
        <v>30</v>
      </c>
      <c r="C30" s="3">
        <f t="shared" si="5"/>
        <v>56.5</v>
      </c>
      <c r="D30" s="3">
        <f t="shared" si="0"/>
        <v>46.2</v>
      </c>
      <c r="E30" s="3">
        <f t="shared" si="1"/>
        <v>2610.3000000000002</v>
      </c>
      <c r="F30" s="4">
        <v>44813</v>
      </c>
      <c r="G30" s="4">
        <v>44832</v>
      </c>
      <c r="H30" s="5">
        <f t="shared" si="6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 x14ac:dyDescent="0.3">
      <c r="A31" s="3">
        <f t="shared" si="4"/>
        <v>29</v>
      </c>
      <c r="B31" s="3" t="s">
        <v>31</v>
      </c>
      <c r="C31" s="3">
        <f t="shared" si="5"/>
        <v>56</v>
      </c>
      <c r="D31" s="3">
        <f t="shared" si="0"/>
        <v>46.2</v>
      </c>
      <c r="E31" s="3">
        <f t="shared" si="1"/>
        <v>2587.2000000000003</v>
      </c>
      <c r="F31" s="4">
        <v>44813</v>
      </c>
      <c r="G31" s="4">
        <v>44833</v>
      </c>
      <c r="H31" s="5">
        <f t="shared" si="6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 x14ac:dyDescent="0.3">
      <c r="A32" s="3">
        <f t="shared" si="4"/>
        <v>30</v>
      </c>
      <c r="B32" s="3" t="s">
        <v>32</v>
      </c>
      <c r="C32" s="3">
        <f t="shared" si="5"/>
        <v>55.5</v>
      </c>
      <c r="D32" s="3">
        <f t="shared" si="0"/>
        <v>46.2</v>
      </c>
      <c r="E32" s="3">
        <f t="shared" si="1"/>
        <v>2564.1000000000004</v>
      </c>
      <c r="F32" s="4">
        <v>44813</v>
      </c>
      <c r="G32" s="4">
        <v>44834</v>
      </c>
      <c r="H32" s="5">
        <f t="shared" si="6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 x14ac:dyDescent="0.3">
      <c r="A33" s="3">
        <f t="shared" si="4"/>
        <v>31</v>
      </c>
      <c r="B33" s="3" t="s">
        <v>33</v>
      </c>
      <c r="C33" s="3">
        <f t="shared" si="5"/>
        <v>55</v>
      </c>
      <c r="D33" s="3">
        <f t="shared" si="0"/>
        <v>46.2</v>
      </c>
      <c r="E33" s="3">
        <f t="shared" si="1"/>
        <v>2541</v>
      </c>
      <c r="F33" s="4">
        <v>44813</v>
      </c>
      <c r="G33" s="4">
        <v>44835</v>
      </c>
      <c r="H33" s="5">
        <f t="shared" si="6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 x14ac:dyDescent="0.3">
      <c r="A34" s="3">
        <f t="shared" si="4"/>
        <v>32</v>
      </c>
      <c r="B34" s="3" t="s">
        <v>34</v>
      </c>
      <c r="C34" s="3">
        <f t="shared" si="5"/>
        <v>54.5</v>
      </c>
      <c r="D34" s="3">
        <f t="shared" si="0"/>
        <v>46.2</v>
      </c>
      <c r="E34" s="3">
        <f t="shared" si="1"/>
        <v>2517.9</v>
      </c>
      <c r="F34" s="4">
        <v>44813</v>
      </c>
      <c r="G34" s="4">
        <v>44836</v>
      </c>
      <c r="H34" s="5">
        <f t="shared" si="6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 x14ac:dyDescent="0.3">
      <c r="A35" s="3">
        <f t="shared" si="4"/>
        <v>33</v>
      </c>
      <c r="B35" s="3" t="s">
        <v>35</v>
      </c>
      <c r="C35" s="3">
        <f t="shared" si="5"/>
        <v>54</v>
      </c>
      <c r="D35" s="3">
        <f>$A$1*0.55</f>
        <v>23.1</v>
      </c>
      <c r="E35" s="3">
        <f t="shared" si="1"/>
        <v>1247.4000000000001</v>
      </c>
      <c r="F35" s="4">
        <v>44813</v>
      </c>
      <c r="G35" s="4">
        <v>44837</v>
      </c>
      <c r="H35" s="5">
        <f t="shared" si="6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 x14ac:dyDescent="0.3">
      <c r="A36" s="3">
        <f t="shared" si="4"/>
        <v>34</v>
      </c>
      <c r="B36" s="3" t="s">
        <v>36</v>
      </c>
      <c r="C36" s="3">
        <f t="shared" si="5"/>
        <v>53.5</v>
      </c>
      <c r="D36" s="3">
        <f t="shared" ref="D36:D38" si="7">$A$1*0.55</f>
        <v>23.1</v>
      </c>
      <c r="E36" s="3">
        <f t="shared" si="1"/>
        <v>1235.8500000000001</v>
      </c>
      <c r="F36" s="4">
        <v>44813</v>
      </c>
      <c r="G36" s="4">
        <v>44838</v>
      </c>
      <c r="H36" s="5">
        <f t="shared" si="6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 x14ac:dyDescent="0.3">
      <c r="A37" s="3">
        <f t="shared" si="4"/>
        <v>35</v>
      </c>
      <c r="B37" s="3" t="s">
        <v>37</v>
      </c>
      <c r="C37" s="3">
        <f t="shared" si="5"/>
        <v>53</v>
      </c>
      <c r="D37" s="3">
        <f t="shared" si="7"/>
        <v>23.1</v>
      </c>
      <c r="E37" s="3">
        <f t="shared" si="1"/>
        <v>1224.3000000000002</v>
      </c>
      <c r="F37" s="4">
        <v>44813</v>
      </c>
      <c r="G37" s="4">
        <v>44839</v>
      </c>
      <c r="H37" s="5">
        <f t="shared" si="6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 x14ac:dyDescent="0.3">
      <c r="A38" s="3">
        <f>A37+1</f>
        <v>36</v>
      </c>
      <c r="B38" s="3" t="s">
        <v>38</v>
      </c>
      <c r="C38" s="3">
        <f t="shared" si="5"/>
        <v>52.5</v>
      </c>
      <c r="D38" s="3">
        <f t="shared" si="7"/>
        <v>23.1</v>
      </c>
      <c r="E38" s="3">
        <f t="shared" si="1"/>
        <v>1212.75</v>
      </c>
      <c r="F38" s="4">
        <v>44813</v>
      </c>
      <c r="G38" s="4">
        <v>44840</v>
      </c>
      <c r="H38" s="5">
        <f t="shared" si="6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8"/>
      <c r="B40" s="7" t="s">
        <v>43</v>
      </c>
      <c r="C40" s="6">
        <f>SUM(K:K)</f>
        <v>100730.7</v>
      </c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8"/>
      <c r="B41" s="7" t="s">
        <v>44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8"/>
      <c r="B42" s="7" t="s">
        <v>45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8"/>
      <c r="B43" s="7" t="s">
        <v>46</v>
      </c>
      <c r="C43" s="3">
        <f>MAX(K3:K38)</f>
        <v>3234</v>
      </c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воркаем люто</cp:lastModifiedBy>
  <dcterms:created xsi:type="dcterms:W3CDTF">2022-10-07T05:10:42Z</dcterms:created>
  <dcterms:modified xsi:type="dcterms:W3CDTF">2022-10-08T15:09:52Z</dcterms:modified>
</cp:coreProperties>
</file>