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H3" i="1"/>
  <c r="E18" i="1"/>
  <c r="E23" i="1"/>
  <c r="E11" i="1"/>
  <c r="C41" i="1"/>
  <c r="E33" i="1"/>
  <c r="E16" i="1"/>
  <c r="E21" i="1"/>
  <c r="H5" i="1" l="1"/>
  <c r="J5" i="1" s="1"/>
  <c r="K5" i="1" s="1"/>
  <c r="J3" i="1"/>
  <c r="K3" i="1" s="1"/>
  <c r="H6" i="1" l="1"/>
  <c r="J6" i="1" s="1"/>
  <c r="K6" i="1" s="1"/>
  <c r="H7" i="1" l="1"/>
  <c r="J7" i="1" l="1"/>
  <c r="K7" i="1" s="1"/>
  <c r="H8" i="1"/>
  <c r="J8" i="1" s="1"/>
  <c r="K8" i="1" s="1"/>
  <c r="H9" i="1" l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<sst xmlns="http://schemas.openxmlformats.org/spreadsheetml/2006/main" count="51" uniqueCount="51">
  <si>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</si>
  <si>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</si>
  <si>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</si>
  <si>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</si>
  <si>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</si>
  <si>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</si>
  <si>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</si>
  <si>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</si>
  <si>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</si>
  <si>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</si>
  <si>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</si>
  <si>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</si>
  <si>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</si>
  <si>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</si>
  <si>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</si>
  <si>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</si>
  <si>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</si>
  <si>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</si>
  <si>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</si>
  <si>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</si>
  <si>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</si>
  <si>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</si>
  <si>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</si>
  <si>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</si>
  <si>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</si>
  <si>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</si>
  <si>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</si>
  <si>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</si>
  <si>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</si>
  <si>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</si>
  <si>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</si>
  <si>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</si>
  <si>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</si>
  <si>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</si>
  <si>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</si>
  <si>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</si>
  <si>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</si>
  <si>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</si>
  <si>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</si>
  <si>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</si>
  <si>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</si>
  <si>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</si>
  <si>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</si>
  <si>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Максимальная сумма к оплате, руб.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</si>
  <si>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</si>
  <si>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</si>
  <si>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</si>
  <si>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</si>
  <si>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</si>
  <si>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Срок оплаты, дней</t>
  </si>
  <si>
    <t>Дата оплаты, дней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</si>
</sst>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3" zoomScaleNormal="100" workbookViewId="0">
      <selection activeCell="J3" sqref="J3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49</v>
      </c>
      <c r="G2" s="2" t="s">
        <v>50</v>
      </c>
      <c r="H2" s="2" t="s">
        <v>38</v>
      </c>
      <c r="I2" s="2" t="s">
        <v>47</v>
      </c>
      <c r="J2" s="2" t="s">
        <v>39</v>
      </c>
      <c r="K2" s="2" t="s">
        <v>40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4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8" si="0">$A$1*1.1</f>
        <v>86.9</v>
      </c>
      <c r="E4" s="1">
        <f t="shared" ref="E4:E38" si="1">C4*D4</f>
        <v>6039.55</v>
      </c>
      <c r="F4" s="4">
        <f>$F$3</f>
        <v>44813</v>
      </c>
      <c r="G4" s="4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4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4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44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4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4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4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4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4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4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4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4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4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4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4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4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4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4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4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4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4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4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4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4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4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4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4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4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4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4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4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4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($A$1*1.1)/2</f>
        <v>43.45</v>
      </c>
      <c r="E35" s="1">
        <f>C35*D35</f>
        <v>2346.3000000000002</v>
      </c>
      <c r="F35" s="4">
        <f t="shared" si="7"/>
        <v>44813</v>
      </c>
      <c r="G35" s="4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($A$1*1.1)/2</f>
        <v>43.45</v>
      </c>
      <c r="E36" s="1">
        <f t="shared" si="1"/>
        <v>2324.5750000000003</v>
      </c>
      <c r="F36" s="4">
        <f t="shared" si="7"/>
        <v>44813</v>
      </c>
      <c r="G36" s="4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4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4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48</v>
      </c>
      <c r="C40" s="5">
        <f>ROUNDDOWN(SUM(K3:K38),0)</f>
        <v>186139</v>
      </c>
    </row>
    <row r="41" spans="1:11" x14ac:dyDescent="0.25">
      <c r="B41" s="1" t="s">
        <v>41</v>
      </c>
      <c r="C41" s="1">
        <f>AVERAGE(C3:C39)</f>
        <v>61.25</v>
      </c>
    </row>
    <row r="42" spans="1:11" x14ac:dyDescent="0.25">
      <c r="B42" s="1" t="s">
        <v>42</v>
      </c>
      <c r="C42" s="1">
        <f>MAX(H3:H39)</f>
        <v>27</v>
      </c>
    </row>
    <row r="43" spans="1:11" x14ac:dyDescent="0.25">
      <c r="B43" s="1" t="s">
        <v>43</v>
      </c>
      <c r="C43" s="1">
        <f>MAX(K3:K39)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2022-10-07T11:37:43Z</dcterms:modified>
</cp:coreProperties>
</file>