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109868D1-4101-48AC-BE35-6FA64BA46B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7" i="1"/>
  <c r="D38" i="1"/>
  <c r="D36" i="1"/>
  <c r="D29" i="1"/>
  <c r="D2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 s="1"/>
  <c r="D22" i="1" s="1"/>
  <c r="D23" i="1" s="1"/>
  <c r="D24" i="1" s="1"/>
  <c r="D25" i="1" s="1"/>
  <c r="D26" i="1" s="1"/>
  <c r="D27" i="1" s="1"/>
  <c r="D30" i="1" s="1"/>
  <c r="D31" i="1" s="1"/>
  <c r="D32" i="1" s="1"/>
  <c r="D33" i="1" s="1"/>
  <c r="D34" i="1" s="1"/>
  <c r="D4" i="1"/>
  <c r="D3" i="1"/>
  <c r="C5" i="1"/>
  <c r="C6" i="1"/>
  <c r="C7" i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</calcChain>
</file>

<file path=xl/sharedStrings.xml><?xml version="1.0" encoding="utf-8"?>
<sst xmlns="http://schemas.openxmlformats.org/spreadsheetml/2006/main" count="51" uniqueCount="51">
  <si>
    <t>№ квартиры</t>
  </si>
  <si>
    <t>Сумма, руб.</t>
  </si>
  <si>
    <t>Срок оплаты</t>
  </si>
  <si>
    <t>Дата оплаты</t>
  </si>
  <si>
    <t>Итого, руб.</t>
  </si>
  <si>
    <t>Штраф, руб.</t>
  </si>
  <si>
    <t>Адельвахаб</t>
  </si>
  <si>
    <t>Алтынов</t>
  </si>
  <si>
    <t>Альсайед</t>
  </si>
  <si>
    <t>Асадуллин</t>
  </si>
  <si>
    <t xml:space="preserve">Афанасьев </t>
  </si>
  <si>
    <t>Бикмухаметов</t>
  </si>
  <si>
    <t>Боровик</t>
  </si>
  <si>
    <t xml:space="preserve">Галимов 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</si>
  <si>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</si>
  <si>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</si>
  <si>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</si>
  <si>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</si>
  <si>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</si>
  <si>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</si>
  <si>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</si>
  <si>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</si>
  <si>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</si>
  <si>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</si>
  <si>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</si>
  <si>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</si>
  <si>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</si>
  <si>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</si>
  <si>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</si>
  <si>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Фазлиахметов</t>
  </si>
  <si>
    <t>Ханов</t>
  </si>
  <si>
    <t>Хасаншина</t>
  </si>
  <si>
    <t>Хассан</t>
  </si>
  <si>
    <t>Шаабан</t>
  </si>
  <si>
    <t xml:space="preserve">Шалаев </t>
  </si>
  <si>
    <t>Шарафан</t>
  </si>
  <si>
    <t>Шафигуллина</t>
  </si>
  <si>
    <t>Ершов</t>
  </si>
  <si>
    <t>Куропаткин 1</t>
  </si>
  <si>
    <t>Куропаткин 2</t>
  </si>
  <si>
    <t xml:space="preserve">Угурлуэл </t>
  </si>
  <si>
    <t>Банницин</t>
  </si>
  <si>
    <t>Площадь, кв.м.</t>
  </si>
  <si>
    <t>Тариф, руб./кв.м.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</si>
  <si>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</si>
  <si>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</si>
  <si>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</si>
  <si>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</si>
  <si>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</si>
  <si>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Просрочка, дней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</si>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</sst>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15.81640625" customWidth="1"/>
    <col min="2" max="2" width="35.36328125" customWidth="1"/>
    <col min="3" max="3" width="17.7265625" customWidth="1"/>
    <col min="4" max="4" width="17.54296875" customWidth="1"/>
    <col min="5" max="5" width="12.7265625" customWidth="1"/>
    <col min="6" max="6" width="14.26953125" customWidth="1"/>
    <col min="7" max="7" width="12.08984375" customWidth="1"/>
    <col min="8" max="8" width="16.7265625" customWidth="1"/>
    <col min="9" max="9" width="23.90625" customWidth="1"/>
    <col min="10" max="10" width="15.453125" customWidth="1"/>
    <col min="11" max="11" width="12.90625" customWidth="1"/>
  </cols>
  <sheetData>
    <row r="1" spans="1:11" ht="15.5" x14ac:dyDescent="0.35">
      <c r="A1" s="1">
        <v>36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3" customFormat="1" ht="15.5" x14ac:dyDescent="0.35">
      <c r="A2" s="2" t="s">
        <v>0</v>
      </c>
      <c r="B2" s="2" t="s">
        <v>50</v>
      </c>
      <c r="C2" s="2" t="s">
        <v>42</v>
      </c>
      <c r="D2" s="2" t="s">
        <v>43</v>
      </c>
      <c r="E2" s="2" t="s">
        <v>1</v>
      </c>
      <c r="F2" s="2" t="s">
        <v>2</v>
      </c>
      <c r="G2" s="2" t="s">
        <v>3</v>
      </c>
      <c r="H2" s="2" t="s">
        <v>49</v>
      </c>
      <c r="I2" s="2" t="s">
        <v>44</v>
      </c>
      <c r="J2" s="2" t="s">
        <v>5</v>
      </c>
      <c r="K2" s="2" t="s">
        <v>4</v>
      </c>
    </row>
    <row r="3" spans="1:11" ht="15.5" x14ac:dyDescent="0.35">
      <c r="A3" s="4">
        <v>1</v>
      </c>
      <c r="B3" s="1" t="s">
        <v>6</v>
      </c>
      <c r="C3" s="1">
        <v>70</v>
      </c>
      <c r="D3" s="1">
        <f>A1*1.1</f>
        <v>39.6</v>
      </c>
      <c r="E3" s="1">
        <f>C3*D3</f>
        <v>2772</v>
      </c>
      <c r="F3" s="5">
        <v>44813</v>
      </c>
      <c r="G3" s="5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2772</v>
      </c>
    </row>
    <row r="4" spans="1:11" ht="15.5" x14ac:dyDescent="0.35">
      <c r="A4" s="4">
        <f>A3+1</f>
        <v>2</v>
      </c>
      <c r="B4" s="1" t="s">
        <v>7</v>
      </c>
      <c r="C4" s="1">
        <f>C3-0.5</f>
        <v>69.5</v>
      </c>
      <c r="D4" s="1">
        <f>D3</f>
        <v>39.6</v>
      </c>
      <c r="E4" s="1">
        <f t="shared" ref="E4:E38" si="0">C4*D4</f>
        <v>2752.2000000000003</v>
      </c>
      <c r="F4" s="5">
        <f>F3</f>
        <v>44813</v>
      </c>
      <c r="G4" s="5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2752.2000000000003</v>
      </c>
    </row>
    <row r="5" spans="1:11" ht="15.5" x14ac:dyDescent="0.35">
      <c r="A5" s="4">
        <f t="shared" ref="A5:A38" si="4">A4+1</f>
        <v>3</v>
      </c>
      <c r="B5" s="1" t="s">
        <v>8</v>
      </c>
      <c r="C5" s="1">
        <f t="shared" ref="C5:C38" si="5">C4-0.5</f>
        <v>69</v>
      </c>
      <c r="D5" s="1">
        <f t="shared" ref="D5:D34" si="6">D4</f>
        <v>39.6</v>
      </c>
      <c r="E5" s="1">
        <f t="shared" si="0"/>
        <v>2732.4</v>
      </c>
      <c r="F5" s="5">
        <f t="shared" ref="F5:F38" si="7">F4</f>
        <v>44813</v>
      </c>
      <c r="G5" s="5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2732.4</v>
      </c>
    </row>
    <row r="6" spans="1:11" ht="15.5" x14ac:dyDescent="0.35">
      <c r="A6" s="4">
        <f t="shared" si="4"/>
        <v>4</v>
      </c>
      <c r="B6" s="1" t="s">
        <v>9</v>
      </c>
      <c r="C6" s="1">
        <f t="shared" si="5"/>
        <v>68.5</v>
      </c>
      <c r="D6" s="1">
        <f t="shared" si="6"/>
        <v>39.6</v>
      </c>
      <c r="E6" s="1">
        <f t="shared" si="0"/>
        <v>2712.6</v>
      </c>
      <c r="F6" s="5">
        <f t="shared" si="7"/>
        <v>44813</v>
      </c>
      <c r="G6" s="5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2712.6</v>
      </c>
    </row>
    <row r="7" spans="1:11" ht="15.5" x14ac:dyDescent="0.35">
      <c r="A7" s="4">
        <f t="shared" si="4"/>
        <v>5</v>
      </c>
      <c r="B7" s="1" t="s">
        <v>10</v>
      </c>
      <c r="C7" s="1">
        <f t="shared" si="5"/>
        <v>68</v>
      </c>
      <c r="D7" s="1">
        <f t="shared" si="6"/>
        <v>39.6</v>
      </c>
      <c r="E7" s="1">
        <f t="shared" si="0"/>
        <v>2692.8</v>
      </c>
      <c r="F7" s="5">
        <f t="shared" si="7"/>
        <v>44813</v>
      </c>
      <c r="G7" s="5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2692.8</v>
      </c>
    </row>
    <row r="8" spans="1:11" ht="15.5" x14ac:dyDescent="0.35">
      <c r="A8" s="4">
        <f t="shared" si="4"/>
        <v>6</v>
      </c>
      <c r="B8" s="1" t="s">
        <v>11</v>
      </c>
      <c r="C8" s="1">
        <f t="shared" si="5"/>
        <v>67.5</v>
      </c>
      <c r="D8" s="1">
        <f t="shared" si="6"/>
        <v>39.6</v>
      </c>
      <c r="E8" s="1">
        <f t="shared" si="0"/>
        <v>2673</v>
      </c>
      <c r="F8" s="5">
        <f t="shared" si="7"/>
        <v>44813</v>
      </c>
      <c r="G8" s="5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2673</v>
      </c>
    </row>
    <row r="9" spans="1:11" ht="15.5" x14ac:dyDescent="0.35">
      <c r="A9" s="4">
        <f t="shared" si="4"/>
        <v>7</v>
      </c>
      <c r="B9" s="1" t="s">
        <v>12</v>
      </c>
      <c r="C9" s="1">
        <f t="shared" si="5"/>
        <v>67</v>
      </c>
      <c r="D9" s="1">
        <f t="shared" si="6"/>
        <v>39.6</v>
      </c>
      <c r="E9" s="1">
        <f t="shared" si="0"/>
        <v>2653.2000000000003</v>
      </c>
      <c r="F9" s="5">
        <f t="shared" si="7"/>
        <v>44813</v>
      </c>
      <c r="G9" s="5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2653.2000000000003</v>
      </c>
    </row>
    <row r="10" spans="1:11" ht="15.5" x14ac:dyDescent="0.35">
      <c r="A10" s="4">
        <f t="shared" si="4"/>
        <v>8</v>
      </c>
      <c r="B10" s="1" t="s">
        <v>13</v>
      </c>
      <c r="C10" s="1">
        <f t="shared" si="5"/>
        <v>66.5</v>
      </c>
      <c r="D10" s="1">
        <f t="shared" si="6"/>
        <v>39.6</v>
      </c>
      <c r="E10" s="1">
        <f t="shared" si="0"/>
        <v>2633.4</v>
      </c>
      <c r="F10" s="5">
        <f t="shared" si="7"/>
        <v>44813</v>
      </c>
      <c r="G10" s="5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2633.4</v>
      </c>
    </row>
    <row r="11" spans="1:11" ht="15.5" x14ac:dyDescent="0.35">
      <c r="A11" s="4">
        <f t="shared" si="4"/>
        <v>9</v>
      </c>
      <c r="B11" s="1" t="s">
        <v>14</v>
      </c>
      <c r="C11" s="1">
        <f t="shared" si="5"/>
        <v>66</v>
      </c>
      <c r="D11" s="1">
        <f t="shared" si="6"/>
        <v>39.6</v>
      </c>
      <c r="E11" s="1">
        <f t="shared" si="0"/>
        <v>2613.6</v>
      </c>
      <c r="F11" s="5">
        <f t="shared" si="7"/>
        <v>44813</v>
      </c>
      <c r="G11" s="5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2613.6</v>
      </c>
    </row>
    <row r="12" spans="1:11" ht="15.5" x14ac:dyDescent="0.35">
      <c r="A12" s="4">
        <f t="shared" si="4"/>
        <v>10</v>
      </c>
      <c r="B12" s="1" t="s">
        <v>15</v>
      </c>
      <c r="C12" s="1">
        <f t="shared" si="5"/>
        <v>65.5</v>
      </c>
      <c r="D12" s="1">
        <f t="shared" si="6"/>
        <v>39.6</v>
      </c>
      <c r="E12" s="1">
        <f t="shared" si="0"/>
        <v>2593.8000000000002</v>
      </c>
      <c r="F12" s="5">
        <f t="shared" si="7"/>
        <v>44813</v>
      </c>
      <c r="G12" s="5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2603.8000000000002</v>
      </c>
    </row>
    <row r="13" spans="1:11" ht="15.5" x14ac:dyDescent="0.35">
      <c r="A13" s="4">
        <f t="shared" si="4"/>
        <v>11</v>
      </c>
      <c r="B13" s="1" t="s">
        <v>16</v>
      </c>
      <c r="C13" s="1">
        <f t="shared" si="5"/>
        <v>65</v>
      </c>
      <c r="D13" s="1">
        <f t="shared" si="6"/>
        <v>39.6</v>
      </c>
      <c r="E13" s="1">
        <f t="shared" si="0"/>
        <v>2574</v>
      </c>
      <c r="F13" s="5">
        <f t="shared" si="7"/>
        <v>44813</v>
      </c>
      <c r="G13" s="5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2594</v>
      </c>
    </row>
    <row r="14" spans="1:11" ht="15.5" x14ac:dyDescent="0.35">
      <c r="A14" s="4">
        <f t="shared" si="4"/>
        <v>12</v>
      </c>
      <c r="B14" s="1" t="s">
        <v>17</v>
      </c>
      <c r="C14" s="1">
        <f t="shared" si="5"/>
        <v>64.5</v>
      </c>
      <c r="D14" s="1">
        <f t="shared" si="6"/>
        <v>39.6</v>
      </c>
      <c r="E14" s="1">
        <f t="shared" si="0"/>
        <v>2554.2000000000003</v>
      </c>
      <c r="F14" s="5">
        <f t="shared" si="7"/>
        <v>44813</v>
      </c>
      <c r="G14" s="5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2584.2000000000003</v>
      </c>
    </row>
    <row r="15" spans="1:11" ht="15.5" x14ac:dyDescent="0.35">
      <c r="A15" s="4">
        <f t="shared" si="4"/>
        <v>13</v>
      </c>
      <c r="B15" s="1" t="s">
        <v>18</v>
      </c>
      <c r="C15" s="1">
        <f t="shared" si="5"/>
        <v>64</v>
      </c>
      <c r="D15" s="1">
        <f t="shared" si="6"/>
        <v>39.6</v>
      </c>
      <c r="E15" s="1">
        <f t="shared" si="0"/>
        <v>2534.4</v>
      </c>
      <c r="F15" s="5">
        <f t="shared" si="7"/>
        <v>44813</v>
      </c>
      <c r="G15" s="5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2574.4</v>
      </c>
    </row>
    <row r="16" spans="1:11" ht="15.5" x14ac:dyDescent="0.35">
      <c r="A16" s="4">
        <f t="shared" si="4"/>
        <v>14</v>
      </c>
      <c r="B16" s="1" t="s">
        <v>19</v>
      </c>
      <c r="C16" s="1">
        <f t="shared" si="5"/>
        <v>63.5</v>
      </c>
      <c r="D16" s="1">
        <f t="shared" si="6"/>
        <v>39.6</v>
      </c>
      <c r="E16" s="1">
        <f t="shared" si="0"/>
        <v>2514.6</v>
      </c>
      <c r="F16" s="5">
        <f t="shared" si="7"/>
        <v>44813</v>
      </c>
      <c r="G16" s="5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2564.6</v>
      </c>
    </row>
    <row r="17" spans="1:11" ht="15.5" x14ac:dyDescent="0.35">
      <c r="A17" s="4">
        <f t="shared" si="4"/>
        <v>15</v>
      </c>
      <c r="B17" s="1" t="s">
        <v>20</v>
      </c>
      <c r="C17" s="1">
        <f t="shared" si="5"/>
        <v>63</v>
      </c>
      <c r="D17" s="1">
        <f t="shared" si="6"/>
        <v>39.6</v>
      </c>
      <c r="E17" s="1">
        <f t="shared" si="0"/>
        <v>2494.8000000000002</v>
      </c>
      <c r="F17" s="5">
        <f t="shared" si="7"/>
        <v>44813</v>
      </c>
      <c r="G17" s="5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2554.8000000000002</v>
      </c>
    </row>
    <row r="18" spans="1:11" ht="15.5" x14ac:dyDescent="0.35">
      <c r="A18" s="4">
        <f t="shared" si="4"/>
        <v>16</v>
      </c>
      <c r="B18" s="1" t="s">
        <v>21</v>
      </c>
      <c r="C18" s="1">
        <f t="shared" si="5"/>
        <v>62.5</v>
      </c>
      <c r="D18" s="1">
        <f t="shared" si="6"/>
        <v>39.6</v>
      </c>
      <c r="E18" s="1">
        <f t="shared" si="0"/>
        <v>2475</v>
      </c>
      <c r="F18" s="5">
        <f t="shared" si="7"/>
        <v>44813</v>
      </c>
      <c r="G18" s="5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2545</v>
      </c>
    </row>
    <row r="19" spans="1:11" ht="15.5" x14ac:dyDescent="0.35">
      <c r="A19" s="4">
        <f t="shared" si="4"/>
        <v>17</v>
      </c>
      <c r="B19" s="1" t="s">
        <v>22</v>
      </c>
      <c r="C19" s="1">
        <f t="shared" si="5"/>
        <v>62</v>
      </c>
      <c r="D19" s="1">
        <f t="shared" si="6"/>
        <v>39.6</v>
      </c>
      <c r="E19" s="1">
        <f t="shared" si="0"/>
        <v>2455.2000000000003</v>
      </c>
      <c r="F19" s="5">
        <f t="shared" si="7"/>
        <v>44813</v>
      </c>
      <c r="G19" s="5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2535.2000000000003</v>
      </c>
    </row>
    <row r="20" spans="1:11" ht="15.5" x14ac:dyDescent="0.35">
      <c r="A20" s="4">
        <f t="shared" si="4"/>
        <v>18</v>
      </c>
      <c r="B20" s="1" t="s">
        <v>23</v>
      </c>
      <c r="C20" s="1">
        <f t="shared" si="5"/>
        <v>61.5</v>
      </c>
      <c r="D20" s="1">
        <f t="shared" si="6"/>
        <v>39.6</v>
      </c>
      <c r="E20" s="1">
        <f t="shared" si="0"/>
        <v>2435.4</v>
      </c>
      <c r="F20" s="5">
        <f t="shared" si="7"/>
        <v>44813</v>
      </c>
      <c r="G20" s="5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2525.4</v>
      </c>
    </row>
    <row r="21" spans="1:11" ht="15.5" x14ac:dyDescent="0.35">
      <c r="A21" s="4">
        <f t="shared" si="4"/>
        <v>19</v>
      </c>
      <c r="B21" s="1" t="s">
        <v>24</v>
      </c>
      <c r="C21" s="1">
        <f t="shared" si="5"/>
        <v>61</v>
      </c>
      <c r="D21" s="1">
        <f t="shared" si="6"/>
        <v>39.6</v>
      </c>
      <c r="E21" s="1">
        <f t="shared" si="0"/>
        <v>2415.6</v>
      </c>
      <c r="F21" s="5">
        <f t="shared" si="7"/>
        <v>44813</v>
      </c>
      <c r="G21" s="5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2515.6</v>
      </c>
    </row>
    <row r="22" spans="1:11" ht="15.5" x14ac:dyDescent="0.35">
      <c r="A22" s="4">
        <f t="shared" si="4"/>
        <v>20</v>
      </c>
      <c r="B22" s="1" t="s">
        <v>25</v>
      </c>
      <c r="C22" s="1">
        <f t="shared" si="5"/>
        <v>60.5</v>
      </c>
      <c r="D22" s="1">
        <f t="shared" si="6"/>
        <v>39.6</v>
      </c>
      <c r="E22" s="1">
        <f t="shared" si="0"/>
        <v>2395.8000000000002</v>
      </c>
      <c r="F22" s="5">
        <f t="shared" si="7"/>
        <v>44813</v>
      </c>
      <c r="G22" s="5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2505.8000000000002</v>
      </c>
    </row>
    <row r="23" spans="1:11" ht="15.5" x14ac:dyDescent="0.35">
      <c r="A23" s="4">
        <f t="shared" si="4"/>
        <v>21</v>
      </c>
      <c r="B23" s="1" t="s">
        <v>26</v>
      </c>
      <c r="C23" s="1">
        <f t="shared" si="5"/>
        <v>60</v>
      </c>
      <c r="D23" s="1">
        <f t="shared" si="6"/>
        <v>39.6</v>
      </c>
      <c r="E23" s="1">
        <f t="shared" si="0"/>
        <v>2376</v>
      </c>
      <c r="F23" s="5">
        <f t="shared" si="7"/>
        <v>44813</v>
      </c>
      <c r="G23" s="5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2496</v>
      </c>
    </row>
    <row r="24" spans="1:11" ht="15.5" x14ac:dyDescent="0.35">
      <c r="A24" s="4">
        <f t="shared" si="4"/>
        <v>22</v>
      </c>
      <c r="B24" s="1" t="s">
        <v>27</v>
      </c>
      <c r="C24" s="1">
        <f t="shared" si="5"/>
        <v>59.5</v>
      </c>
      <c r="D24" s="1">
        <f t="shared" si="6"/>
        <v>39.6</v>
      </c>
      <c r="E24" s="1">
        <f t="shared" si="0"/>
        <v>2356.2000000000003</v>
      </c>
      <c r="F24" s="5">
        <f t="shared" si="7"/>
        <v>44813</v>
      </c>
      <c r="G24" s="5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2486.2000000000003</v>
      </c>
    </row>
    <row r="25" spans="1:11" ht="15.5" x14ac:dyDescent="0.35">
      <c r="A25" s="4">
        <f t="shared" si="4"/>
        <v>23</v>
      </c>
      <c r="B25" s="1" t="s">
        <v>28</v>
      </c>
      <c r="C25" s="1">
        <f t="shared" si="5"/>
        <v>59</v>
      </c>
      <c r="D25" s="1">
        <f t="shared" si="6"/>
        <v>39.6</v>
      </c>
      <c r="E25" s="1">
        <f t="shared" si="0"/>
        <v>2336.4</v>
      </c>
      <c r="F25" s="5">
        <f t="shared" si="7"/>
        <v>44813</v>
      </c>
      <c r="G25" s="5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2476.4</v>
      </c>
    </row>
    <row r="26" spans="1:11" ht="15.5" x14ac:dyDescent="0.35">
      <c r="A26" s="4">
        <f t="shared" si="4"/>
        <v>24</v>
      </c>
      <c r="B26" s="1" t="s">
        <v>40</v>
      </c>
      <c r="C26" s="1">
        <f t="shared" si="5"/>
        <v>58.5</v>
      </c>
      <c r="D26" s="1">
        <f t="shared" si="6"/>
        <v>39.6</v>
      </c>
      <c r="E26" s="1">
        <f t="shared" si="0"/>
        <v>2316.6</v>
      </c>
      <c r="F26" s="5">
        <f t="shared" si="7"/>
        <v>44813</v>
      </c>
      <c r="G26" s="5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2466.6</v>
      </c>
    </row>
    <row r="27" spans="1:11" ht="15.5" x14ac:dyDescent="0.35">
      <c r="A27" s="4">
        <f t="shared" si="4"/>
        <v>25</v>
      </c>
      <c r="B27" s="1" t="s">
        <v>29</v>
      </c>
      <c r="C27" s="1">
        <f t="shared" si="5"/>
        <v>58</v>
      </c>
      <c r="D27" s="1">
        <f t="shared" si="6"/>
        <v>39.6</v>
      </c>
      <c r="E27" s="1">
        <f t="shared" si="0"/>
        <v>2296.8000000000002</v>
      </c>
      <c r="F27" s="5">
        <f t="shared" si="7"/>
        <v>44813</v>
      </c>
      <c r="G27" s="5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2456.8000000000002</v>
      </c>
    </row>
    <row r="28" spans="1:11" ht="15.5" x14ac:dyDescent="0.35">
      <c r="A28" s="4">
        <f t="shared" si="4"/>
        <v>26</v>
      </c>
      <c r="B28" s="1" t="s">
        <v>30</v>
      </c>
      <c r="C28" s="1">
        <f t="shared" si="5"/>
        <v>57.5</v>
      </c>
      <c r="D28" s="1">
        <f>D3/3</f>
        <v>13.200000000000001</v>
      </c>
      <c r="E28" s="1">
        <f t="shared" si="0"/>
        <v>759.00000000000011</v>
      </c>
      <c r="F28" s="5">
        <f t="shared" si="7"/>
        <v>44813</v>
      </c>
      <c r="G28" s="5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929.00000000000011</v>
      </c>
    </row>
    <row r="29" spans="1:11" ht="15.5" x14ac:dyDescent="0.35">
      <c r="A29" s="4">
        <f t="shared" si="4"/>
        <v>27</v>
      </c>
      <c r="B29" s="1" t="s">
        <v>31</v>
      </c>
      <c r="C29" s="1">
        <f t="shared" si="5"/>
        <v>57</v>
      </c>
      <c r="D29" s="1">
        <f>D3</f>
        <v>39.6</v>
      </c>
      <c r="E29" s="1">
        <f t="shared" si="0"/>
        <v>2257.2000000000003</v>
      </c>
      <c r="F29" s="5">
        <f t="shared" si="7"/>
        <v>44813</v>
      </c>
      <c r="G29" s="5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2437.2000000000003</v>
      </c>
    </row>
    <row r="30" spans="1:11" ht="15.5" x14ac:dyDescent="0.35">
      <c r="A30" s="4">
        <f t="shared" si="4"/>
        <v>28</v>
      </c>
      <c r="B30" s="1" t="s">
        <v>32</v>
      </c>
      <c r="C30" s="1">
        <f t="shared" si="5"/>
        <v>56.5</v>
      </c>
      <c r="D30" s="1">
        <f t="shared" si="6"/>
        <v>39.6</v>
      </c>
      <c r="E30" s="1">
        <f t="shared" si="0"/>
        <v>2237.4</v>
      </c>
      <c r="F30" s="5">
        <f t="shared" si="7"/>
        <v>44813</v>
      </c>
      <c r="G30" s="5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2427.4</v>
      </c>
    </row>
    <row r="31" spans="1:11" ht="15.5" x14ac:dyDescent="0.35">
      <c r="A31" s="4">
        <f t="shared" si="4"/>
        <v>29</v>
      </c>
      <c r="B31" s="1" t="s">
        <v>33</v>
      </c>
      <c r="C31" s="1">
        <f t="shared" si="5"/>
        <v>56</v>
      </c>
      <c r="D31" s="1">
        <f t="shared" si="6"/>
        <v>39.6</v>
      </c>
      <c r="E31" s="1">
        <f t="shared" si="0"/>
        <v>2217.6</v>
      </c>
      <c r="F31" s="5">
        <f t="shared" si="7"/>
        <v>44813</v>
      </c>
      <c r="G31" s="5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2417.6</v>
      </c>
    </row>
    <row r="32" spans="1:11" ht="15.5" x14ac:dyDescent="0.35">
      <c r="A32" s="4">
        <f t="shared" si="4"/>
        <v>30</v>
      </c>
      <c r="B32" s="1" t="s">
        <v>34</v>
      </c>
      <c r="C32" s="1">
        <f t="shared" si="5"/>
        <v>55.5</v>
      </c>
      <c r="D32" s="1">
        <f t="shared" si="6"/>
        <v>39.6</v>
      </c>
      <c r="E32" s="1">
        <f t="shared" si="0"/>
        <v>2197.8000000000002</v>
      </c>
      <c r="F32" s="5">
        <f t="shared" si="7"/>
        <v>44813</v>
      </c>
      <c r="G32" s="5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2407.8000000000002</v>
      </c>
    </row>
    <row r="33" spans="1:11" ht="15.5" x14ac:dyDescent="0.35">
      <c r="A33" s="4">
        <f t="shared" si="4"/>
        <v>31</v>
      </c>
      <c r="B33" s="1" t="s">
        <v>35</v>
      </c>
      <c r="C33" s="1">
        <f t="shared" si="5"/>
        <v>55</v>
      </c>
      <c r="D33" s="1">
        <f t="shared" si="6"/>
        <v>39.6</v>
      </c>
      <c r="E33" s="1">
        <f t="shared" si="0"/>
        <v>2178</v>
      </c>
      <c r="F33" s="5">
        <f t="shared" si="7"/>
        <v>44813</v>
      </c>
      <c r="G33" s="5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2398</v>
      </c>
    </row>
    <row r="34" spans="1:11" ht="15.5" x14ac:dyDescent="0.35">
      <c r="A34" s="4">
        <f t="shared" si="4"/>
        <v>32</v>
      </c>
      <c r="B34" s="1" t="s">
        <v>36</v>
      </c>
      <c r="C34" s="1">
        <f t="shared" si="5"/>
        <v>54.5</v>
      </c>
      <c r="D34" s="1">
        <f t="shared" si="6"/>
        <v>39.6</v>
      </c>
      <c r="E34" s="1">
        <f t="shared" si="0"/>
        <v>2158.2000000000003</v>
      </c>
      <c r="F34" s="5">
        <f t="shared" si="7"/>
        <v>44813</v>
      </c>
      <c r="G34" s="5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2388.2000000000003</v>
      </c>
    </row>
    <row r="35" spans="1:11" ht="15.5" x14ac:dyDescent="0.35">
      <c r="A35" s="4">
        <f t="shared" si="4"/>
        <v>33</v>
      </c>
      <c r="B35" s="1" t="s">
        <v>37</v>
      </c>
      <c r="C35" s="1">
        <f t="shared" si="5"/>
        <v>54</v>
      </c>
      <c r="D35" s="1">
        <f>D3/3</f>
        <v>13.200000000000001</v>
      </c>
      <c r="E35" s="1">
        <f t="shared" si="0"/>
        <v>712.80000000000007</v>
      </c>
      <c r="F35" s="5">
        <f t="shared" si="7"/>
        <v>44813</v>
      </c>
      <c r="G35" s="5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952.80000000000007</v>
      </c>
    </row>
    <row r="36" spans="1:11" ht="15.5" x14ac:dyDescent="0.35">
      <c r="A36" s="4">
        <f t="shared" si="4"/>
        <v>34</v>
      </c>
      <c r="B36" s="1" t="s">
        <v>41</v>
      </c>
      <c r="C36" s="1">
        <f t="shared" si="5"/>
        <v>53.5</v>
      </c>
      <c r="D36" s="1">
        <f>D3/2</f>
        <v>19.8</v>
      </c>
      <c r="E36" s="1">
        <f t="shared" si="0"/>
        <v>1059.3</v>
      </c>
      <c r="F36" s="5">
        <f t="shared" si="7"/>
        <v>44813</v>
      </c>
      <c r="G36" s="5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1309.3</v>
      </c>
    </row>
    <row r="37" spans="1:11" ht="15.5" x14ac:dyDescent="0.35">
      <c r="A37" s="4">
        <f t="shared" si="4"/>
        <v>35</v>
      </c>
      <c r="B37" s="1" t="s">
        <v>38</v>
      </c>
      <c r="C37" s="1">
        <f t="shared" si="5"/>
        <v>53</v>
      </c>
      <c r="D37" s="1">
        <f t="shared" ref="D37:D38" si="10">D4/2</f>
        <v>19.8</v>
      </c>
      <c r="E37" s="1">
        <f t="shared" si="0"/>
        <v>1049.4000000000001</v>
      </c>
      <c r="F37" s="5">
        <f t="shared" si="7"/>
        <v>44813</v>
      </c>
      <c r="G37" s="5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1309.4000000000001</v>
      </c>
    </row>
    <row r="38" spans="1:11" ht="15.5" x14ac:dyDescent="0.35">
      <c r="A38" s="4">
        <f t="shared" si="4"/>
        <v>36</v>
      </c>
      <c r="B38" s="1" t="s">
        <v>39</v>
      </c>
      <c r="C38" s="1">
        <f t="shared" si="5"/>
        <v>52.5</v>
      </c>
      <c r="D38" s="1">
        <f t="shared" si="10"/>
        <v>19.8</v>
      </c>
      <c r="E38" s="1">
        <f t="shared" si="0"/>
        <v>1039.5</v>
      </c>
      <c r="F38" s="5">
        <f t="shared" si="7"/>
        <v>44813</v>
      </c>
      <c r="G38" s="5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1309.5</v>
      </c>
    </row>
    <row r="39" spans="1:11" ht="15.5" x14ac:dyDescent="0.35">
      <c r="K39" s="1"/>
    </row>
    <row r="40" spans="1:11" ht="15.5" x14ac:dyDescent="0.35">
      <c r="B40" s="1" t="s">
        <v>45</v>
      </c>
      <c r="C40">
        <f>FLOOR(SUM(K3:K38), 1)</f>
        <v>85006</v>
      </c>
    </row>
    <row r="41" spans="1:11" ht="15.5" x14ac:dyDescent="0.35">
      <c r="B41" s="1" t="s">
        <v>46</v>
      </c>
      <c r="C41">
        <f>AVERAGE(C3:C38)</f>
        <v>61.25</v>
      </c>
    </row>
    <row r="42" spans="1:11" ht="15.5" x14ac:dyDescent="0.35">
      <c r="B42" s="1" t="s">
        <v>47</v>
      </c>
      <c r="C42">
        <f>MAX(H3:H38)</f>
        <v>27</v>
      </c>
    </row>
    <row r="43" spans="1:11" ht="15.5" x14ac:dyDescent="0.35">
      <c r="B43" s="1" t="s">
        <v>48</v>
      </c>
      <c r="C43">
        <f>MAX(K3:K38)</f>
        <v>2772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Сайдаш Мухаметгалиев</dc:creator>
  <cp:lastModifiedBy>Сайдаш Мухаметгалиев</cp:lastModifiedBy>
  <dcterms:created xsi:type="dcterms:W3CDTF">2015-06-05T18:19:34Z</dcterms:created>
  <dcterms:modified xsi:type="dcterms:W3CDTF">2022-10-14T09:47:09Z</dcterms:modified>
</cp:coreProperties>
</file>