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D227B4E-DAEA-466F-ADF9-4B1256E71CEB}" xr6:coauthVersionLast="37" xr6:coauthVersionMax="37" xr10:uidLastSave="{00000000-0000-0000-0000-000000000000}"/>
  <bookViews>
    <workbookView xWindow="0" yWindow="0" windowWidth="28800" windowHeight="11580" activeTab="1" xr2:uid="{414815DB-6205-441D-B348-F52A77596248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Q4" i="1"/>
  <c r="Q5" i="1"/>
  <c r="Q6" i="1"/>
  <c r="Q7" i="1"/>
  <c r="Q8" i="1"/>
  <c r="Q9" i="1"/>
  <c r="Q10" i="1"/>
  <c r="Q3" i="1"/>
  <c r="M4" i="1"/>
  <c r="M5" i="1"/>
  <c r="M6" i="1"/>
  <c r="M7" i="1"/>
  <c r="M8" i="1"/>
  <c r="M9" i="1"/>
  <c r="M10" i="1"/>
  <c r="M3" i="1"/>
  <c r="I4" i="1"/>
  <c r="I6" i="1"/>
  <c r="I7" i="1"/>
  <c r="I8" i="1"/>
  <c r="I9" i="1"/>
  <c r="I10" i="1"/>
  <c r="I3" i="1"/>
  <c r="E4" i="1" l="1"/>
  <c r="E5" i="1"/>
  <c r="E6" i="1"/>
  <c r="E7" i="1"/>
  <c r="E8" i="1"/>
  <c r="E9" i="1"/>
  <c r="E10" i="1"/>
  <c r="E3" i="1"/>
  <c r="T3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3" i="1"/>
  <c r="B1" i="1"/>
</calcChain>
</file>

<file path=xl/sharedStrings.xml><?xml version="1.0" encoding="utf-8"?>
<sst xmlns="http://schemas.openxmlformats.org/spreadsheetml/2006/main" count="50" uniqueCount="30">
  <si>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</si>
  <si>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</si>
  <si>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</si>
  <si>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</si>
  <si>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</si>
  <si>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</si>
  <si>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</si>
  <si>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</si>
  <si>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Сотрудник</t>
  </si>
  <si>
    <t>Нерабочие дни</t>
  </si>
  <si>
    <t>Столбец1</t>
  </si>
  <si>
    <t>Дата начала1</t>
  </si>
  <si>
    <t>Дата конца1</t>
  </si>
  <si>
    <t>Столбец2</t>
  </si>
  <si>
    <t>Дата начала2</t>
  </si>
  <si>
    <t>Дата конца2</t>
  </si>
  <si>
    <t>Столбец6</t>
  </si>
  <si>
    <t>Дата начала3</t>
  </si>
  <si>
    <t>Дата конца3</t>
  </si>
  <si>
    <t>Столбец10</t>
  </si>
  <si>
    <t>Дата начала4</t>
  </si>
  <si>
    <t>Дата конца4</t>
  </si>
  <si>
    <t/>
  </si>
  <si>
    <t>Продолжительность1, дней</t>
  </si>
  <si>
    <t>Продолжительность2, дней</t>
  </si>
  <si>
    <t>Продолжительность3, дней</t>
  </si>
  <si>
    <t>Продолжительность4, дней</t>
  </si>
  <si>
    <t>Положено за год</t>
  </si>
  <si>
    <t>Израсходовано</t>
  </si>
  <si>
    <t>Осталось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</si>
</sst>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1" applyFont="1" applyBorder="1"/>
    <xf numFmtId="14" fontId="4" fillId="0" borderId="4" xfId="1" applyNumberFormat="1" applyFont="1" applyBorder="1" applyAlignment="1" applyProtection="1">
      <alignment horizontal="center"/>
      <protection locked="0"/>
    </xf>
    <xf numFmtId="0" fontId="4" fillId="0" borderId="4" xfId="1" applyFont="1" applyBorder="1" applyAlignment="1" applyProtection="1">
      <alignment horizontal="center"/>
      <protection locked="0"/>
    </xf>
    <xf numFmtId="14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4" fontId="4" fillId="0" borderId="5" xfId="1" applyNumberFormat="1" applyFont="1" applyBorder="1" applyAlignment="1">
      <alignment horizontal="center"/>
    </xf>
    <xf numFmtId="0" fontId="4" fillId="2" borderId="6" xfId="1" applyFont="1" applyFill="1" applyBorder="1" applyAlignment="1" applyProtection="1">
      <alignment horizontal="center"/>
      <protection locked="0"/>
    </xf>
    <xf numFmtId="164" fontId="4" fillId="2" borderId="4" xfId="1" applyNumberFormat="1" applyFont="1" applyFill="1" applyBorder="1" applyAlignment="1">
      <alignment horizontal="center"/>
    </xf>
    <xf numFmtId="164" fontId="4" fillId="2" borderId="7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1" applyFont="1" applyBorder="1"/>
    <xf numFmtId="0" fontId="4" fillId="0" borderId="3" xfId="1" applyFont="1" applyBorder="1" applyAlignment="1" applyProtection="1">
      <alignment horizontal="center"/>
      <protection locked="0"/>
    </xf>
    <xf numFmtId="0" fontId="4" fillId="0" borderId="3" xfId="1" applyFont="1" applyBorder="1" applyAlignment="1">
      <alignment horizontal="center"/>
    </xf>
    <xf numFmtId="0" fontId="4" fillId="2" borderId="8" xfId="1" applyFont="1" applyFill="1" applyBorder="1" applyAlignment="1" applyProtection="1">
      <alignment horizontal="center"/>
      <protection locked="0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Лист1!$D$3:$D$10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4612-88D4-E967336C17E7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Столбец2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Лист1!$F$3:$F$10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7-4612-88D4-E967336C17E7}"/>
            </c:ext>
          </c:extLst>
        </c:ser>
        <c:ser>
          <c:idx val="3"/>
          <c:order val="3"/>
          <c:tx>
            <c:strRef>
              <c:f>Лист1!$G$2</c:f>
              <c:strCache>
                <c:ptCount val="1"/>
                <c:pt idx="0">
                  <c:v>Дата начала2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Лист1!$G$3:$G$10</c:f>
              <c:numCache>
                <c:formatCode>m/d/yyyy</c:formatCode>
                <c:ptCount val="8"/>
                <c:pt idx="0">
                  <c:v>44611</c:v>
                </c:pt>
                <c:pt idx="1">
                  <c:v>44612</c:v>
                </c:pt>
                <c:pt idx="2">
                  <c:v>44613</c:v>
                </c:pt>
                <c:pt idx="3">
                  <c:v>44614</c:v>
                </c:pt>
                <c:pt idx="4">
                  <c:v>44615</c:v>
                </c:pt>
                <c:pt idx="5">
                  <c:v>44616</c:v>
                </c:pt>
                <c:pt idx="6">
                  <c:v>44617</c:v>
                </c:pt>
                <c:pt idx="7">
                  <c:v>44618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7-4612-88D4-E967336C17E7}"/>
            </c:ext>
          </c:extLst>
        </c:ser>
        <c:ser>
          <c:idx val="4"/>
          <c:order val="4"/>
          <c:tx>
            <c:strRef>
              <c:f>Лист1!$H$2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Лист1!$H$3:$H$10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7-4612-88D4-E967336C17E7}"/>
            </c:ext>
          </c:extLst>
        </c:ser>
        <c:ser>
          <c:idx val="6"/>
          <c:order val="6"/>
          <c:tx>
            <c:strRef>
              <c:f>Лист1!$J$2</c:f>
              <c:strCache>
                <c:ptCount val="1"/>
                <c:pt idx="0">
                  <c:v>Столбец6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Лист1!$J$3:$J$10</c:f>
              <c:numCache>
                <c:formatCode>General</c:formatCode>
                <c:ptCount val="8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7-4612-88D4-E967336C17E7}"/>
            </c:ext>
          </c:extLst>
        </c:ser>
        <c:ser>
          <c:idx val="7"/>
          <c:order val="7"/>
          <c:tx>
            <c:strRef>
              <c:f>Лист1!$K$2</c:f>
              <c:strCache>
                <c:ptCount val="1"/>
                <c:pt idx="0">
                  <c:v>Дата начала3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Лист1!$K$3:$K$10</c:f>
              <c:numCache>
                <c:formatCode>m/d/yyyy</c:formatCode>
                <c:ptCount val="8"/>
                <c:pt idx="0">
                  <c:v>44682</c:v>
                </c:pt>
                <c:pt idx="1">
                  <c:v>44682</c:v>
                </c:pt>
                <c:pt idx="2">
                  <c:v>44682</c:v>
                </c:pt>
                <c:pt idx="3">
                  <c:v>44682</c:v>
                </c:pt>
                <c:pt idx="4">
                  <c:v>44682</c:v>
                </c:pt>
                <c:pt idx="5">
                  <c:v>44682</c:v>
                </c:pt>
                <c:pt idx="6">
                  <c:v>44682</c:v>
                </c:pt>
                <c:pt idx="7">
                  <c:v>44682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97-4612-88D4-E967336C17E7}"/>
            </c:ext>
          </c:extLst>
        </c:ser>
        <c:ser>
          <c:idx val="8"/>
          <c:order val="8"/>
          <c:tx>
            <c:strRef>
              <c:f>Лист1!$L$2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Лист1!$L$3:$L$10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97-4612-88D4-E967336C17E7}"/>
            </c:ext>
          </c:extLst>
        </c:ser>
        <c:ser>
          <c:idx val="10"/>
          <c:order val="10"/>
          <c:tx>
            <c:strRef>
              <c:f>Лист1!$N$2</c:f>
              <c:strCache>
                <c:ptCount val="1"/>
                <c:pt idx="0">
                  <c:v>Столбец10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Лист1!$N$3:$N$10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97-4612-88D4-E967336C17E7}"/>
            </c:ext>
          </c:extLst>
        </c:ser>
        <c:ser>
          <c:idx val="11"/>
          <c:order val="11"/>
          <c:tx>
            <c:strRef>
              <c:f>Лист1!$O$2</c:f>
              <c:strCache>
                <c:ptCount val="1"/>
                <c:pt idx="0">
                  <c:v>Дата начала4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Лист1!$O$3:$O$10</c:f>
              <c:numCache>
                <c:formatCode>m/d/yyyy</c:formatCode>
                <c:ptCount val="8"/>
                <c:pt idx="0">
                  <c:v>44871</c:v>
                </c:pt>
                <c:pt idx="1">
                  <c:v>44871</c:v>
                </c:pt>
                <c:pt idx="2">
                  <c:v>44871</c:v>
                </c:pt>
                <c:pt idx="3">
                  <c:v>44871</c:v>
                </c:pt>
                <c:pt idx="4">
                  <c:v>44871</c:v>
                </c:pt>
                <c:pt idx="5">
                  <c:v>44871</c:v>
                </c:pt>
                <c:pt idx="6">
                  <c:v>44871</c:v>
                </c:pt>
                <c:pt idx="7">
                  <c:v>44871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97-4612-88D4-E967336C17E7}"/>
            </c:ext>
          </c:extLst>
        </c:ser>
        <c:ser>
          <c:idx val="12"/>
          <c:order val="12"/>
          <c:tx>
            <c:strRef>
              <c:f>Лист1!$P$2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Лист1!$A$3:$C$10</c:f>
              <c:multiLvlStrCache>
                <c:ptCount val="8"/>
                <c:lvl>
                  <c:pt idx="0">
                    <c:v>02.01.2022</c:v>
                  </c:pt>
                  <c:pt idx="1">
                    <c:v>03.01.2022</c:v>
                  </c:pt>
                  <c:pt idx="2">
                    <c:v>04.01.2022</c:v>
                  </c:pt>
                  <c:pt idx="3">
                    <c:v>05.01.2022</c:v>
                  </c:pt>
                  <c:pt idx="4">
                    <c:v>06.01.2022</c:v>
                  </c:pt>
                  <c:pt idx="5">
                    <c:v>07.01.2022</c:v>
                  </c:pt>
                  <c:pt idx="6">
                    <c:v>08.01.2022</c:v>
                  </c:pt>
                  <c:pt idx="7">
                    <c:v>09.01.2022</c:v>
                  </c:pt>
                </c:lvl>
                <c:lvl>
                  <c:pt idx="0">
                    <c:v>Сотрудник 1</c:v>
                  </c:pt>
                  <c:pt idx="1">
                    <c:v>Сотрудник 2</c:v>
                  </c:pt>
                  <c:pt idx="2">
                    <c:v>Сотрудник 3</c:v>
                  </c:pt>
                  <c:pt idx="3">
                    <c:v>Сотрудник 4</c:v>
                  </c:pt>
                  <c:pt idx="4">
                    <c:v>Сотрудник 5</c:v>
                  </c:pt>
                  <c:pt idx="5">
                    <c:v>Сотрудник 6</c:v>
                  </c:pt>
                  <c:pt idx="6">
                    <c:v>Сотрудник 7</c:v>
                  </c:pt>
                  <c:pt idx="7">
                    <c:v>Сотрудник 8</c:v>
                  </c:pt>
                </c:lvl>
              </c:multiLvlStrCache>
            </c:multiLvlStrRef>
          </c:cat>
          <c:val>
            <c:numRef>
              <c:f>Лист1!$P$3:$P$10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97-4612-88D4-E967336C17E7}"/>
            </c:ext>
          </c:extLst>
        </c:ser>
        <c:ser>
          <c:idx val="14"/>
          <c:order val="14"/>
          <c:tx>
            <c:strRef>
              <c:f>Лист1!$C$2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E-1597-4612-88D4-E967336C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956848"/>
        <c:axId val="20674118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Лист1!$E$2</c15:sqref>
                        </c15:formulaRef>
                      </c:ext>
                    </c:extLst>
                    <c:strCache>
                      <c:ptCount val="1"/>
                      <c:pt idx="0">
                        <c:v>Дата конца1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Лист1!$A$3:$C$10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02.01.2022</c:v>
                        </c:pt>
                        <c:pt idx="1">
                          <c:v>03.01.2022</c:v>
                        </c:pt>
                        <c:pt idx="2">
                          <c:v>04.01.2022</c:v>
                        </c:pt>
                        <c:pt idx="3">
                          <c:v>05.01.2022</c:v>
                        </c:pt>
                        <c:pt idx="4">
                          <c:v>06.01.2022</c:v>
                        </c:pt>
                        <c:pt idx="5">
                          <c:v>07.01.2022</c:v>
                        </c:pt>
                        <c:pt idx="6">
                          <c:v>08.01.2022</c:v>
                        </c:pt>
                        <c:pt idx="7">
                          <c:v>09.01.2022</c:v>
                        </c:pt>
                      </c:lvl>
                      <c:lvl>
                        <c:pt idx="0">
                          <c:v>Сотрудник 1</c:v>
                        </c:pt>
                        <c:pt idx="1">
                          <c:v>Сотрудник 2</c:v>
                        </c:pt>
                        <c:pt idx="2">
                          <c:v>Сотрудник 3</c:v>
                        </c:pt>
                        <c:pt idx="3">
                          <c:v>Сотрудник 4</c:v>
                        </c:pt>
                        <c:pt idx="4">
                          <c:v>Сотрудник 5</c:v>
                        </c:pt>
                        <c:pt idx="5">
                          <c:v>Сотрудник 6</c:v>
                        </c:pt>
                        <c:pt idx="6">
                          <c:v>Сотрудник 7</c:v>
                        </c:pt>
                        <c:pt idx="7">
                          <c:v>Сотрудник 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Лист1!$E$3:$E$10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44573</c:v>
                      </c:pt>
                      <c:pt idx="1">
                        <c:v>44576</c:v>
                      </c:pt>
                      <c:pt idx="2">
                        <c:v>44573</c:v>
                      </c:pt>
                      <c:pt idx="3">
                        <c:v>44573</c:v>
                      </c:pt>
                      <c:pt idx="4">
                        <c:v>44571</c:v>
                      </c:pt>
                      <c:pt idx="5">
                        <c:v>44578</c:v>
                      </c:pt>
                      <c:pt idx="6">
                        <c:v>44572</c:v>
                      </c:pt>
                      <c:pt idx="7">
                        <c:v>44579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97-4612-88D4-E967336C17E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Лист1!$I$2</c15:sqref>
                        </c15:formulaRef>
                      </c:ext>
                    </c:extLst>
                    <c:strCache>
                      <c:ptCount val="1"/>
                      <c:pt idx="0">
                        <c:v>Дата конца2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Лист1!$A$3:$C$10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02.01.2022</c:v>
                        </c:pt>
                        <c:pt idx="1">
                          <c:v>03.01.2022</c:v>
                        </c:pt>
                        <c:pt idx="2">
                          <c:v>04.01.2022</c:v>
                        </c:pt>
                        <c:pt idx="3">
                          <c:v>05.01.2022</c:v>
                        </c:pt>
                        <c:pt idx="4">
                          <c:v>06.01.2022</c:v>
                        </c:pt>
                        <c:pt idx="5">
                          <c:v>07.01.2022</c:v>
                        </c:pt>
                        <c:pt idx="6">
                          <c:v>08.01.2022</c:v>
                        </c:pt>
                        <c:pt idx="7">
                          <c:v>09.01.2022</c:v>
                        </c:pt>
                      </c:lvl>
                      <c:lvl>
                        <c:pt idx="0">
                          <c:v>Сотрудник 1</c:v>
                        </c:pt>
                        <c:pt idx="1">
                          <c:v>Сотрудник 2</c:v>
                        </c:pt>
                        <c:pt idx="2">
                          <c:v>Сотрудник 3</c:v>
                        </c:pt>
                        <c:pt idx="3">
                          <c:v>Сотрудник 4</c:v>
                        </c:pt>
                        <c:pt idx="4">
                          <c:v>Сотрудник 5</c:v>
                        </c:pt>
                        <c:pt idx="5">
                          <c:v>Сотрудник 6</c:v>
                        </c:pt>
                        <c:pt idx="6">
                          <c:v>Сотрудник 7</c:v>
                        </c:pt>
                        <c:pt idx="7">
                          <c:v>Сотрудник 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Лист1!$I$3:$I$10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44620</c:v>
                      </c:pt>
                      <c:pt idx="3">
                        <c:v>44617</c:v>
                      </c:pt>
                      <c:pt idx="4">
                        <c:v>44625</c:v>
                      </c:pt>
                      <c:pt idx="5">
                        <c:v>44618</c:v>
                      </c:pt>
                      <c:pt idx="6">
                        <c:v>44623</c:v>
                      </c:pt>
                      <c:pt idx="7">
                        <c:v>44622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597-4612-88D4-E967336C17E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Лист1!$M$2</c15:sqref>
                        </c15:formulaRef>
                      </c:ext>
                    </c:extLst>
                    <c:strCache>
                      <c:ptCount val="1"/>
                      <c:pt idx="0">
                        <c:v>Дата конца3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Лист1!$A$3:$C$10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02.01.2022</c:v>
                        </c:pt>
                        <c:pt idx="1">
                          <c:v>03.01.2022</c:v>
                        </c:pt>
                        <c:pt idx="2">
                          <c:v>04.01.2022</c:v>
                        </c:pt>
                        <c:pt idx="3">
                          <c:v>05.01.2022</c:v>
                        </c:pt>
                        <c:pt idx="4">
                          <c:v>06.01.2022</c:v>
                        </c:pt>
                        <c:pt idx="5">
                          <c:v>07.01.2022</c:v>
                        </c:pt>
                        <c:pt idx="6">
                          <c:v>08.01.2022</c:v>
                        </c:pt>
                        <c:pt idx="7">
                          <c:v>09.01.2022</c:v>
                        </c:pt>
                      </c:lvl>
                      <c:lvl>
                        <c:pt idx="0">
                          <c:v>Сотрудник 1</c:v>
                        </c:pt>
                        <c:pt idx="1">
                          <c:v>Сотрудник 2</c:v>
                        </c:pt>
                        <c:pt idx="2">
                          <c:v>Сотрудник 3</c:v>
                        </c:pt>
                        <c:pt idx="3">
                          <c:v>Сотрудник 4</c:v>
                        </c:pt>
                        <c:pt idx="4">
                          <c:v>Сотрудник 5</c:v>
                        </c:pt>
                        <c:pt idx="5">
                          <c:v>Сотрудник 6</c:v>
                        </c:pt>
                        <c:pt idx="6">
                          <c:v>Сотрудник 7</c:v>
                        </c:pt>
                        <c:pt idx="7">
                          <c:v>Сотрудник 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Лист1!$M$3:$M$10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44687</c:v>
                      </c:pt>
                      <c:pt idx="1">
                        <c:v>44686</c:v>
                      </c:pt>
                      <c:pt idx="2">
                        <c:v>44689</c:v>
                      </c:pt>
                      <c:pt idx="3">
                        <c:v>44692</c:v>
                      </c:pt>
                      <c:pt idx="4">
                        <c:v>44689</c:v>
                      </c:pt>
                      <c:pt idx="5">
                        <c:v>44691</c:v>
                      </c:pt>
                      <c:pt idx="6">
                        <c:v>44695</c:v>
                      </c:pt>
                      <c:pt idx="7">
                        <c:v>44691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597-4612-88D4-E967336C17E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Лист1!$Q$2</c15:sqref>
                        </c15:formulaRef>
                      </c:ext>
                    </c:extLst>
                    <c:strCache>
                      <c:ptCount val="1"/>
                      <c:pt idx="0">
                        <c:v>Дата конца4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Лист1!$A$3:$C$10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02.01.2022</c:v>
                        </c:pt>
                        <c:pt idx="1">
                          <c:v>03.01.2022</c:v>
                        </c:pt>
                        <c:pt idx="2">
                          <c:v>04.01.2022</c:v>
                        </c:pt>
                        <c:pt idx="3">
                          <c:v>05.01.2022</c:v>
                        </c:pt>
                        <c:pt idx="4">
                          <c:v>06.01.2022</c:v>
                        </c:pt>
                        <c:pt idx="5">
                          <c:v>07.01.2022</c:v>
                        </c:pt>
                        <c:pt idx="6">
                          <c:v>08.01.2022</c:v>
                        </c:pt>
                        <c:pt idx="7">
                          <c:v>09.01.2022</c:v>
                        </c:pt>
                      </c:lvl>
                      <c:lvl>
                        <c:pt idx="0">
                          <c:v>Сотрудник 1</c:v>
                        </c:pt>
                        <c:pt idx="1">
                          <c:v>Сотрудник 2</c:v>
                        </c:pt>
                        <c:pt idx="2">
                          <c:v>Сотрудник 3</c:v>
                        </c:pt>
                        <c:pt idx="3">
                          <c:v>Сотрудник 4</c:v>
                        </c:pt>
                        <c:pt idx="4">
                          <c:v>Сотрудник 5</c:v>
                        </c:pt>
                        <c:pt idx="5">
                          <c:v>Сотрудник 6</c:v>
                        </c:pt>
                        <c:pt idx="6">
                          <c:v>Сотрудник 7</c:v>
                        </c:pt>
                        <c:pt idx="7">
                          <c:v>Сотрудник 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Лист1!$Q$3:$Q$10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44874</c:v>
                      </c:pt>
                      <c:pt idx="1">
                        <c:v>44875</c:v>
                      </c:pt>
                      <c:pt idx="2">
                        <c:v>44877</c:v>
                      </c:pt>
                      <c:pt idx="3">
                        <c:v>44879</c:v>
                      </c:pt>
                      <c:pt idx="4">
                        <c:v>44878</c:v>
                      </c:pt>
                      <c:pt idx="5">
                        <c:v>44878</c:v>
                      </c:pt>
                      <c:pt idx="6">
                        <c:v>44877</c:v>
                      </c:pt>
                      <c:pt idx="7">
                        <c:v>44877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1597-4612-88D4-E967336C17E7}"/>
                  </c:ext>
                </c:extLst>
              </c15:ser>
            </c15:filteredBarSeries>
          </c:ext>
        </c:extLst>
      </c:barChart>
      <c:catAx>
        <c:axId val="192395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11888"/>
        <c:crosses val="autoZero"/>
        <c:auto val="1"/>
        <c:lblAlgn val="ctr"/>
        <c:lblOffset val="100"/>
        <c:noMultiLvlLbl val="0"/>
      </c:catAx>
      <c:valAx>
        <c:axId val="20674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1066801</xdr:colOff>
      <xdr:row>6</xdr:row>
      <xdr:rowOff>266700</xdr:rowOff>
    </xdr:from>
    <xdr:to>
      <xdr:col>17</xdr:col>
      <xdr:colOff>323850</xdr:colOff>
      <xdr:row>22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198701-3187-4C7F-9F88-724B77A6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60B8-0A5F-46E6-AFCB-833D0721CC78}">
  <dimension ref="A1:T17"/>
  <sheetViews>
    <sheetView workbookViewId="0">
      <selection activeCell="A2" sqref="A2:Q10"/>
    </sheetView>
  </sheetViews>
  <sheetFormatPr defaultRowHeight="15.75" x14ac:dyDescent="0.25"/>
  <cols>
    <col min="1" max="1" width="10" bestFit="1" customWidth="1"/>
    <col min="2" max="2" width="0.375" customWidth="1"/>
    <col min="3" max="3" width="14" customWidth="1"/>
    <col min="4" max="4" width="15.75" customWidth="1"/>
    <col min="5" max="5" width="17.375" customWidth="1"/>
    <col min="6" max="6" width="0.25" customWidth="1"/>
    <col min="7" max="7" width="17.875" customWidth="1"/>
    <col min="8" max="8" width="14.25" customWidth="1"/>
    <col min="9" max="9" width="23.25" customWidth="1"/>
    <col min="10" max="10" width="0.25" customWidth="1"/>
    <col min="11" max="11" width="15.625" customWidth="1"/>
    <col min="12" max="12" width="22.875" customWidth="1"/>
    <col min="13" max="13" width="15.875" customWidth="1"/>
    <col min="14" max="14" width="0.25" customWidth="1"/>
    <col min="15" max="15" width="17.875" customWidth="1"/>
    <col min="16" max="16" width="11" customWidth="1"/>
    <col min="17" max="17" width="12.875" customWidth="1"/>
    <col min="18" max="20" width="9.125" bestFit="1" customWidth="1"/>
  </cols>
  <sheetData>
    <row r="1" spans="1:20" x14ac:dyDescent="0.25">
      <c r="A1" s="4">
        <v>44562</v>
      </c>
      <c r="B1" s="5" t="str">
        <f>"-дата начала года"</f>
        <v>-дата начала года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48" thickBot="1" x14ac:dyDescent="0.3">
      <c r="A2" s="5" t="s">
        <v>8</v>
      </c>
      <c r="B2" s="6" t="s">
        <v>10</v>
      </c>
      <c r="C2" s="7" t="s">
        <v>11</v>
      </c>
      <c r="D2" s="7" t="s">
        <v>23</v>
      </c>
      <c r="E2" s="7" t="s">
        <v>12</v>
      </c>
      <c r="F2" s="6" t="s">
        <v>13</v>
      </c>
      <c r="G2" s="7" t="s">
        <v>14</v>
      </c>
      <c r="H2" s="7" t="s">
        <v>24</v>
      </c>
      <c r="I2" s="7" t="s">
        <v>15</v>
      </c>
      <c r="J2" s="6" t="s">
        <v>16</v>
      </c>
      <c r="K2" s="7" t="s">
        <v>17</v>
      </c>
      <c r="L2" s="7" t="s">
        <v>25</v>
      </c>
      <c r="M2" s="7" t="s">
        <v>18</v>
      </c>
      <c r="N2" s="6" t="s">
        <v>19</v>
      </c>
      <c r="O2" s="7" t="s">
        <v>20</v>
      </c>
      <c r="P2" s="7" t="s">
        <v>26</v>
      </c>
      <c r="Q2" s="7" t="s">
        <v>21</v>
      </c>
      <c r="R2" s="8" t="s">
        <v>27</v>
      </c>
      <c r="S2" s="9" t="s">
        <v>28</v>
      </c>
      <c r="T2" s="10" t="s">
        <v>29</v>
      </c>
    </row>
    <row r="3" spans="1:20" ht="32.25" thickBot="1" x14ac:dyDescent="0.3">
      <c r="A3" s="11" t="s">
        <v>0</v>
      </c>
      <c r="B3" s="12"/>
      <c r="C3" s="13">
        <v>44563</v>
      </c>
      <c r="D3" s="14">
        <v>10</v>
      </c>
      <c r="E3" s="15">
        <f>C3+D3</f>
        <v>44573</v>
      </c>
      <c r="F3" s="16"/>
      <c r="G3" s="13">
        <v>44611</v>
      </c>
      <c r="H3" s="14">
        <v>10</v>
      </c>
      <c r="I3" s="15">
        <f>G3+H3</f>
        <v>44621</v>
      </c>
      <c r="J3" s="16">
        <v>61</v>
      </c>
      <c r="K3" s="13">
        <v>44682</v>
      </c>
      <c r="L3" s="14">
        <v>5</v>
      </c>
      <c r="M3" s="15">
        <f>K3+L3</f>
        <v>44687</v>
      </c>
      <c r="N3" s="16"/>
      <c r="O3" s="13">
        <v>44871</v>
      </c>
      <c r="P3" s="14">
        <v>3</v>
      </c>
      <c r="Q3" s="17">
        <f>O3+P3</f>
        <v>44874</v>
      </c>
      <c r="R3" s="18">
        <v>28</v>
      </c>
      <c r="S3" s="19">
        <f>P3+L3+H3+D3</f>
        <v>28</v>
      </c>
      <c r="T3" s="20">
        <f>R3-S3</f>
        <v>0</v>
      </c>
    </row>
    <row r="4" spans="1:20" ht="32.25" thickBot="1" x14ac:dyDescent="0.3">
      <c r="A4" s="21" t="s">
        <v>1</v>
      </c>
      <c r="B4" s="12"/>
      <c r="C4" s="13">
        <v>44564</v>
      </c>
      <c r="D4" s="14">
        <v>12</v>
      </c>
      <c r="E4" s="15">
        <f t="shared" ref="E4:E10" si="0">C4+D4</f>
        <v>44576</v>
      </c>
      <c r="F4" s="16" t="s">
        <v>22</v>
      </c>
      <c r="G4" s="13">
        <v>44612</v>
      </c>
      <c r="H4" s="14">
        <v>8</v>
      </c>
      <c r="I4" s="15">
        <f t="shared" ref="I4:I10" si="1">G4+H4</f>
        <v>44620</v>
      </c>
      <c r="J4" s="16" t="s">
        <v>22</v>
      </c>
      <c r="K4" s="13">
        <v>44682</v>
      </c>
      <c r="L4" s="14">
        <v>4</v>
      </c>
      <c r="M4" s="15">
        <f t="shared" ref="M4:M10" si="2">K4+L4</f>
        <v>44686</v>
      </c>
      <c r="N4" s="16" t="s">
        <v>22</v>
      </c>
      <c r="O4" s="13">
        <v>44871</v>
      </c>
      <c r="P4" s="14">
        <v>4</v>
      </c>
      <c r="Q4" s="17">
        <f t="shared" ref="Q4:Q10" si="3">O4+P4</f>
        <v>44875</v>
      </c>
      <c r="R4" s="18">
        <v>28</v>
      </c>
      <c r="S4" s="19">
        <f t="shared" ref="S4:S10" si="4">P4+L4+H4+D4</f>
        <v>28</v>
      </c>
      <c r="T4" s="20">
        <f t="shared" ref="T4:T10" si="5">R4-S4</f>
        <v>0</v>
      </c>
    </row>
    <row r="5" spans="1:20" ht="32.25" thickBot="1" x14ac:dyDescent="0.3">
      <c r="A5" s="21" t="s">
        <v>2</v>
      </c>
      <c r="B5" s="12"/>
      <c r="C5" s="13">
        <v>44565</v>
      </c>
      <c r="D5" s="14">
        <v>8</v>
      </c>
      <c r="E5" s="15">
        <f t="shared" si="0"/>
        <v>44573</v>
      </c>
      <c r="F5" s="16" t="s">
        <v>22</v>
      </c>
      <c r="G5" s="13">
        <v>44613</v>
      </c>
      <c r="H5" s="14">
        <v>7</v>
      </c>
      <c r="I5" s="15">
        <f>G5+H5</f>
        <v>44620</v>
      </c>
      <c r="J5" s="16" t="s">
        <v>22</v>
      </c>
      <c r="K5" s="13">
        <v>44682</v>
      </c>
      <c r="L5" s="14">
        <v>7</v>
      </c>
      <c r="M5" s="15">
        <f t="shared" si="2"/>
        <v>44689</v>
      </c>
      <c r="N5" s="16" t="s">
        <v>22</v>
      </c>
      <c r="O5" s="13">
        <v>44871</v>
      </c>
      <c r="P5" s="14">
        <v>6</v>
      </c>
      <c r="Q5" s="17">
        <f t="shared" si="3"/>
        <v>44877</v>
      </c>
      <c r="R5" s="18">
        <v>28</v>
      </c>
      <c r="S5" s="19">
        <f t="shared" si="4"/>
        <v>28</v>
      </c>
      <c r="T5" s="20">
        <f t="shared" si="5"/>
        <v>0</v>
      </c>
    </row>
    <row r="6" spans="1:20" ht="32.25" thickBot="1" x14ac:dyDescent="0.3">
      <c r="A6" s="21" t="s">
        <v>3</v>
      </c>
      <c r="B6" s="12"/>
      <c r="C6" s="13">
        <v>44566</v>
      </c>
      <c r="D6" s="14">
        <v>7</v>
      </c>
      <c r="E6" s="15">
        <f t="shared" si="0"/>
        <v>44573</v>
      </c>
      <c r="F6" s="16" t="s">
        <v>22</v>
      </c>
      <c r="G6" s="13">
        <v>44614</v>
      </c>
      <c r="H6" s="14">
        <v>3</v>
      </c>
      <c r="I6" s="15">
        <f t="shared" si="1"/>
        <v>44617</v>
      </c>
      <c r="J6" s="16" t="s">
        <v>22</v>
      </c>
      <c r="K6" s="13">
        <v>44682</v>
      </c>
      <c r="L6" s="14">
        <v>10</v>
      </c>
      <c r="M6" s="15">
        <f t="shared" si="2"/>
        <v>44692</v>
      </c>
      <c r="N6" s="16" t="s">
        <v>22</v>
      </c>
      <c r="O6" s="13">
        <v>44871</v>
      </c>
      <c r="P6" s="14">
        <v>8</v>
      </c>
      <c r="Q6" s="17">
        <f t="shared" si="3"/>
        <v>44879</v>
      </c>
      <c r="R6" s="18">
        <v>28</v>
      </c>
      <c r="S6" s="19">
        <f t="shared" si="4"/>
        <v>28</v>
      </c>
      <c r="T6" s="20">
        <f t="shared" si="5"/>
        <v>0</v>
      </c>
    </row>
    <row r="7" spans="1:20" ht="32.25" thickBot="1" x14ac:dyDescent="0.3">
      <c r="A7" s="21" t="s">
        <v>4</v>
      </c>
      <c r="B7" s="12"/>
      <c r="C7" s="13">
        <v>44567</v>
      </c>
      <c r="D7" s="14">
        <v>4</v>
      </c>
      <c r="E7" s="15">
        <f t="shared" si="0"/>
        <v>44571</v>
      </c>
      <c r="F7" s="16" t="s">
        <v>22</v>
      </c>
      <c r="G7" s="13">
        <v>44615</v>
      </c>
      <c r="H7" s="14">
        <v>10</v>
      </c>
      <c r="I7" s="15">
        <f t="shared" si="1"/>
        <v>44625</v>
      </c>
      <c r="J7" s="16" t="s">
        <v>22</v>
      </c>
      <c r="K7" s="13">
        <v>44682</v>
      </c>
      <c r="L7" s="14">
        <v>7</v>
      </c>
      <c r="M7" s="15">
        <f t="shared" si="2"/>
        <v>44689</v>
      </c>
      <c r="N7" s="16" t="s">
        <v>22</v>
      </c>
      <c r="O7" s="13">
        <v>44871</v>
      </c>
      <c r="P7" s="14">
        <v>7</v>
      </c>
      <c r="Q7" s="17">
        <f t="shared" si="3"/>
        <v>44878</v>
      </c>
      <c r="R7" s="18">
        <v>28</v>
      </c>
      <c r="S7" s="19">
        <f t="shared" si="4"/>
        <v>28</v>
      </c>
      <c r="T7" s="20">
        <f t="shared" si="5"/>
        <v>0</v>
      </c>
    </row>
    <row r="8" spans="1:20" ht="32.25" thickBot="1" x14ac:dyDescent="0.3">
      <c r="A8" s="21" t="s">
        <v>5</v>
      </c>
      <c r="B8" s="12"/>
      <c r="C8" s="13">
        <v>44568</v>
      </c>
      <c r="D8" s="14">
        <v>10</v>
      </c>
      <c r="E8" s="15">
        <f t="shared" si="0"/>
        <v>44578</v>
      </c>
      <c r="F8" s="16" t="s">
        <v>22</v>
      </c>
      <c r="G8" s="13">
        <v>44616</v>
      </c>
      <c r="H8" s="14">
        <v>2</v>
      </c>
      <c r="I8" s="15">
        <f t="shared" si="1"/>
        <v>44618</v>
      </c>
      <c r="J8" s="16" t="s">
        <v>22</v>
      </c>
      <c r="K8" s="13">
        <v>44682</v>
      </c>
      <c r="L8" s="14">
        <v>9</v>
      </c>
      <c r="M8" s="15">
        <f t="shared" si="2"/>
        <v>44691</v>
      </c>
      <c r="N8" s="16" t="s">
        <v>22</v>
      </c>
      <c r="O8" s="13">
        <v>44871</v>
      </c>
      <c r="P8" s="14">
        <v>7</v>
      </c>
      <c r="Q8" s="17">
        <f t="shared" si="3"/>
        <v>44878</v>
      </c>
      <c r="R8" s="18">
        <v>28</v>
      </c>
      <c r="S8" s="19">
        <f t="shared" si="4"/>
        <v>28</v>
      </c>
      <c r="T8" s="20">
        <f t="shared" si="5"/>
        <v>0</v>
      </c>
    </row>
    <row r="9" spans="1:20" ht="32.25" thickBot="1" x14ac:dyDescent="0.3">
      <c r="A9" s="21" t="s">
        <v>6</v>
      </c>
      <c r="B9" s="12"/>
      <c r="C9" s="13">
        <v>44569</v>
      </c>
      <c r="D9" s="14">
        <v>3</v>
      </c>
      <c r="E9" s="15">
        <f t="shared" si="0"/>
        <v>44572</v>
      </c>
      <c r="F9" s="16" t="s">
        <v>22</v>
      </c>
      <c r="G9" s="13">
        <v>44617</v>
      </c>
      <c r="H9" s="14">
        <v>6</v>
      </c>
      <c r="I9" s="15">
        <f t="shared" si="1"/>
        <v>44623</v>
      </c>
      <c r="J9" s="16" t="s">
        <v>22</v>
      </c>
      <c r="K9" s="13">
        <v>44682</v>
      </c>
      <c r="L9" s="14">
        <v>13</v>
      </c>
      <c r="M9" s="15">
        <f t="shared" si="2"/>
        <v>44695</v>
      </c>
      <c r="N9" s="16" t="s">
        <v>22</v>
      </c>
      <c r="O9" s="13">
        <v>44871</v>
      </c>
      <c r="P9" s="14">
        <v>6</v>
      </c>
      <c r="Q9" s="17">
        <f t="shared" si="3"/>
        <v>44877</v>
      </c>
      <c r="R9" s="18">
        <v>28</v>
      </c>
      <c r="S9" s="19">
        <f t="shared" si="4"/>
        <v>28</v>
      </c>
      <c r="T9" s="20">
        <f t="shared" si="5"/>
        <v>0</v>
      </c>
    </row>
    <row r="10" spans="1:20" ht="32.25" thickBot="1" x14ac:dyDescent="0.3">
      <c r="A10" s="21" t="s">
        <v>7</v>
      </c>
      <c r="B10" s="22"/>
      <c r="C10" s="13">
        <v>44570</v>
      </c>
      <c r="D10" s="23">
        <v>9</v>
      </c>
      <c r="E10" s="15">
        <f t="shared" si="0"/>
        <v>44579</v>
      </c>
      <c r="F10" s="16" t="s">
        <v>22</v>
      </c>
      <c r="G10" s="13">
        <v>44618</v>
      </c>
      <c r="H10" s="23">
        <v>4</v>
      </c>
      <c r="I10" s="15">
        <f t="shared" si="1"/>
        <v>44622</v>
      </c>
      <c r="J10" s="24" t="s">
        <v>22</v>
      </c>
      <c r="K10" s="13">
        <v>44682</v>
      </c>
      <c r="L10" s="23">
        <v>9</v>
      </c>
      <c r="M10" s="15">
        <f t="shared" si="2"/>
        <v>44691</v>
      </c>
      <c r="N10" s="24" t="s">
        <v>22</v>
      </c>
      <c r="O10" s="13">
        <v>44871</v>
      </c>
      <c r="P10" s="23">
        <v>6</v>
      </c>
      <c r="Q10" s="17">
        <f t="shared" si="3"/>
        <v>44877</v>
      </c>
      <c r="R10" s="25">
        <v>28</v>
      </c>
      <c r="S10" s="19">
        <f t="shared" si="4"/>
        <v>28</v>
      </c>
      <c r="T10" s="20">
        <f t="shared" si="5"/>
        <v>0</v>
      </c>
    </row>
    <row r="11" spans="1:20" ht="14.25" customHeight="1" x14ac:dyDescent="0.25">
      <c r="A11" s="3"/>
      <c r="B11" s="3"/>
      <c r="C11" s="3"/>
      <c r="D11" s="3"/>
      <c r="E11" s="3"/>
      <c r="F11" s="3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idden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A31C-6FFD-470A-8D9D-B5B4588EB21E}">
  <dimension ref="A1:A18"/>
  <sheetViews>
    <sheetView tabSelected="1" workbookViewId="0">
      <selection activeCell="A19" sqref="A19"/>
    </sheetView>
  </sheetViews>
  <sheetFormatPr defaultRowHeight="15.75" x14ac:dyDescent="0.25"/>
  <cols>
    <col min="1" max="1" width="18.875" customWidth="1"/>
  </cols>
  <sheetData>
    <row r="1" spans="1:1" x14ac:dyDescent="0.25">
      <c r="A1" t="s">
        <v>9</v>
      </c>
    </row>
    <row r="2" spans="1:1" x14ac:dyDescent="0.25">
      <c r="A2" s="1"/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44615</v>
      </c>
    </row>
    <row r="11" spans="1:1" x14ac:dyDescent="0.25">
      <c r="A11" s="1">
        <v>44627</v>
      </c>
    </row>
    <row r="12" spans="1:1" x14ac:dyDescent="0.25">
      <c r="A12" s="1">
        <v>44628</v>
      </c>
    </row>
    <row r="13" spans="1:1" x14ac:dyDescent="0.25">
      <c r="A13" s="1">
        <v>44683</v>
      </c>
    </row>
    <row r="14" spans="1:1" x14ac:dyDescent="0.25">
      <c r="A14" s="1">
        <v>44684</v>
      </c>
    </row>
    <row r="15" spans="1:1" x14ac:dyDescent="0.25">
      <c r="A15" s="1">
        <v>44570</v>
      </c>
    </row>
    <row r="16" spans="1:1" x14ac:dyDescent="0.25">
      <c r="A16" s="1">
        <v>44571</v>
      </c>
    </row>
    <row r="17" spans="1:1" x14ac:dyDescent="0.25">
      <c r="A17" s="1">
        <v>44725</v>
      </c>
    </row>
    <row r="18" spans="1:1" x14ac:dyDescent="0.25">
      <c r="A18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2022-10-01T06:28:53Z</dcterms:created>
  <dcterms:modified xsi:type="dcterms:W3CDTF">2022-10-21T06:58:29Z</dcterms:modified>
</cp:coreProperties>
</file>