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41" i="1"/>
  <c r="C40"/>
  <c r="D38"/>
  <c r="E38" s="1"/>
  <c r="D37"/>
  <c r="E37" s="1"/>
  <c r="D36"/>
  <c r="E36" s="1"/>
  <c r="D35"/>
  <c r="E35" s="1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4"/>
  <c r="G5"/>
  <c r="G6"/>
  <c r="H6" s="1"/>
  <c r="G4"/>
  <c r="H4" s="1"/>
  <c r="K3"/>
  <c r="J3"/>
  <c r="H5"/>
  <c r="J5" s="1"/>
  <c r="K5" s="1"/>
  <c r="H3"/>
  <c r="F5"/>
  <c r="F6"/>
  <c r="F7"/>
  <c r="F8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4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4"/>
  <c r="D4"/>
  <c r="D3"/>
  <c r="J6" l="1"/>
  <c r="K6" s="1"/>
  <c r="G7"/>
  <c r="J4"/>
  <c r="K4" s="1"/>
  <c r="C43"/>
  <c r="H7" l="1"/>
  <c r="G8"/>
  <c r="H8" l="1"/>
  <c r="J8" s="1"/>
  <c r="K8" s="1"/>
  <c r="G9"/>
  <c r="J7"/>
  <c r="K7" s="1"/>
  <c r="G10" l="1"/>
  <c r="H9"/>
  <c r="J9" s="1"/>
  <c r="K9" s="1"/>
  <c r="G11" l="1"/>
  <c r="H10"/>
  <c r="J10" s="1"/>
  <c r="K10" s="1"/>
  <c r="H11" l="1"/>
  <c r="J11" s="1"/>
  <c r="K11" s="1"/>
  <c r="G12"/>
  <c r="G13" l="1"/>
  <c r="H12"/>
  <c r="J12" s="1"/>
  <c r="K12" s="1"/>
  <c r="H13" l="1"/>
  <c r="J13" s="1"/>
  <c r="K13" s="1"/>
  <c r="G14"/>
  <c r="H14" l="1"/>
  <c r="J14" s="1"/>
  <c r="K14" s="1"/>
  <c r="G15"/>
  <c r="H15" l="1"/>
  <c r="J15" s="1"/>
  <c r="K15" s="1"/>
  <c r="G16"/>
  <c r="H16" l="1"/>
  <c r="J16" s="1"/>
  <c r="K16" s="1"/>
  <c r="G17"/>
  <c r="H17" l="1"/>
  <c r="J17" s="1"/>
  <c r="K17" s="1"/>
  <c r="G18"/>
  <c r="G19" l="1"/>
  <c r="H18"/>
  <c r="J18" s="1"/>
  <c r="K18" s="1"/>
  <c r="H19" l="1"/>
  <c r="J19" s="1"/>
  <c r="K19" s="1"/>
  <c r="G20"/>
  <c r="H20" l="1"/>
  <c r="J20" s="1"/>
  <c r="K20" s="1"/>
  <c r="G21"/>
  <c r="G22" l="1"/>
  <c r="H21"/>
  <c r="J21" s="1"/>
  <c r="K21" s="1"/>
  <c r="H22" l="1"/>
  <c r="J22" s="1"/>
  <c r="K22" s="1"/>
  <c r="G23"/>
  <c r="H23" l="1"/>
  <c r="J23" s="1"/>
  <c r="K23" s="1"/>
  <c r="G24"/>
  <c r="H24" l="1"/>
  <c r="J24" s="1"/>
  <c r="K24" s="1"/>
  <c r="G25"/>
  <c r="G26" l="1"/>
  <c r="H25"/>
  <c r="J25" s="1"/>
  <c r="K25" s="1"/>
  <c r="G27" l="1"/>
  <c r="H26"/>
  <c r="J26" s="1"/>
  <c r="K26" s="1"/>
  <c r="H27" l="1"/>
  <c r="J27" s="1"/>
  <c r="K27" s="1"/>
  <c r="G28"/>
  <c r="G29" l="1"/>
  <c r="H28"/>
  <c r="J28" s="1"/>
  <c r="K28" s="1"/>
  <c r="H29" l="1"/>
  <c r="J29" s="1"/>
  <c r="K29" s="1"/>
  <c r="G30"/>
  <c r="H30" l="1"/>
  <c r="J30" s="1"/>
  <c r="K30" s="1"/>
  <c r="G31"/>
  <c r="H31" l="1"/>
  <c r="J31" s="1"/>
  <c r="K31" s="1"/>
  <c r="G32"/>
  <c r="H32" l="1"/>
  <c r="J32" s="1"/>
  <c r="K32" s="1"/>
  <c r="G33"/>
  <c r="G34" l="1"/>
  <c r="H33"/>
  <c r="J33" s="1"/>
  <c r="K33" s="1"/>
  <c r="G35" l="1"/>
  <c r="H34"/>
  <c r="J34" s="1"/>
  <c r="K34" s="1"/>
  <c r="H35" l="1"/>
  <c r="J35" s="1"/>
  <c r="K35" s="1"/>
  <c r="G36"/>
  <c r="H36" l="1"/>
  <c r="J36" s="1"/>
  <c r="K36" s="1"/>
  <c r="G37"/>
  <c r="G38" l="1"/>
  <c r="H38" s="1"/>
  <c r="H37"/>
  <c r="J37" s="1"/>
  <c r="K37" s="1"/>
  <c r="J38" l="1"/>
  <c r="K38" s="1"/>
  <c r="C42"/>
</calcChain>
</file>

<file path=xl/sharedStrings.xml><?xml version="1.0" encoding="utf-8"?>
<sst xmlns="http://schemas.openxmlformats.org/spreadsheetml/2006/main" count="51" uniqueCount="51">
  <si>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</si>
  <si>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</si>
  <si>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</si>
  <si>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</si>
  <si>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</si>
  <si>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</si>
  <si>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</si>
  <si>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</si>
  <si>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</si>
  <si>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</si>
  <si>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</si>
  <si>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</si>
  <si>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</si>
  <si>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</si>
  <si>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</si>
  <si>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</si>
  <si>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</si>
  <si>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</si>
  <si>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</si>
  <si>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</si>
  <si>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</si>
  <si>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</si>
  <si>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</si>
  <si>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</si>
  <si>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</si>
  <si>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</si>
  <si>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</si>
  <si>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</si>
  <si>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</si>
  <si>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</si>
  <si>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</si>
  <si>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</si>
  <si>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</si>
  <si>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</si>
  <si>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</si>
  <si>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Кочетков</t>
  </si>
  <si>
    <t>Просрочка, дней</t>
  </si>
  <si>
    <t>Итого, руб.</t>
  </si>
  <si>
    <t>Общая сумма, руб.</t>
  </si>
  <si>
    <t>Площадь, кв.м.</t>
  </si>
  <si>
    <t>Тариф, руб./кв.м.</t>
  </si>
  <si>
    <t>Сумма, руб.</t>
  </si>
  <si>
    <t>Штраф, руб.</t>
  </si>
  <si>
    <t>Максимальный срок просрочки, дней</t>
  </si>
  <si>
    <t>Максимальная сумма, руб.</t>
  </si>
  <si>
    <t>Средняя площадь, кв.м.</t>
  </si>
  <si>
    <t>№ квартиры</t>
  </si>
  <si>
    <t>Фамилия квартиросъёмщика</t>
  </si>
  <si>
    <t>Срок оплаты</t>
  </si>
  <si>
    <t>Дата оплаты</t>
  </si>
  <si>
    <t>Пени за 1 день, руб.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</si>
</sst>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zoomScale="85" zoomScaleNormal="85" workbookViewId="0">
      <selection activeCell="C42" sqref="C42"/>
    </sheetView>
  </sheetViews>
  <sheetFormatPr defaultColWidth="18.7109375" defaultRowHeight="15.75"/>
  <cols>
    <col min="1" max="1" width="18.7109375" style="1"/>
    <col min="2" max="2" width="38.85546875" style="1" customWidth="1"/>
    <col min="3" max="16384" width="18.7109375" style="1"/>
  </cols>
  <sheetData>
    <row r="1" spans="1:11">
      <c r="A1" s="1">
        <v>89</v>
      </c>
    </row>
    <row r="2" spans="1:11">
      <c r="A2" s="2" t="s">
        <v>46</v>
      </c>
      <c r="B2" s="3" t="s">
        <v>47</v>
      </c>
      <c r="C2" s="3" t="s">
        <v>39</v>
      </c>
      <c r="D2" s="3" t="s">
        <v>40</v>
      </c>
      <c r="E2" s="3" t="s">
        <v>41</v>
      </c>
      <c r="F2" s="3" t="s">
        <v>48</v>
      </c>
      <c r="G2" s="3" t="s">
        <v>49</v>
      </c>
      <c r="H2" s="3" t="s">
        <v>36</v>
      </c>
      <c r="I2" s="3" t="s">
        <v>50</v>
      </c>
      <c r="J2" s="3" t="s">
        <v>42</v>
      </c>
      <c r="K2" s="3" t="s">
        <v>37</v>
      </c>
    </row>
    <row r="3" spans="1:11">
      <c r="A3" s="1">
        <v>1</v>
      </c>
      <c r="B3" s="1" t="s">
        <v>0</v>
      </c>
      <c r="C3" s="1">
        <v>70</v>
      </c>
      <c r="D3" s="1">
        <f>A1*1.1</f>
        <v>97.9</v>
      </c>
      <c r="E3" s="1">
        <f>C3*D3</f>
        <v>6853</v>
      </c>
      <c r="F3" s="4">
        <v>44813</v>
      </c>
      <c r="G3" s="4">
        <v>44805</v>
      </c>
      <c r="H3" s="5">
        <f>IF(G3&gt;F3,G3-F3,0)</f>
        <v>0</v>
      </c>
      <c r="I3" s="1">
        <v>10</v>
      </c>
      <c r="J3" s="1">
        <f>H3*I3</f>
        <v>0</v>
      </c>
      <c r="K3" s="1">
        <f>E3+J3</f>
        <v>6853</v>
      </c>
    </row>
    <row r="4" spans="1:11">
      <c r="A4" s="1">
        <f>A3+1</f>
        <v>2</v>
      </c>
      <c r="B4" s="1" t="s">
        <v>1</v>
      </c>
      <c r="C4" s="1">
        <f>C3-0.5</f>
        <v>69.5</v>
      </c>
      <c r="D4" s="1">
        <f>D3</f>
        <v>97.9</v>
      </c>
      <c r="E4" s="1">
        <f t="shared" ref="E4:E38" si="0">C4*D4</f>
        <v>6804.05</v>
      </c>
      <c r="F4" s="4">
        <f>F3</f>
        <v>44813</v>
      </c>
      <c r="G4" s="4">
        <f>G3+1</f>
        <v>44806</v>
      </c>
      <c r="H4" s="5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6804.05</v>
      </c>
    </row>
    <row r="5" spans="1:11">
      <c r="A5" s="1">
        <f t="shared" ref="A5:A38" si="4">A4+1</f>
        <v>3</v>
      </c>
      <c r="B5" s="1" t="s">
        <v>2</v>
      </c>
      <c r="C5" s="1">
        <f t="shared" ref="C5:C38" si="5">C4-0.5</f>
        <v>69</v>
      </c>
      <c r="D5" s="1">
        <f t="shared" ref="D5:D34" si="6">D4</f>
        <v>97.9</v>
      </c>
      <c r="E5" s="1">
        <f t="shared" si="0"/>
        <v>6755.1</v>
      </c>
      <c r="F5" s="4">
        <f t="shared" ref="F5:F38" si="7">F4</f>
        <v>44813</v>
      </c>
      <c r="G5" s="4">
        <f t="shared" ref="G5:G38" si="8">G4+1</f>
        <v>44807</v>
      </c>
      <c r="H5" s="5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6755.1</v>
      </c>
    </row>
    <row r="6" spans="1:11">
      <c r="A6" s="1">
        <f t="shared" si="4"/>
        <v>4</v>
      </c>
      <c r="B6" s="1" t="s">
        <v>3</v>
      </c>
      <c r="C6" s="1">
        <f t="shared" si="5"/>
        <v>68.5</v>
      </c>
      <c r="D6" s="1">
        <f t="shared" si="6"/>
        <v>97.9</v>
      </c>
      <c r="E6" s="1">
        <f t="shared" si="0"/>
        <v>6706.1500000000005</v>
      </c>
      <c r="F6" s="4">
        <f t="shared" si="7"/>
        <v>44813</v>
      </c>
      <c r="G6" s="4">
        <f t="shared" si="8"/>
        <v>44808</v>
      </c>
      <c r="H6" s="5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6706.1500000000005</v>
      </c>
    </row>
    <row r="7" spans="1:11">
      <c r="A7" s="1">
        <f t="shared" si="4"/>
        <v>5</v>
      </c>
      <c r="B7" s="1" t="s">
        <v>4</v>
      </c>
      <c r="C7" s="1">
        <f t="shared" si="5"/>
        <v>68</v>
      </c>
      <c r="D7" s="1">
        <f t="shared" si="6"/>
        <v>97.9</v>
      </c>
      <c r="E7" s="1">
        <f t="shared" si="0"/>
        <v>6657.2000000000007</v>
      </c>
      <c r="F7" s="4">
        <f t="shared" si="7"/>
        <v>44813</v>
      </c>
      <c r="G7" s="4">
        <f t="shared" si="8"/>
        <v>44809</v>
      </c>
      <c r="H7" s="5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6657.2000000000007</v>
      </c>
    </row>
    <row r="8" spans="1:11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97.9</v>
      </c>
      <c r="E8" s="1">
        <f t="shared" si="0"/>
        <v>6608.25</v>
      </c>
      <c r="F8" s="4">
        <f t="shared" si="7"/>
        <v>44813</v>
      </c>
      <c r="G8" s="4">
        <f t="shared" si="8"/>
        <v>44810</v>
      </c>
      <c r="H8" s="5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6608.25</v>
      </c>
    </row>
    <row r="9" spans="1:11">
      <c r="A9" s="1">
        <f t="shared" si="4"/>
        <v>7</v>
      </c>
      <c r="B9" s="1" t="s">
        <v>6</v>
      </c>
      <c r="C9" s="1">
        <f t="shared" si="5"/>
        <v>67</v>
      </c>
      <c r="D9" s="1">
        <f t="shared" si="6"/>
        <v>97.9</v>
      </c>
      <c r="E9" s="1">
        <f t="shared" si="0"/>
        <v>6559.3</v>
      </c>
      <c r="F9" s="4">
        <f t="shared" si="7"/>
        <v>44813</v>
      </c>
      <c r="G9" s="4">
        <f t="shared" si="8"/>
        <v>44811</v>
      </c>
      <c r="H9" s="5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6559.3</v>
      </c>
    </row>
    <row r="10" spans="1:11">
      <c r="A10" s="1">
        <f t="shared" si="4"/>
        <v>8</v>
      </c>
      <c r="B10" s="1" t="s">
        <v>7</v>
      </c>
      <c r="C10" s="1">
        <f t="shared" si="5"/>
        <v>66.5</v>
      </c>
      <c r="D10" s="1">
        <f t="shared" si="6"/>
        <v>97.9</v>
      </c>
      <c r="E10" s="1">
        <f t="shared" si="0"/>
        <v>6510.35</v>
      </c>
      <c r="F10" s="4">
        <f t="shared" si="7"/>
        <v>44813</v>
      </c>
      <c r="G10" s="4">
        <f t="shared" si="8"/>
        <v>44812</v>
      </c>
      <c r="H10" s="5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6510.35</v>
      </c>
    </row>
    <row r="11" spans="1:11">
      <c r="A11" s="1">
        <f t="shared" si="4"/>
        <v>9</v>
      </c>
      <c r="B11" s="1" t="s">
        <v>8</v>
      </c>
      <c r="C11" s="1">
        <f t="shared" si="5"/>
        <v>66</v>
      </c>
      <c r="D11" s="1">
        <f t="shared" si="6"/>
        <v>97.9</v>
      </c>
      <c r="E11" s="1">
        <f t="shared" si="0"/>
        <v>6461.4000000000005</v>
      </c>
      <c r="F11" s="4">
        <f t="shared" si="7"/>
        <v>44813</v>
      </c>
      <c r="G11" s="4">
        <f t="shared" si="8"/>
        <v>44813</v>
      </c>
      <c r="H11" s="5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6461.4000000000005</v>
      </c>
    </row>
    <row r="12" spans="1:11">
      <c r="A12" s="1">
        <f t="shared" si="4"/>
        <v>10</v>
      </c>
      <c r="B12" s="1" t="s">
        <v>9</v>
      </c>
      <c r="C12" s="1">
        <f t="shared" si="5"/>
        <v>65.5</v>
      </c>
      <c r="D12" s="1">
        <f t="shared" si="6"/>
        <v>97.9</v>
      </c>
      <c r="E12" s="1">
        <f t="shared" si="0"/>
        <v>6412.4500000000007</v>
      </c>
      <c r="F12" s="4">
        <f t="shared" si="7"/>
        <v>44813</v>
      </c>
      <c r="G12" s="4">
        <f t="shared" si="8"/>
        <v>44814</v>
      </c>
      <c r="H12" s="5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6422.4500000000007</v>
      </c>
    </row>
    <row r="13" spans="1:11">
      <c r="A13" s="1">
        <f t="shared" si="4"/>
        <v>11</v>
      </c>
      <c r="B13" s="1" t="s">
        <v>10</v>
      </c>
      <c r="C13" s="1">
        <f t="shared" si="5"/>
        <v>65</v>
      </c>
      <c r="D13" s="1">
        <f t="shared" si="6"/>
        <v>97.9</v>
      </c>
      <c r="E13" s="1">
        <f t="shared" si="0"/>
        <v>6363.5</v>
      </c>
      <c r="F13" s="4">
        <f t="shared" si="7"/>
        <v>44813</v>
      </c>
      <c r="G13" s="4">
        <f t="shared" si="8"/>
        <v>44815</v>
      </c>
      <c r="H13" s="5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6383.5</v>
      </c>
    </row>
    <row r="14" spans="1:11">
      <c r="A14" s="1">
        <f t="shared" si="4"/>
        <v>12</v>
      </c>
      <c r="B14" s="1" t="s">
        <v>11</v>
      </c>
      <c r="C14" s="1">
        <f t="shared" si="5"/>
        <v>64.5</v>
      </c>
      <c r="D14" s="1">
        <f t="shared" si="6"/>
        <v>97.9</v>
      </c>
      <c r="E14" s="1">
        <f t="shared" si="0"/>
        <v>6314.55</v>
      </c>
      <c r="F14" s="4">
        <f t="shared" si="7"/>
        <v>44813</v>
      </c>
      <c r="G14" s="4">
        <f t="shared" si="8"/>
        <v>44816</v>
      </c>
      <c r="H14" s="5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6344.55</v>
      </c>
    </row>
    <row r="15" spans="1:11">
      <c r="A15" s="1">
        <f t="shared" si="4"/>
        <v>13</v>
      </c>
      <c r="B15" s="1" t="s">
        <v>35</v>
      </c>
      <c r="C15" s="1">
        <f t="shared" si="5"/>
        <v>64</v>
      </c>
      <c r="D15" s="1">
        <f t="shared" si="6"/>
        <v>97.9</v>
      </c>
      <c r="E15" s="1">
        <f t="shared" si="0"/>
        <v>6265.6</v>
      </c>
      <c r="F15" s="4">
        <f t="shared" si="7"/>
        <v>44813</v>
      </c>
      <c r="G15" s="4">
        <f t="shared" si="8"/>
        <v>44817</v>
      </c>
      <c r="H15" s="5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6305.6</v>
      </c>
    </row>
    <row r="16" spans="1:11">
      <c r="A16" s="1">
        <f t="shared" si="4"/>
        <v>14</v>
      </c>
      <c r="B16" s="1" t="s">
        <v>12</v>
      </c>
      <c r="C16" s="1">
        <f t="shared" si="5"/>
        <v>63.5</v>
      </c>
      <c r="D16" s="1">
        <f t="shared" si="6"/>
        <v>97.9</v>
      </c>
      <c r="E16" s="1">
        <f t="shared" si="0"/>
        <v>6216.6500000000005</v>
      </c>
      <c r="F16" s="4">
        <f t="shared" si="7"/>
        <v>44813</v>
      </c>
      <c r="G16" s="4">
        <f t="shared" si="8"/>
        <v>44818</v>
      </c>
      <c r="H16" s="5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6266.6500000000005</v>
      </c>
    </row>
    <row r="17" spans="1:11">
      <c r="A17" s="1">
        <f t="shared" si="4"/>
        <v>15</v>
      </c>
      <c r="B17" s="1" t="s">
        <v>13</v>
      </c>
      <c r="C17" s="1">
        <f t="shared" si="5"/>
        <v>63</v>
      </c>
      <c r="D17" s="1">
        <f t="shared" si="6"/>
        <v>97.9</v>
      </c>
      <c r="E17" s="1">
        <f t="shared" si="0"/>
        <v>6167.7000000000007</v>
      </c>
      <c r="F17" s="4">
        <f t="shared" si="7"/>
        <v>44813</v>
      </c>
      <c r="G17" s="4">
        <f t="shared" si="8"/>
        <v>44819</v>
      </c>
      <c r="H17" s="5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6227.7000000000007</v>
      </c>
    </row>
    <row r="18" spans="1:11">
      <c r="A18" s="1">
        <f t="shared" si="4"/>
        <v>16</v>
      </c>
      <c r="B18" s="1" t="s">
        <v>14</v>
      </c>
      <c r="C18" s="1">
        <f t="shared" si="5"/>
        <v>62.5</v>
      </c>
      <c r="D18" s="1">
        <f t="shared" si="6"/>
        <v>97.9</v>
      </c>
      <c r="E18" s="1">
        <f t="shared" si="0"/>
        <v>6118.75</v>
      </c>
      <c r="F18" s="4">
        <f t="shared" si="7"/>
        <v>44813</v>
      </c>
      <c r="G18" s="4">
        <f t="shared" si="8"/>
        <v>44820</v>
      </c>
      <c r="H18" s="5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6188.75</v>
      </c>
    </row>
    <row r="19" spans="1:11">
      <c r="A19" s="1">
        <f t="shared" si="4"/>
        <v>17</v>
      </c>
      <c r="B19" s="1" t="s">
        <v>15</v>
      </c>
      <c r="C19" s="1">
        <f t="shared" si="5"/>
        <v>62</v>
      </c>
      <c r="D19" s="1">
        <f t="shared" si="6"/>
        <v>97.9</v>
      </c>
      <c r="E19" s="1">
        <f t="shared" si="0"/>
        <v>6069.8</v>
      </c>
      <c r="F19" s="4">
        <f t="shared" si="7"/>
        <v>44813</v>
      </c>
      <c r="G19" s="4">
        <f t="shared" si="8"/>
        <v>44821</v>
      </c>
      <c r="H19" s="5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6149.8</v>
      </c>
    </row>
    <row r="20" spans="1:11">
      <c r="A20" s="1">
        <f t="shared" si="4"/>
        <v>18</v>
      </c>
      <c r="B20" s="1" t="s">
        <v>16</v>
      </c>
      <c r="C20" s="1">
        <f t="shared" si="5"/>
        <v>61.5</v>
      </c>
      <c r="D20" s="1">
        <f t="shared" si="6"/>
        <v>97.9</v>
      </c>
      <c r="E20" s="1">
        <f t="shared" si="0"/>
        <v>6020.85</v>
      </c>
      <c r="F20" s="4">
        <f t="shared" si="7"/>
        <v>44813</v>
      </c>
      <c r="G20" s="4">
        <f t="shared" si="8"/>
        <v>44822</v>
      </c>
      <c r="H20" s="5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6110.85</v>
      </c>
    </row>
    <row r="21" spans="1:11">
      <c r="A21" s="1">
        <f t="shared" si="4"/>
        <v>19</v>
      </c>
      <c r="B21" s="1" t="s">
        <v>17</v>
      </c>
      <c r="C21" s="1">
        <f t="shared" si="5"/>
        <v>61</v>
      </c>
      <c r="D21" s="1">
        <f t="shared" si="6"/>
        <v>97.9</v>
      </c>
      <c r="E21" s="1">
        <f t="shared" si="0"/>
        <v>5971.9000000000005</v>
      </c>
      <c r="F21" s="4">
        <f t="shared" si="7"/>
        <v>44813</v>
      </c>
      <c r="G21" s="4">
        <f t="shared" si="8"/>
        <v>44823</v>
      </c>
      <c r="H21" s="5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6071.9000000000005</v>
      </c>
    </row>
    <row r="22" spans="1:11">
      <c r="A22" s="1">
        <f t="shared" si="4"/>
        <v>20</v>
      </c>
      <c r="B22" s="1" t="s">
        <v>18</v>
      </c>
      <c r="C22" s="1">
        <f t="shared" si="5"/>
        <v>60.5</v>
      </c>
      <c r="D22" s="1">
        <f t="shared" si="6"/>
        <v>97.9</v>
      </c>
      <c r="E22" s="1">
        <f t="shared" si="0"/>
        <v>5922.9500000000007</v>
      </c>
      <c r="F22" s="4">
        <f t="shared" si="7"/>
        <v>44813</v>
      </c>
      <c r="G22" s="4">
        <f t="shared" si="8"/>
        <v>44824</v>
      </c>
      <c r="H22" s="5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6032.9500000000007</v>
      </c>
    </row>
    <row r="23" spans="1:11">
      <c r="A23" s="1">
        <f t="shared" si="4"/>
        <v>21</v>
      </c>
      <c r="B23" s="1" t="s">
        <v>19</v>
      </c>
      <c r="C23" s="1">
        <f t="shared" si="5"/>
        <v>60</v>
      </c>
      <c r="D23" s="1">
        <f t="shared" si="6"/>
        <v>97.9</v>
      </c>
      <c r="E23" s="1">
        <f t="shared" si="0"/>
        <v>5874</v>
      </c>
      <c r="F23" s="4">
        <f t="shared" si="7"/>
        <v>44813</v>
      </c>
      <c r="G23" s="4">
        <f t="shared" si="8"/>
        <v>44825</v>
      </c>
      <c r="H23" s="5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5994</v>
      </c>
    </row>
    <row r="24" spans="1:11">
      <c r="A24" s="1">
        <f t="shared" si="4"/>
        <v>22</v>
      </c>
      <c r="B24" s="1" t="s">
        <v>20</v>
      </c>
      <c r="C24" s="1">
        <f t="shared" si="5"/>
        <v>59.5</v>
      </c>
      <c r="D24" s="1">
        <f t="shared" si="6"/>
        <v>97.9</v>
      </c>
      <c r="E24" s="1">
        <f t="shared" si="0"/>
        <v>5825.05</v>
      </c>
      <c r="F24" s="4">
        <f t="shared" si="7"/>
        <v>44813</v>
      </c>
      <c r="G24" s="4">
        <f t="shared" si="8"/>
        <v>44826</v>
      </c>
      <c r="H24" s="5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5955.05</v>
      </c>
    </row>
    <row r="25" spans="1:11">
      <c r="A25" s="1">
        <f t="shared" si="4"/>
        <v>23</v>
      </c>
      <c r="B25" s="1" t="s">
        <v>21</v>
      </c>
      <c r="C25" s="1">
        <f t="shared" si="5"/>
        <v>59</v>
      </c>
      <c r="D25" s="1">
        <f t="shared" si="6"/>
        <v>97.9</v>
      </c>
      <c r="E25" s="1">
        <f t="shared" si="0"/>
        <v>5776.1</v>
      </c>
      <c r="F25" s="4">
        <f t="shared" si="7"/>
        <v>44813</v>
      </c>
      <c r="G25" s="4">
        <f t="shared" si="8"/>
        <v>44827</v>
      </c>
      <c r="H25" s="5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5916.1</v>
      </c>
    </row>
    <row r="26" spans="1:11">
      <c r="A26" s="1">
        <f t="shared" si="4"/>
        <v>24</v>
      </c>
      <c r="B26" s="1" t="s">
        <v>22</v>
      </c>
      <c r="C26" s="1">
        <f t="shared" si="5"/>
        <v>58.5</v>
      </c>
      <c r="D26" s="1">
        <f t="shared" si="6"/>
        <v>97.9</v>
      </c>
      <c r="E26" s="1">
        <f t="shared" si="0"/>
        <v>5727.1500000000005</v>
      </c>
      <c r="F26" s="4">
        <f t="shared" si="7"/>
        <v>44813</v>
      </c>
      <c r="G26" s="4">
        <f t="shared" si="8"/>
        <v>44828</v>
      </c>
      <c r="H26" s="5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5877.1500000000005</v>
      </c>
    </row>
    <row r="27" spans="1:11">
      <c r="A27" s="1">
        <f t="shared" si="4"/>
        <v>25</v>
      </c>
      <c r="B27" s="1" t="s">
        <v>23</v>
      </c>
      <c r="C27" s="1">
        <f t="shared" si="5"/>
        <v>58</v>
      </c>
      <c r="D27" s="1">
        <f t="shared" si="6"/>
        <v>97.9</v>
      </c>
      <c r="E27" s="1">
        <f t="shared" si="0"/>
        <v>5678.2000000000007</v>
      </c>
      <c r="F27" s="4">
        <f t="shared" si="7"/>
        <v>44813</v>
      </c>
      <c r="G27" s="4">
        <f t="shared" si="8"/>
        <v>44829</v>
      </c>
      <c r="H27" s="5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5838.2000000000007</v>
      </c>
    </row>
    <row r="28" spans="1:11">
      <c r="A28" s="1">
        <f t="shared" si="4"/>
        <v>26</v>
      </c>
      <c r="B28" s="1" t="s">
        <v>24</v>
      </c>
      <c r="C28" s="1">
        <f t="shared" si="5"/>
        <v>57.5</v>
      </c>
      <c r="D28" s="1">
        <f t="shared" si="6"/>
        <v>97.9</v>
      </c>
      <c r="E28" s="1">
        <f t="shared" si="0"/>
        <v>5629.25</v>
      </c>
      <c r="F28" s="4">
        <f t="shared" si="7"/>
        <v>44813</v>
      </c>
      <c r="G28" s="4">
        <f t="shared" si="8"/>
        <v>44830</v>
      </c>
      <c r="H28" s="5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5799.25</v>
      </c>
    </row>
    <row r="29" spans="1:11">
      <c r="A29" s="1">
        <f t="shared" si="4"/>
        <v>27</v>
      </c>
      <c r="B29" s="1" t="s">
        <v>25</v>
      </c>
      <c r="C29" s="1">
        <f t="shared" si="5"/>
        <v>57</v>
      </c>
      <c r="D29" s="1">
        <f t="shared" si="6"/>
        <v>97.9</v>
      </c>
      <c r="E29" s="1">
        <f t="shared" si="0"/>
        <v>5580.3</v>
      </c>
      <c r="F29" s="4">
        <f t="shared" si="7"/>
        <v>44813</v>
      </c>
      <c r="G29" s="4">
        <f t="shared" si="8"/>
        <v>44831</v>
      </c>
      <c r="H29" s="5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5760.3</v>
      </c>
    </row>
    <row r="30" spans="1:11">
      <c r="A30" s="1">
        <f t="shared" si="4"/>
        <v>28</v>
      </c>
      <c r="B30" s="1" t="s">
        <v>26</v>
      </c>
      <c r="C30" s="1">
        <f t="shared" si="5"/>
        <v>56.5</v>
      </c>
      <c r="D30" s="1">
        <f t="shared" si="6"/>
        <v>97.9</v>
      </c>
      <c r="E30" s="1">
        <f t="shared" si="0"/>
        <v>5531.35</v>
      </c>
      <c r="F30" s="4">
        <f t="shared" si="7"/>
        <v>44813</v>
      </c>
      <c r="G30" s="4">
        <f t="shared" si="8"/>
        <v>44832</v>
      </c>
      <c r="H30" s="5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5721.35</v>
      </c>
    </row>
    <row r="31" spans="1:11">
      <c r="A31" s="1">
        <f t="shared" si="4"/>
        <v>29</v>
      </c>
      <c r="B31" s="1" t="s">
        <v>27</v>
      </c>
      <c r="C31" s="1">
        <f t="shared" si="5"/>
        <v>56</v>
      </c>
      <c r="D31" s="1">
        <f t="shared" si="6"/>
        <v>97.9</v>
      </c>
      <c r="E31" s="1">
        <f t="shared" si="0"/>
        <v>5482.4000000000005</v>
      </c>
      <c r="F31" s="4">
        <f t="shared" si="7"/>
        <v>44813</v>
      </c>
      <c r="G31" s="4">
        <f t="shared" si="8"/>
        <v>44833</v>
      </c>
      <c r="H31" s="5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5682.4000000000005</v>
      </c>
    </row>
    <row r="32" spans="1:11">
      <c r="A32" s="1">
        <f t="shared" si="4"/>
        <v>30</v>
      </c>
      <c r="B32" s="1" t="s">
        <v>28</v>
      </c>
      <c r="C32" s="1">
        <f t="shared" si="5"/>
        <v>55.5</v>
      </c>
      <c r="D32" s="1">
        <f t="shared" si="6"/>
        <v>97.9</v>
      </c>
      <c r="E32" s="1">
        <f t="shared" si="0"/>
        <v>5433.4500000000007</v>
      </c>
      <c r="F32" s="4">
        <f t="shared" si="7"/>
        <v>44813</v>
      </c>
      <c r="G32" s="4">
        <f t="shared" si="8"/>
        <v>44834</v>
      </c>
      <c r="H32" s="5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5643.4500000000007</v>
      </c>
    </row>
    <row r="33" spans="1:11">
      <c r="A33" s="1">
        <f t="shared" si="4"/>
        <v>31</v>
      </c>
      <c r="B33" s="1" t="s">
        <v>29</v>
      </c>
      <c r="C33" s="1">
        <f t="shared" si="5"/>
        <v>55</v>
      </c>
      <c r="D33" s="1">
        <f t="shared" si="6"/>
        <v>97.9</v>
      </c>
      <c r="E33" s="1">
        <f t="shared" si="0"/>
        <v>5384.5</v>
      </c>
      <c r="F33" s="4">
        <f t="shared" si="7"/>
        <v>44813</v>
      </c>
      <c r="G33" s="4">
        <f t="shared" si="8"/>
        <v>44835</v>
      </c>
      <c r="H33" s="5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5604.5</v>
      </c>
    </row>
    <row r="34" spans="1:11">
      <c r="A34" s="1">
        <f t="shared" si="4"/>
        <v>32</v>
      </c>
      <c r="B34" s="1" t="s">
        <v>30</v>
      </c>
      <c r="C34" s="1">
        <f t="shared" si="5"/>
        <v>54.5</v>
      </c>
      <c r="D34" s="1">
        <f t="shared" si="6"/>
        <v>97.9</v>
      </c>
      <c r="E34" s="1">
        <f t="shared" si="0"/>
        <v>5335.55</v>
      </c>
      <c r="F34" s="4">
        <f t="shared" si="7"/>
        <v>44813</v>
      </c>
      <c r="G34" s="4">
        <f t="shared" si="8"/>
        <v>44836</v>
      </c>
      <c r="H34" s="5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5565.55</v>
      </c>
    </row>
    <row r="35" spans="1:11">
      <c r="A35" s="1">
        <f t="shared" si="4"/>
        <v>33</v>
      </c>
      <c r="B35" s="1" t="s">
        <v>31</v>
      </c>
      <c r="C35" s="1">
        <f t="shared" si="5"/>
        <v>54</v>
      </c>
      <c r="D35" s="1">
        <f>D3/2</f>
        <v>48.95</v>
      </c>
      <c r="E35" s="1">
        <f t="shared" si="0"/>
        <v>2643.3</v>
      </c>
      <c r="F35" s="4">
        <f t="shared" si="7"/>
        <v>44813</v>
      </c>
      <c r="G35" s="4">
        <f t="shared" si="8"/>
        <v>44837</v>
      </c>
      <c r="H35" s="5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2883.3</v>
      </c>
    </row>
    <row r="36" spans="1:11">
      <c r="A36" s="1">
        <f t="shared" si="4"/>
        <v>34</v>
      </c>
      <c r="B36" s="1" t="s">
        <v>32</v>
      </c>
      <c r="C36" s="1">
        <f t="shared" si="5"/>
        <v>53.5</v>
      </c>
      <c r="D36" s="1">
        <f>D3/2</f>
        <v>48.95</v>
      </c>
      <c r="E36" s="1">
        <f t="shared" si="0"/>
        <v>2618.8250000000003</v>
      </c>
      <c r="F36" s="4">
        <f t="shared" si="7"/>
        <v>44813</v>
      </c>
      <c r="G36" s="4">
        <f t="shared" si="8"/>
        <v>44838</v>
      </c>
      <c r="H36" s="5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2868.8250000000003</v>
      </c>
    </row>
    <row r="37" spans="1:11">
      <c r="A37" s="1">
        <f t="shared" si="4"/>
        <v>35</v>
      </c>
      <c r="B37" s="1" t="s">
        <v>33</v>
      </c>
      <c r="C37" s="1">
        <f t="shared" si="5"/>
        <v>53</v>
      </c>
      <c r="D37" s="1">
        <f>D3/2</f>
        <v>48.95</v>
      </c>
      <c r="E37" s="1">
        <f t="shared" si="0"/>
        <v>2594.3500000000004</v>
      </c>
      <c r="F37" s="4">
        <f t="shared" si="7"/>
        <v>44813</v>
      </c>
      <c r="G37" s="4">
        <f t="shared" si="8"/>
        <v>44839</v>
      </c>
      <c r="H37" s="5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2854.3500000000004</v>
      </c>
    </row>
    <row r="38" spans="1:11">
      <c r="A38" s="1">
        <f t="shared" si="4"/>
        <v>36</v>
      </c>
      <c r="B38" s="1" t="s">
        <v>34</v>
      </c>
      <c r="C38" s="1">
        <f t="shared" si="5"/>
        <v>52.5</v>
      </c>
      <c r="D38" s="1">
        <f>D3/2</f>
        <v>48.95</v>
      </c>
      <c r="E38" s="1">
        <f t="shared" si="0"/>
        <v>2569.875</v>
      </c>
      <c r="F38" s="4">
        <f t="shared" si="7"/>
        <v>44813</v>
      </c>
      <c r="G38" s="4">
        <f t="shared" si="8"/>
        <v>44840</v>
      </c>
      <c r="H38" s="5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2839.875</v>
      </c>
    </row>
    <row r="39" spans="1:11">
      <c r="F39" s="4"/>
    </row>
    <row r="40" spans="1:11">
      <c r="B40" s="6" t="s">
        <v>38</v>
      </c>
      <c r="C40" s="1">
        <f>FLOOR(SUM(K3:K38),1)</f>
        <v>209223</v>
      </c>
    </row>
    <row r="41" spans="1:11">
      <c r="B41" s="1" t="s">
        <v>45</v>
      </c>
      <c r="C41" s="1">
        <f>AVERAGE(C3:C38)+1</f>
        <v>62.25</v>
      </c>
    </row>
    <row r="42" spans="1:11">
      <c r="B42" s="6" t="s">
        <v>43</v>
      </c>
      <c r="C42" s="1">
        <f>MAX(H3:H38)</f>
        <v>27</v>
      </c>
    </row>
    <row r="43" spans="1:11">
      <c r="B43" s="6" t="s">
        <v>44</v>
      </c>
      <c r="C43" s="1">
        <f>MAX(E3:E38)</f>
        <v>6853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Абдулазизов</dc:creator>
  <cp:lastModifiedBy>Пользователь Windows</cp:lastModifiedBy>
  <dcterms:created xsi:type="dcterms:W3CDTF">2022-10-08T08:12:05Z</dcterms:created>
  <dcterms:modified xsi:type="dcterms:W3CDTF">2022-10-17T17:59:12Z</dcterms:modified>
</cp:coreProperties>
</file>