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77E0D83-992A-467F-893B-C2C698F721B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41" i="1" l="1"/>
  <c r="J3" i="1"/>
  <c r="K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3" i="1"/>
  <c r="D34" i="1"/>
  <c r="D35" i="1"/>
  <c r="D36" i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J4" i="1"/>
  <c r="K4" i="1" s="1"/>
  <c r="C43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<sst xmlns="http://schemas.openxmlformats.org/spreadsheetml/2006/main" count="51" uniqueCount="51">
  <si>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</si>
  <si>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Площадь, кв.м.</t>
  </si>
  <si>
    <t>Срок оплаты</t>
  </si>
  <si>
    <t>Дата оплаты</t>
  </si>
  <si>
    <t>№ квартиры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</si>
  <si>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</si>
  <si>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</si>
  <si>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</si>
  <si>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</si>
  <si>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</si>
  <si>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</si>
  <si>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</si>
  <si>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</si>
  <si>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</si>
  <si>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</si>
  <si>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</si>
  <si>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</si>
  <si>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</si>
  <si>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</si>
  <si>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</si>
  <si>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</si>
  <si>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</si>
  <si>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</si>
  <si>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</si>
  <si>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</si>
  <si>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</si>
  <si>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</si>
  <si>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</si>
  <si>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</si>
  <si>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</si>
  <si>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</si>
  <si>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</si>
  <si>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</si>
  <si>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</si>
  <si>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</si>
  <si>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</si>
  <si>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</si>
  <si>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</si>
  <si>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</si>
  <si>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</si>
  <si>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</si>
  <si>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</si>
  <si>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</si>
  <si>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</si>
  <si>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Банницин</t>
  </si>
  <si>
    <t>Куропаткин 1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</si>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</sst>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A25" workbookViewId="0">
      <selection activeCell="C40" sqref="C40"/>
    </sheetView>
  </sheetViews>
  <sheetFormatPr defaultRowHeight="15" x14ac:dyDescent="0.25"/>
  <cols>
    <col min="1" max="1" width="19.42578125" customWidth="1"/>
    <col min="2" max="2" width="39.28515625" customWidth="1"/>
    <col min="3" max="3" width="18.140625" customWidth="1"/>
    <col min="4" max="4" width="22.85546875" customWidth="1"/>
    <col min="5" max="5" width="16.140625" customWidth="1"/>
    <col min="6" max="6" width="19" customWidth="1"/>
    <col min="7" max="7" width="18.140625" customWidth="1"/>
    <col min="8" max="8" width="18.5703125" customWidth="1"/>
    <col min="9" max="9" width="20.85546875" customWidth="1"/>
    <col min="10" max="10" width="15.5703125" customWidth="1"/>
    <col min="11" max="11" width="18" customWidth="1"/>
  </cols>
  <sheetData>
    <row r="1" spans="1:12" ht="15.75" x14ac:dyDescent="0.25">
      <c r="A1" s="3">
        <v>51</v>
      </c>
    </row>
    <row r="2" spans="1:12" ht="15.75" x14ac:dyDescent="0.25">
      <c r="A2" s="4" t="s">
        <v>4</v>
      </c>
      <c r="B2" s="4" t="s">
        <v>0</v>
      </c>
      <c r="C2" s="4" t="s">
        <v>1</v>
      </c>
      <c r="D2" s="4" t="s">
        <v>50</v>
      </c>
      <c r="E2" s="4" t="s">
        <v>5</v>
      </c>
      <c r="F2" s="4" t="s">
        <v>2</v>
      </c>
      <c r="G2" s="4" t="s">
        <v>3</v>
      </c>
      <c r="H2" s="4" t="s">
        <v>6</v>
      </c>
      <c r="I2" s="4" t="s">
        <v>7</v>
      </c>
      <c r="J2" s="4" t="s">
        <v>8</v>
      </c>
      <c r="K2" s="4" t="s">
        <v>9</v>
      </c>
      <c r="L2" s="5"/>
    </row>
    <row r="3" spans="1:12" ht="15.75" x14ac:dyDescent="0.25">
      <c r="A3" s="4">
        <v>1</v>
      </c>
      <c r="B3" s="1" t="s">
        <v>10</v>
      </c>
      <c r="C3" s="1">
        <v>70</v>
      </c>
      <c r="D3" s="1">
        <f>$A$1*1.1</f>
        <v>56.1</v>
      </c>
      <c r="E3" s="1">
        <f>C3*D3</f>
        <v>3927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3927</v>
      </c>
      <c r="L3" s="1"/>
    </row>
    <row r="4" spans="1:12" ht="15.75" x14ac:dyDescent="0.25">
      <c r="A4" s="4">
        <f>A3+1</f>
        <v>2</v>
      </c>
      <c r="B4" s="1" t="s">
        <v>11</v>
      </c>
      <c r="C4" s="1">
        <f>C3-0.5</f>
        <v>69.5</v>
      </c>
      <c r="D4" s="1">
        <f t="shared" ref="D4:D34" si="0">$A$1*1.1</f>
        <v>56.1</v>
      </c>
      <c r="E4" s="1">
        <f t="shared" ref="E4:E38" si="1">C4*D4</f>
        <v>3898.9500000000003</v>
      </c>
      <c r="F4" s="2">
        <f>F3</f>
        <v>44813</v>
      </c>
      <c r="G4" s="2">
        <f>G3+1</f>
        <v>44806</v>
      </c>
      <c r="H4" s="1">
        <f t="shared" ref="H4:H38" si="2">IF(G4&gt;F4,G4-F4,0)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3898.9500000000003</v>
      </c>
    </row>
    <row r="5" spans="1:12" ht="15.75" x14ac:dyDescent="0.25">
      <c r="A5" s="4">
        <f t="shared" ref="A5:A37" si="5">A4+1</f>
        <v>3</v>
      </c>
      <c r="B5" s="1" t="s">
        <v>12</v>
      </c>
      <c r="C5" s="1">
        <f t="shared" ref="C5:C38" si="6">C4-0.5</f>
        <v>69</v>
      </c>
      <c r="D5" s="1">
        <f t="shared" si="0"/>
        <v>56.1</v>
      </c>
      <c r="E5" s="1">
        <f t="shared" si="1"/>
        <v>3870.9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3870.9</v>
      </c>
    </row>
    <row r="6" spans="1:12" ht="15.75" x14ac:dyDescent="0.25">
      <c r="A6" s="4">
        <f t="shared" si="5"/>
        <v>4</v>
      </c>
      <c r="B6" s="1" t="s">
        <v>13</v>
      </c>
      <c r="C6" s="1">
        <f t="shared" si="6"/>
        <v>68.5</v>
      </c>
      <c r="D6" s="1">
        <f t="shared" si="0"/>
        <v>56.1</v>
      </c>
      <c r="E6" s="1">
        <f t="shared" si="1"/>
        <v>3842.85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3842.85</v>
      </c>
    </row>
    <row r="7" spans="1:12" ht="15.75" x14ac:dyDescent="0.25">
      <c r="A7" s="4">
        <f t="shared" si="5"/>
        <v>5</v>
      </c>
      <c r="B7" s="1" t="s">
        <v>14</v>
      </c>
      <c r="C7" s="1">
        <f t="shared" si="6"/>
        <v>68</v>
      </c>
      <c r="D7" s="1">
        <f t="shared" si="0"/>
        <v>56.1</v>
      </c>
      <c r="E7" s="1">
        <f t="shared" si="1"/>
        <v>3814.8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3814.8</v>
      </c>
    </row>
    <row r="8" spans="1:12" ht="15.75" x14ac:dyDescent="0.25">
      <c r="A8" s="4">
        <f t="shared" si="5"/>
        <v>6</v>
      </c>
      <c r="B8" s="1" t="s">
        <v>15</v>
      </c>
      <c r="C8" s="1">
        <f t="shared" si="6"/>
        <v>67.5</v>
      </c>
      <c r="D8" s="1">
        <f t="shared" si="0"/>
        <v>56.1</v>
      </c>
      <c r="E8" s="1">
        <f t="shared" si="1"/>
        <v>3786.75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3786.75</v>
      </c>
    </row>
    <row r="9" spans="1:12" ht="15.75" x14ac:dyDescent="0.25">
      <c r="A9" s="4">
        <f t="shared" si="5"/>
        <v>7</v>
      </c>
      <c r="B9" s="1" t="s">
        <v>16</v>
      </c>
      <c r="C9" s="1">
        <f t="shared" si="6"/>
        <v>67</v>
      </c>
      <c r="D9" s="1">
        <f t="shared" si="0"/>
        <v>56.1</v>
      </c>
      <c r="E9" s="1">
        <f t="shared" si="1"/>
        <v>3758.7000000000003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3758.7000000000003</v>
      </c>
    </row>
    <row r="10" spans="1:12" ht="15.75" x14ac:dyDescent="0.25">
      <c r="A10" s="4">
        <f t="shared" si="5"/>
        <v>8</v>
      </c>
      <c r="B10" s="1" t="s">
        <v>17</v>
      </c>
      <c r="C10" s="1">
        <f t="shared" si="6"/>
        <v>66.5</v>
      </c>
      <c r="D10" s="1">
        <f t="shared" si="0"/>
        <v>56.1</v>
      </c>
      <c r="E10" s="1">
        <f t="shared" si="1"/>
        <v>3730.65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3730.65</v>
      </c>
    </row>
    <row r="11" spans="1:12" ht="15.75" x14ac:dyDescent="0.25">
      <c r="A11" s="4">
        <f t="shared" si="5"/>
        <v>9</v>
      </c>
      <c r="B11" s="1" t="s">
        <v>18</v>
      </c>
      <c r="C11" s="1">
        <f t="shared" si="6"/>
        <v>66</v>
      </c>
      <c r="D11" s="1">
        <f t="shared" si="0"/>
        <v>56.1</v>
      </c>
      <c r="E11" s="1">
        <f t="shared" si="1"/>
        <v>3702.6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3702.6</v>
      </c>
    </row>
    <row r="12" spans="1:12" ht="15.75" x14ac:dyDescent="0.25">
      <c r="A12" s="4">
        <f t="shared" si="5"/>
        <v>10</v>
      </c>
      <c r="B12" s="1" t="s">
        <v>19</v>
      </c>
      <c r="C12" s="1">
        <f t="shared" si="6"/>
        <v>65.5</v>
      </c>
      <c r="D12" s="1">
        <f t="shared" si="0"/>
        <v>56.1</v>
      </c>
      <c r="E12" s="1">
        <f t="shared" si="1"/>
        <v>3674.55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3684.55</v>
      </c>
    </row>
    <row r="13" spans="1:12" ht="15.75" x14ac:dyDescent="0.25">
      <c r="A13" s="4">
        <f t="shared" si="5"/>
        <v>11</v>
      </c>
      <c r="B13" s="1" t="s">
        <v>20</v>
      </c>
      <c r="C13" s="1">
        <f t="shared" si="6"/>
        <v>65</v>
      </c>
      <c r="D13" s="1">
        <f t="shared" si="0"/>
        <v>56.1</v>
      </c>
      <c r="E13" s="1">
        <f t="shared" si="1"/>
        <v>3646.5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3666.5</v>
      </c>
    </row>
    <row r="14" spans="1:12" ht="15.75" x14ac:dyDescent="0.25">
      <c r="A14" s="4">
        <f t="shared" si="5"/>
        <v>12</v>
      </c>
      <c r="B14" s="1" t="s">
        <v>21</v>
      </c>
      <c r="C14" s="1">
        <f t="shared" si="6"/>
        <v>64.5</v>
      </c>
      <c r="D14" s="1">
        <f t="shared" si="0"/>
        <v>56.1</v>
      </c>
      <c r="E14" s="1">
        <f t="shared" si="1"/>
        <v>3618.4500000000003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3648.4500000000003</v>
      </c>
    </row>
    <row r="15" spans="1:12" ht="15.75" x14ac:dyDescent="0.25">
      <c r="A15" s="4">
        <f t="shared" si="5"/>
        <v>13</v>
      </c>
      <c r="B15" s="1" t="s">
        <v>22</v>
      </c>
      <c r="C15" s="1">
        <f t="shared" si="6"/>
        <v>64</v>
      </c>
      <c r="D15" s="1">
        <f t="shared" si="0"/>
        <v>56.1</v>
      </c>
      <c r="E15" s="1">
        <f t="shared" si="1"/>
        <v>3590.4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3630.4</v>
      </c>
    </row>
    <row r="16" spans="1:12" ht="15.75" x14ac:dyDescent="0.25">
      <c r="A16" s="4">
        <f t="shared" si="5"/>
        <v>14</v>
      </c>
      <c r="B16" s="1" t="s">
        <v>23</v>
      </c>
      <c r="C16" s="1">
        <f t="shared" si="6"/>
        <v>63.5</v>
      </c>
      <c r="D16" s="1">
        <f t="shared" si="0"/>
        <v>56.1</v>
      </c>
      <c r="E16" s="1">
        <f t="shared" si="1"/>
        <v>3562.35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3612.35</v>
      </c>
    </row>
    <row r="17" spans="1:11" ht="15.75" x14ac:dyDescent="0.25">
      <c r="A17" s="4">
        <f t="shared" si="5"/>
        <v>15</v>
      </c>
      <c r="B17" s="1" t="s">
        <v>24</v>
      </c>
      <c r="C17" s="1">
        <f t="shared" si="6"/>
        <v>63</v>
      </c>
      <c r="D17" s="1">
        <f t="shared" si="0"/>
        <v>56.1</v>
      </c>
      <c r="E17" s="1">
        <f t="shared" si="1"/>
        <v>3534.3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3594.3</v>
      </c>
    </row>
    <row r="18" spans="1:11" ht="15.75" x14ac:dyDescent="0.25">
      <c r="A18" s="4">
        <f t="shared" si="5"/>
        <v>16</v>
      </c>
      <c r="B18" s="1" t="s">
        <v>25</v>
      </c>
      <c r="C18" s="1">
        <f t="shared" si="6"/>
        <v>62.5</v>
      </c>
      <c r="D18" s="1">
        <f t="shared" si="0"/>
        <v>56.1</v>
      </c>
      <c r="E18" s="1">
        <f t="shared" si="1"/>
        <v>3506.25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3576.25</v>
      </c>
    </row>
    <row r="19" spans="1:11" ht="15.75" x14ac:dyDescent="0.25">
      <c r="A19" s="4">
        <f t="shared" si="5"/>
        <v>17</v>
      </c>
      <c r="B19" s="1" t="s">
        <v>26</v>
      </c>
      <c r="C19" s="1">
        <f t="shared" si="6"/>
        <v>62</v>
      </c>
      <c r="D19" s="1">
        <f t="shared" si="0"/>
        <v>56.1</v>
      </c>
      <c r="E19" s="1">
        <f t="shared" si="1"/>
        <v>3478.2000000000003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3558.2000000000003</v>
      </c>
    </row>
    <row r="20" spans="1:11" ht="15.75" x14ac:dyDescent="0.25">
      <c r="A20" s="4">
        <f t="shared" si="5"/>
        <v>18</v>
      </c>
      <c r="B20" s="1" t="s">
        <v>27</v>
      </c>
      <c r="C20" s="1">
        <f t="shared" si="6"/>
        <v>61.5</v>
      </c>
      <c r="D20" s="1">
        <f t="shared" si="0"/>
        <v>56.1</v>
      </c>
      <c r="E20" s="1">
        <f t="shared" si="1"/>
        <v>3450.15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3540.15</v>
      </c>
    </row>
    <row r="21" spans="1:11" ht="15.75" x14ac:dyDescent="0.25">
      <c r="A21" s="4">
        <f t="shared" si="5"/>
        <v>19</v>
      </c>
      <c r="B21" s="1" t="s">
        <v>28</v>
      </c>
      <c r="C21" s="1">
        <f t="shared" si="6"/>
        <v>61</v>
      </c>
      <c r="D21" s="1">
        <f t="shared" si="0"/>
        <v>56.1</v>
      </c>
      <c r="E21" s="1">
        <f t="shared" si="1"/>
        <v>3422.1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3522.1</v>
      </c>
    </row>
    <row r="22" spans="1:11" ht="15.75" x14ac:dyDescent="0.25">
      <c r="A22" s="4">
        <f t="shared" si="5"/>
        <v>20</v>
      </c>
      <c r="B22" s="1" t="s">
        <v>29</v>
      </c>
      <c r="C22" s="1">
        <f t="shared" si="6"/>
        <v>60.5</v>
      </c>
      <c r="D22" s="1">
        <f t="shared" si="0"/>
        <v>56.1</v>
      </c>
      <c r="E22" s="1">
        <f t="shared" si="1"/>
        <v>3394.05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3504.05</v>
      </c>
    </row>
    <row r="23" spans="1:11" ht="15.75" x14ac:dyDescent="0.25">
      <c r="A23" s="4">
        <f t="shared" si="5"/>
        <v>21</v>
      </c>
      <c r="B23" s="1" t="s">
        <v>30</v>
      </c>
      <c r="C23" s="1">
        <f t="shared" si="6"/>
        <v>60</v>
      </c>
      <c r="D23" s="1">
        <f t="shared" si="0"/>
        <v>56.1</v>
      </c>
      <c r="E23" s="1">
        <f t="shared" si="1"/>
        <v>3366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3486</v>
      </c>
    </row>
    <row r="24" spans="1:11" ht="15.75" x14ac:dyDescent="0.25">
      <c r="A24" s="4">
        <f t="shared" si="5"/>
        <v>22</v>
      </c>
      <c r="B24" s="1" t="s">
        <v>31</v>
      </c>
      <c r="C24" s="1">
        <f t="shared" si="6"/>
        <v>59.5</v>
      </c>
      <c r="D24" s="1">
        <f t="shared" si="0"/>
        <v>56.1</v>
      </c>
      <c r="E24" s="1">
        <f t="shared" si="1"/>
        <v>3337.9500000000003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3467.9500000000003</v>
      </c>
    </row>
    <row r="25" spans="1:11" ht="15.75" x14ac:dyDescent="0.25">
      <c r="A25" s="4">
        <f t="shared" si="5"/>
        <v>23</v>
      </c>
      <c r="B25" s="1" t="s">
        <v>32</v>
      </c>
      <c r="C25" s="1">
        <f t="shared" si="6"/>
        <v>59</v>
      </c>
      <c r="D25" s="1">
        <f t="shared" si="0"/>
        <v>56.1</v>
      </c>
      <c r="E25" s="1">
        <f t="shared" si="1"/>
        <v>3309.9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3449.9</v>
      </c>
    </row>
    <row r="26" spans="1:11" ht="15.75" x14ac:dyDescent="0.25">
      <c r="A26" s="4">
        <f t="shared" si="5"/>
        <v>24</v>
      </c>
      <c r="B26" s="1" t="s">
        <v>33</v>
      </c>
      <c r="C26" s="1">
        <f t="shared" si="6"/>
        <v>58.5</v>
      </c>
      <c r="D26" s="1">
        <f t="shared" si="0"/>
        <v>56.1</v>
      </c>
      <c r="E26" s="1">
        <f t="shared" si="1"/>
        <v>3281.85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3431.85</v>
      </c>
    </row>
    <row r="27" spans="1:11" ht="15.75" x14ac:dyDescent="0.25">
      <c r="A27" s="4">
        <f t="shared" si="5"/>
        <v>25</v>
      </c>
      <c r="B27" s="1" t="s">
        <v>34</v>
      </c>
      <c r="C27" s="1">
        <f t="shared" si="6"/>
        <v>58</v>
      </c>
      <c r="D27" s="1">
        <f t="shared" si="0"/>
        <v>56.1</v>
      </c>
      <c r="E27" s="1">
        <f t="shared" si="1"/>
        <v>3253.8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3413.8</v>
      </c>
    </row>
    <row r="28" spans="1:11" ht="15.75" x14ac:dyDescent="0.25">
      <c r="A28" s="4">
        <f t="shared" si="5"/>
        <v>26</v>
      </c>
      <c r="B28" s="1" t="s">
        <v>35</v>
      </c>
      <c r="C28" s="1">
        <f t="shared" si="6"/>
        <v>57.5</v>
      </c>
      <c r="D28" s="1">
        <f t="shared" si="0"/>
        <v>56.1</v>
      </c>
      <c r="E28" s="1">
        <f t="shared" si="1"/>
        <v>3225.75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3395.75</v>
      </c>
    </row>
    <row r="29" spans="1:11" ht="15.75" x14ac:dyDescent="0.25">
      <c r="A29" s="4">
        <f t="shared" si="5"/>
        <v>27</v>
      </c>
      <c r="B29" s="1" t="s">
        <v>36</v>
      </c>
      <c r="C29" s="1">
        <f t="shared" si="6"/>
        <v>57</v>
      </c>
      <c r="D29" s="1">
        <f t="shared" si="0"/>
        <v>56.1</v>
      </c>
      <c r="E29" s="1">
        <f t="shared" si="1"/>
        <v>3197.7000000000003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3377.7000000000003</v>
      </c>
    </row>
    <row r="30" spans="1:11" ht="15.75" x14ac:dyDescent="0.25">
      <c r="A30" s="4">
        <f t="shared" si="5"/>
        <v>28</v>
      </c>
      <c r="B30" s="1" t="s">
        <v>37</v>
      </c>
      <c r="C30" s="1">
        <f t="shared" si="6"/>
        <v>56.5</v>
      </c>
      <c r="D30" s="1">
        <f t="shared" si="0"/>
        <v>56.1</v>
      </c>
      <c r="E30" s="1">
        <f t="shared" si="1"/>
        <v>3169.65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3359.65</v>
      </c>
    </row>
    <row r="31" spans="1:11" ht="15.75" x14ac:dyDescent="0.25">
      <c r="A31" s="4">
        <f t="shared" si="5"/>
        <v>29</v>
      </c>
      <c r="B31" s="1" t="s">
        <v>38</v>
      </c>
      <c r="C31" s="1">
        <f t="shared" si="6"/>
        <v>56</v>
      </c>
      <c r="D31" s="1">
        <f t="shared" si="0"/>
        <v>56.1</v>
      </c>
      <c r="E31" s="1">
        <f t="shared" si="1"/>
        <v>3141.6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3341.6</v>
      </c>
    </row>
    <row r="32" spans="1:11" ht="15.75" x14ac:dyDescent="0.25">
      <c r="A32" s="4">
        <f t="shared" si="5"/>
        <v>30</v>
      </c>
      <c r="B32" s="1" t="s">
        <v>39</v>
      </c>
      <c r="C32" s="1">
        <f t="shared" si="6"/>
        <v>55.5</v>
      </c>
      <c r="D32" s="1">
        <f t="shared" si="0"/>
        <v>56.1</v>
      </c>
      <c r="E32" s="1">
        <f t="shared" si="1"/>
        <v>3113.55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3323.55</v>
      </c>
    </row>
    <row r="33" spans="1:11" ht="15.75" x14ac:dyDescent="0.25">
      <c r="A33" s="4">
        <f t="shared" si="5"/>
        <v>31</v>
      </c>
      <c r="B33" s="1" t="s">
        <v>40</v>
      </c>
      <c r="C33" s="1">
        <f t="shared" si="6"/>
        <v>55</v>
      </c>
      <c r="D33" s="1">
        <f t="shared" si="0"/>
        <v>56.1</v>
      </c>
      <c r="E33" s="1">
        <f t="shared" si="1"/>
        <v>3085.5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3305.5</v>
      </c>
    </row>
    <row r="34" spans="1:11" ht="15.75" x14ac:dyDescent="0.25">
      <c r="A34" s="4">
        <f t="shared" si="5"/>
        <v>32</v>
      </c>
      <c r="B34" s="1" t="s">
        <v>41</v>
      </c>
      <c r="C34" s="1">
        <f t="shared" si="6"/>
        <v>54.5</v>
      </c>
      <c r="D34" s="1">
        <f t="shared" si="0"/>
        <v>56.1</v>
      </c>
      <c r="E34" s="1">
        <f t="shared" si="1"/>
        <v>3057.4500000000003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3287.4500000000003</v>
      </c>
    </row>
    <row r="35" spans="1:11" ht="15.75" x14ac:dyDescent="0.25">
      <c r="A35" s="4">
        <f t="shared" si="5"/>
        <v>33</v>
      </c>
      <c r="B35" s="1" t="s">
        <v>42</v>
      </c>
      <c r="C35" s="1">
        <f t="shared" si="6"/>
        <v>54</v>
      </c>
      <c r="D35" s="1">
        <f t="shared" ref="D35:D38" si="10">$A$1*1.1/2</f>
        <v>28.05</v>
      </c>
      <c r="E35" s="1">
        <f t="shared" si="1"/>
        <v>1514.7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1754.7</v>
      </c>
    </row>
    <row r="36" spans="1:11" ht="15.75" x14ac:dyDescent="0.25">
      <c r="A36" s="4">
        <f t="shared" si="5"/>
        <v>34</v>
      </c>
      <c r="B36" s="1" t="s">
        <v>43</v>
      </c>
      <c r="C36" s="1">
        <f t="shared" si="6"/>
        <v>53.5</v>
      </c>
      <c r="D36" s="1">
        <f t="shared" si="10"/>
        <v>28.05</v>
      </c>
      <c r="E36" s="1">
        <f t="shared" si="1"/>
        <v>1500.675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1750.675</v>
      </c>
    </row>
    <row r="37" spans="1:11" ht="15.75" x14ac:dyDescent="0.25">
      <c r="A37" s="4">
        <f t="shared" si="5"/>
        <v>35</v>
      </c>
      <c r="B37" s="1" t="s">
        <v>44</v>
      </c>
      <c r="C37" s="1">
        <f t="shared" si="6"/>
        <v>53</v>
      </c>
      <c r="D37" s="1">
        <f t="shared" si="10"/>
        <v>28.05</v>
      </c>
      <c r="E37" s="1">
        <f t="shared" si="1"/>
        <v>1486.65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1746.65</v>
      </c>
    </row>
    <row r="38" spans="1:11" ht="15.75" x14ac:dyDescent="0.25">
      <c r="A38" s="4">
        <f>A37+1</f>
        <v>36</v>
      </c>
      <c r="B38" s="1" t="s">
        <v>45</v>
      </c>
      <c r="C38" s="1">
        <f t="shared" si="6"/>
        <v>52.5</v>
      </c>
      <c r="D38" s="1">
        <f t="shared" si="10"/>
        <v>28.05</v>
      </c>
      <c r="E38" s="1">
        <f t="shared" si="1"/>
        <v>1472.625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1742.625</v>
      </c>
    </row>
    <row r="39" spans="1:11" ht="15.75" x14ac:dyDescent="0.25">
      <c r="A39" s="6"/>
      <c r="B39" s="1"/>
      <c r="C39" s="1"/>
    </row>
    <row r="40" spans="1:11" ht="15.75" x14ac:dyDescent="0.25">
      <c r="B40" s="4" t="s">
        <v>46</v>
      </c>
      <c r="C40" s="1">
        <f>FLOOR(SUM(K3:K38),1)</f>
        <v>121505</v>
      </c>
    </row>
    <row r="41" spans="1:11" ht="15.75" x14ac:dyDescent="0.25">
      <c r="B41" s="4" t="s">
        <v>47</v>
      </c>
      <c r="C41" s="1">
        <f>AVERAGE(C3:C38)</f>
        <v>61.25</v>
      </c>
    </row>
    <row r="42" spans="1:11" ht="15.75" x14ac:dyDescent="0.25">
      <c r="B42" s="4" t="s">
        <v>49</v>
      </c>
      <c r="C42" s="1">
        <f>MAX(H3:H38)</f>
        <v>27</v>
      </c>
    </row>
    <row r="43" spans="1:11" ht="15.75" x14ac:dyDescent="0.25">
      <c r="B43" s="4" t="s">
        <v>48</v>
      </c>
      <c r="C43" s="1">
        <f>MAX(K3:K38)</f>
        <v>3927</v>
      </c>
    </row>
    <row r="44" spans="1:11" ht="15.75" x14ac:dyDescent="0.25">
      <c r="B44" s="6"/>
      <c r="C44" s="1"/>
    </row>
    <row r="45" spans="1:11" x14ac:dyDescent="0.25">
      <c r="B45" s="6"/>
    </row>
    <row r="46" spans="1:11" x14ac:dyDescent="0.25">
      <c r="B46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2022-11-25T10:24:10Z</dcterms:modified>
</cp:coreProperties>
</file>