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E67F6248-4C48-4A6F-8892-82A423FD3BB8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H3" i="1"/>
  <c r="D3" i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A4" i="1"/>
  <c r="A5" i="1" s="1"/>
  <c r="A6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4" i="1"/>
  <c r="H4" i="1" s="1"/>
  <c r="C5" i="1"/>
  <c r="E5" i="1" s="1"/>
  <c r="C4" i="1"/>
  <c r="E4" i="1" l="1"/>
  <c r="G5" i="1"/>
  <c r="H5" i="1" s="1"/>
  <c r="C6" i="1"/>
  <c r="E6" i="1" s="1"/>
  <c r="G6" i="1" l="1"/>
  <c r="H6" i="1" s="1"/>
  <c r="C7" i="1"/>
  <c r="C8" i="1"/>
  <c r="E8" i="1" s="1"/>
  <c r="G7" i="1"/>
  <c r="H7" i="1" s="1"/>
  <c r="E7" i="1" l="1"/>
  <c r="C9" i="1"/>
  <c r="E9" i="1" s="1"/>
  <c r="G8" i="1"/>
  <c r="H8" i="1" s="1"/>
  <c r="C10" i="1" l="1"/>
  <c r="G9" i="1"/>
  <c r="H9" i="1" s="1"/>
  <c r="G10" i="1" l="1"/>
  <c r="H10" i="1" s="1"/>
  <c r="C11" i="1"/>
  <c r="E10" i="1"/>
  <c r="C12" i="1" l="1"/>
  <c r="E11" i="1"/>
  <c r="G11" i="1"/>
  <c r="H11" i="1" s="1"/>
  <c r="G12" i="1" l="1"/>
  <c r="H12" i="1" s="1"/>
  <c r="C13" i="1"/>
  <c r="E12" i="1"/>
  <c r="C14" i="1" l="1"/>
  <c r="E13" i="1"/>
  <c r="G13" i="1"/>
  <c r="H13" i="1" s="1"/>
  <c r="C15" i="1" l="1"/>
  <c r="E14" i="1"/>
  <c r="G14" i="1"/>
  <c r="H14" i="1" s="1"/>
  <c r="G15" i="1" l="1"/>
  <c r="H15" i="1" s="1"/>
  <c r="C16" i="1"/>
  <c r="E15" i="1"/>
  <c r="C17" i="1" l="1"/>
  <c r="E16" i="1"/>
  <c r="G16" i="1"/>
  <c r="H16" i="1" s="1"/>
  <c r="C18" i="1" l="1"/>
  <c r="E17" i="1"/>
  <c r="G17" i="1"/>
  <c r="H17" i="1" s="1"/>
  <c r="G18" i="1" l="1"/>
  <c r="H18" i="1" s="1"/>
  <c r="C19" i="1"/>
  <c r="E18" i="1"/>
  <c r="C20" i="1" l="1"/>
  <c r="E19" i="1"/>
  <c r="G19" i="1"/>
  <c r="H19" i="1" s="1"/>
  <c r="C21" i="1" l="1"/>
  <c r="E20" i="1"/>
  <c r="G20" i="1"/>
  <c r="H20" i="1" s="1"/>
  <c r="G21" i="1" l="1"/>
  <c r="H21" i="1" s="1"/>
  <c r="C22" i="1"/>
  <c r="E21" i="1"/>
  <c r="C23" i="1" l="1"/>
  <c r="E22" i="1"/>
  <c r="G22" i="1"/>
  <c r="H22" i="1" s="1"/>
  <c r="C24" i="1" l="1"/>
  <c r="E23" i="1"/>
  <c r="G23" i="1"/>
  <c r="H23" i="1" s="1"/>
  <c r="G24" i="1" l="1"/>
  <c r="H24" i="1" s="1"/>
  <c r="C25" i="1"/>
  <c r="E24" i="1"/>
  <c r="C26" i="1" l="1"/>
  <c r="E25" i="1"/>
  <c r="G25" i="1"/>
  <c r="H25" i="1" s="1"/>
  <c r="C27" i="1" l="1"/>
  <c r="E26" i="1"/>
  <c r="G26" i="1"/>
  <c r="H26" i="1" s="1"/>
  <c r="G27" i="1" l="1"/>
  <c r="H27" i="1" s="1"/>
  <c r="C28" i="1"/>
  <c r="E27" i="1"/>
  <c r="C29" i="1" l="1"/>
  <c r="E28" i="1"/>
  <c r="G28" i="1"/>
  <c r="H28" i="1" s="1"/>
  <c r="C30" i="1" l="1"/>
  <c r="E29" i="1"/>
  <c r="G29" i="1"/>
  <c r="H29" i="1" s="1"/>
  <c r="G30" i="1" l="1"/>
  <c r="H30" i="1" s="1"/>
  <c r="C31" i="1"/>
  <c r="E30" i="1"/>
  <c r="C32" i="1" l="1"/>
  <c r="E31" i="1"/>
  <c r="G31" i="1"/>
  <c r="H31" i="1" s="1"/>
  <c r="C33" i="1" l="1"/>
  <c r="E32" i="1"/>
  <c r="G32" i="1"/>
  <c r="H32" i="1" s="1"/>
  <c r="G33" i="1" l="1"/>
  <c r="H33" i="1" s="1"/>
  <c r="C34" i="1"/>
  <c r="E33" i="1"/>
  <c r="C35" i="1" l="1"/>
  <c r="E34" i="1"/>
  <c r="G34" i="1"/>
  <c r="H34" i="1" s="1"/>
  <c r="C36" i="1" l="1"/>
  <c r="E35" i="1"/>
  <c r="K35" i="1" s="1"/>
  <c r="G35" i="1"/>
  <c r="H35" i="1" s="1"/>
  <c r="G36" i="1" l="1"/>
  <c r="H36" i="1" s="1"/>
  <c r="C37" i="1"/>
  <c r="E36" i="1"/>
  <c r="K36" i="1" s="1"/>
  <c r="C38" i="1" l="1"/>
  <c r="C41" i="1" s="1"/>
  <c r="E37" i="1"/>
  <c r="K37" i="1" s="1"/>
  <c r="G37" i="1"/>
  <c r="H37" i="1" s="1"/>
  <c r="E38" i="1" l="1"/>
  <c r="K38" i="1" s="1"/>
  <c r="G38" i="1"/>
  <c r="H38" i="1" s="1"/>
  <c r="C42" i="1" l="1"/>
  <c r="C40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<sst xmlns="http://schemas.openxmlformats.org/spreadsheetml/2006/main" count="51" uniqueCount="51">
  <si>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</si>
  <si>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</si>
  <si>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</si>
  <si>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</si>
  <si>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</si>
  <si>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</si>
  <si>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</si>
  <si>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</si>
  <si>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</si>
  <si>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</si>
  <si>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</si>
  <si>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</si>
  <si>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</si>
  <si>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</si>
  <si>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Просрочка, дней</t>
  </si>
  <si>
    <t>Тариф, руб./кв.м.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</si>
  <si>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</si>
  <si>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</si>
  <si>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</si>
  <si>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</si>
  <si>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</si>
  <si>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</si>
  <si>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</si>
  <si>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</si>
  <si>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</si>
  <si>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</si>
  <si>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</si>
  <si>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</si>
  <si>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</si>
  <si>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</si>
  <si>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</si>
  <si>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</si>
  <si>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</si>
  <si>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</si>
  <si>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</si>
  <si>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</si>
  <si>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</si>
  <si>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</si>
  <si>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</si>
  <si>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</si>
  <si>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</si>
  <si>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</si>
  <si>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Общая сумма, руб.</t>
  </si>
  <si>
    <t>Средняя площадь, кв.м.</t>
  </si>
  <si>
    <t>Фамилия квартиросъёмщика</t>
  </si>
  <si>
    <t>Мохамед</t>
  </si>
  <si>
    <t>Адельвахаб</t>
  </si>
  <si>
    <t>Пени за 1 день, руб.</t>
  </si>
  <si>
    <t>Банницин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</si>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</sst>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tabSelected="1" topLeftCell="A16" workbookViewId="0">
      <selection activeCell="C40" sqref="C40"/>
    </sheetView>
  </sheetViews>
  <sheetFormatPr defaultRowHeight="15" x14ac:dyDescent="0.25"/>
  <cols>
    <col min="1" max="1" width="12.7109375" customWidth="1"/>
    <col min="2" max="2" width="38.5703125" customWidth="1"/>
    <col min="3" max="3" width="23.42578125" customWidth="1"/>
    <col min="4" max="4" width="17.85546875" customWidth="1"/>
    <col min="5" max="5" width="12.42578125" customWidth="1"/>
    <col min="6" max="6" width="15.85546875" customWidth="1"/>
    <col min="7" max="7" width="14.5703125" customWidth="1"/>
    <col min="8" max="8" width="18.140625" customWidth="1"/>
    <col min="9" max="9" width="22.85546875" customWidth="1"/>
    <col min="10" max="10" width="14" customWidth="1"/>
    <col min="11" max="11" width="13" customWidth="1"/>
    <col min="12" max="12" width="11.5703125" customWidth="1"/>
  </cols>
  <sheetData>
    <row r="1" spans="1:11" ht="15.75" x14ac:dyDescent="0.25">
      <c r="A1" s="1">
        <v>24</v>
      </c>
    </row>
    <row r="2" spans="1:11" ht="15.75" x14ac:dyDescent="0.25">
      <c r="A2" s="1" t="s">
        <v>0</v>
      </c>
      <c r="B2" s="1" t="s">
        <v>44</v>
      </c>
      <c r="C2" s="1" t="s">
        <v>1</v>
      </c>
      <c r="D2" s="1" t="s">
        <v>15</v>
      </c>
      <c r="E2" s="1" t="s">
        <v>2</v>
      </c>
      <c r="F2" s="1" t="s">
        <v>3</v>
      </c>
      <c r="G2" s="1" t="s">
        <v>4</v>
      </c>
      <c r="H2" s="1" t="s">
        <v>14</v>
      </c>
      <c r="I2" s="1" t="s">
        <v>47</v>
      </c>
      <c r="J2" s="1" t="s">
        <v>5</v>
      </c>
      <c r="K2" s="1" t="s">
        <v>6</v>
      </c>
    </row>
    <row r="3" spans="1:11" ht="15.75" x14ac:dyDescent="0.25">
      <c r="A3" s="1">
        <v>1</v>
      </c>
      <c r="B3" s="1" t="s">
        <v>46</v>
      </c>
      <c r="C3" s="1">
        <v>70</v>
      </c>
      <c r="D3" s="1">
        <f>A1*1.1</f>
        <v>26.400000000000002</v>
      </c>
      <c r="E3" s="1">
        <f>C3*D3</f>
        <v>1848.0000000000002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1848.0000000000002</v>
      </c>
    </row>
    <row r="4" spans="1:11" ht="15.75" x14ac:dyDescent="0.25">
      <c r="A4" s="1">
        <f>A3+1</f>
        <v>2</v>
      </c>
      <c r="B4" s="1" t="s">
        <v>7</v>
      </c>
      <c r="C4" s="1">
        <f>C3-0.5</f>
        <v>69.5</v>
      </c>
      <c r="D4" s="1">
        <f>D3</f>
        <v>26.400000000000002</v>
      </c>
      <c r="E4" s="1">
        <f t="shared" ref="E4:E38" si="0">C4*D4</f>
        <v>1834.8000000000002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1834.8000000000002</v>
      </c>
    </row>
    <row r="5" spans="1:11" ht="15.75" x14ac:dyDescent="0.25">
      <c r="A5" s="1">
        <f t="shared" ref="A5:A38" si="4">A4+1</f>
        <v>3</v>
      </c>
      <c r="B5" s="1" t="s">
        <v>8</v>
      </c>
      <c r="C5" s="1">
        <f t="shared" ref="C5:C38" si="5">C4-0.5</f>
        <v>69</v>
      </c>
      <c r="D5" s="1">
        <f t="shared" ref="D5:D34" si="6">D4</f>
        <v>26.400000000000002</v>
      </c>
      <c r="E5" s="1">
        <f t="shared" si="0"/>
        <v>1821.6000000000001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1821.6000000000001</v>
      </c>
    </row>
    <row r="6" spans="1:11" ht="15.75" x14ac:dyDescent="0.25">
      <c r="A6" s="1">
        <f t="shared" si="4"/>
        <v>4</v>
      </c>
      <c r="B6" s="1" t="s">
        <v>9</v>
      </c>
      <c r="C6" s="1">
        <f t="shared" si="5"/>
        <v>68.5</v>
      </c>
      <c r="D6" s="1">
        <f t="shared" si="6"/>
        <v>26.400000000000002</v>
      </c>
      <c r="E6" s="1">
        <f t="shared" si="0"/>
        <v>1808.4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1808.4</v>
      </c>
    </row>
    <row r="7" spans="1:11" ht="15.75" x14ac:dyDescent="0.25">
      <c r="A7" s="1">
        <f>A6+1</f>
        <v>5</v>
      </c>
      <c r="B7" s="1" t="s">
        <v>10</v>
      </c>
      <c r="C7" s="1">
        <f t="shared" si="5"/>
        <v>68</v>
      </c>
      <c r="D7" s="1">
        <f t="shared" si="6"/>
        <v>26.400000000000002</v>
      </c>
      <c r="E7" s="1">
        <f t="shared" si="0"/>
        <v>1795.2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1795.2</v>
      </c>
    </row>
    <row r="8" spans="1:11" ht="15.75" x14ac:dyDescent="0.25">
      <c r="A8" s="1">
        <f t="shared" si="4"/>
        <v>6</v>
      </c>
      <c r="B8" s="1" t="s">
        <v>11</v>
      </c>
      <c r="C8" s="1">
        <f t="shared" si="5"/>
        <v>67.5</v>
      </c>
      <c r="D8" s="1">
        <f t="shared" si="6"/>
        <v>26.400000000000002</v>
      </c>
      <c r="E8" s="1">
        <f t="shared" si="0"/>
        <v>1782.0000000000002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1782.0000000000002</v>
      </c>
    </row>
    <row r="9" spans="1:11" ht="15.75" x14ac:dyDescent="0.25">
      <c r="A9" s="1">
        <f t="shared" si="4"/>
        <v>7</v>
      </c>
      <c r="B9" s="1" t="s">
        <v>12</v>
      </c>
      <c r="C9" s="1">
        <f t="shared" si="5"/>
        <v>67</v>
      </c>
      <c r="D9" s="1">
        <f t="shared" si="6"/>
        <v>26.400000000000002</v>
      </c>
      <c r="E9" s="1">
        <f t="shared" si="0"/>
        <v>1768.8000000000002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1768.8000000000002</v>
      </c>
    </row>
    <row r="10" spans="1:11" ht="15.75" x14ac:dyDescent="0.25">
      <c r="A10" s="1">
        <f t="shared" si="4"/>
        <v>8</v>
      </c>
      <c r="B10" s="1" t="s">
        <v>13</v>
      </c>
      <c r="C10" s="1">
        <f t="shared" si="5"/>
        <v>66.5</v>
      </c>
      <c r="D10" s="1">
        <f t="shared" si="6"/>
        <v>26.400000000000002</v>
      </c>
      <c r="E10" s="1">
        <f t="shared" si="0"/>
        <v>1755.6000000000001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1755.6000000000001</v>
      </c>
    </row>
    <row r="11" spans="1:11" ht="15.75" x14ac:dyDescent="0.25">
      <c r="A11" s="1">
        <f t="shared" si="4"/>
        <v>9</v>
      </c>
      <c r="B11" s="1" t="s">
        <v>16</v>
      </c>
      <c r="C11" s="1">
        <f t="shared" si="5"/>
        <v>66</v>
      </c>
      <c r="D11" s="1">
        <f t="shared" si="6"/>
        <v>26.400000000000002</v>
      </c>
      <c r="E11" s="1">
        <f t="shared" si="0"/>
        <v>1742.4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1742.4</v>
      </c>
    </row>
    <row r="12" spans="1:11" ht="15.75" x14ac:dyDescent="0.25">
      <c r="A12" s="1">
        <f t="shared" si="4"/>
        <v>10</v>
      </c>
      <c r="B12" s="1" t="s">
        <v>17</v>
      </c>
      <c r="C12" s="1">
        <f t="shared" si="5"/>
        <v>65.5</v>
      </c>
      <c r="D12" s="1">
        <f t="shared" si="6"/>
        <v>26.400000000000002</v>
      </c>
      <c r="E12" s="1">
        <f t="shared" si="0"/>
        <v>1729.2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1739.2</v>
      </c>
    </row>
    <row r="13" spans="1:11" ht="15.75" x14ac:dyDescent="0.25">
      <c r="A13" s="1">
        <f t="shared" si="4"/>
        <v>11</v>
      </c>
      <c r="B13" s="1" t="s">
        <v>18</v>
      </c>
      <c r="C13" s="1">
        <f t="shared" si="5"/>
        <v>65</v>
      </c>
      <c r="D13" s="1">
        <f t="shared" si="6"/>
        <v>26.400000000000002</v>
      </c>
      <c r="E13" s="1">
        <f t="shared" si="0"/>
        <v>1716.0000000000002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1736.0000000000002</v>
      </c>
    </row>
    <row r="14" spans="1:11" ht="15.75" x14ac:dyDescent="0.25">
      <c r="A14" s="1">
        <f t="shared" si="4"/>
        <v>12</v>
      </c>
      <c r="B14" s="1" t="s">
        <v>19</v>
      </c>
      <c r="C14" s="1">
        <f t="shared" si="5"/>
        <v>64.5</v>
      </c>
      <c r="D14" s="1">
        <f t="shared" si="6"/>
        <v>26.400000000000002</v>
      </c>
      <c r="E14" s="1">
        <f t="shared" si="0"/>
        <v>1702.8000000000002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1732.8000000000002</v>
      </c>
    </row>
    <row r="15" spans="1:11" ht="15.75" x14ac:dyDescent="0.25">
      <c r="A15" s="1">
        <f t="shared" si="4"/>
        <v>13</v>
      </c>
      <c r="B15" s="1" t="s">
        <v>20</v>
      </c>
      <c r="C15" s="1">
        <f t="shared" si="5"/>
        <v>64</v>
      </c>
      <c r="D15" s="1">
        <f t="shared" si="6"/>
        <v>26.400000000000002</v>
      </c>
      <c r="E15" s="1">
        <f t="shared" si="0"/>
        <v>1689.6000000000001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1729.6000000000001</v>
      </c>
    </row>
    <row r="16" spans="1:11" ht="15.75" x14ac:dyDescent="0.25">
      <c r="A16" s="1">
        <f t="shared" si="4"/>
        <v>14</v>
      </c>
      <c r="B16" s="1" t="s">
        <v>21</v>
      </c>
      <c r="C16" s="1">
        <f t="shared" si="5"/>
        <v>63.5</v>
      </c>
      <c r="D16" s="1">
        <f t="shared" si="6"/>
        <v>26.400000000000002</v>
      </c>
      <c r="E16" s="1">
        <f t="shared" si="0"/>
        <v>1676.4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1726.4</v>
      </c>
    </row>
    <row r="17" spans="1:11" ht="15.75" x14ac:dyDescent="0.25">
      <c r="A17" s="1">
        <f t="shared" si="4"/>
        <v>15</v>
      </c>
      <c r="B17" s="1" t="s">
        <v>22</v>
      </c>
      <c r="C17" s="1">
        <f t="shared" si="5"/>
        <v>63</v>
      </c>
      <c r="D17" s="1">
        <f t="shared" si="6"/>
        <v>26.400000000000002</v>
      </c>
      <c r="E17" s="1">
        <f t="shared" si="0"/>
        <v>1663.2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1723.2</v>
      </c>
    </row>
    <row r="18" spans="1:11" ht="15.75" x14ac:dyDescent="0.25">
      <c r="A18" s="1">
        <f t="shared" si="4"/>
        <v>16</v>
      </c>
      <c r="B18" s="1" t="s">
        <v>23</v>
      </c>
      <c r="C18" s="1">
        <f t="shared" si="5"/>
        <v>62.5</v>
      </c>
      <c r="D18" s="1">
        <f t="shared" si="6"/>
        <v>26.400000000000002</v>
      </c>
      <c r="E18" s="1">
        <f t="shared" si="0"/>
        <v>1650.0000000000002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1720.0000000000002</v>
      </c>
    </row>
    <row r="19" spans="1:11" ht="15.75" x14ac:dyDescent="0.25">
      <c r="A19" s="1">
        <f t="shared" si="4"/>
        <v>17</v>
      </c>
      <c r="B19" s="1" t="s">
        <v>24</v>
      </c>
      <c r="C19" s="1">
        <f t="shared" si="5"/>
        <v>62</v>
      </c>
      <c r="D19" s="1">
        <f t="shared" si="6"/>
        <v>26.400000000000002</v>
      </c>
      <c r="E19" s="1">
        <f t="shared" si="0"/>
        <v>1636.8000000000002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1716.8000000000002</v>
      </c>
    </row>
    <row r="20" spans="1:11" ht="15.75" x14ac:dyDescent="0.25">
      <c r="A20" s="1">
        <f t="shared" si="4"/>
        <v>18</v>
      </c>
      <c r="B20" s="1" t="s">
        <v>25</v>
      </c>
      <c r="C20" s="1">
        <f t="shared" si="5"/>
        <v>61.5</v>
      </c>
      <c r="D20" s="1">
        <f t="shared" si="6"/>
        <v>26.400000000000002</v>
      </c>
      <c r="E20" s="1">
        <f t="shared" si="0"/>
        <v>1623.6000000000001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1713.6000000000001</v>
      </c>
    </row>
    <row r="21" spans="1:11" ht="15.75" x14ac:dyDescent="0.25">
      <c r="A21" s="1">
        <f t="shared" si="4"/>
        <v>19</v>
      </c>
      <c r="B21" s="1" t="s">
        <v>26</v>
      </c>
      <c r="C21" s="1">
        <f t="shared" si="5"/>
        <v>61</v>
      </c>
      <c r="D21" s="1">
        <f t="shared" si="6"/>
        <v>26.400000000000002</v>
      </c>
      <c r="E21" s="1">
        <f t="shared" si="0"/>
        <v>1610.4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1710.4</v>
      </c>
    </row>
    <row r="22" spans="1:11" ht="15.75" x14ac:dyDescent="0.25">
      <c r="A22" s="1">
        <f t="shared" si="4"/>
        <v>20</v>
      </c>
      <c r="B22" s="1" t="s">
        <v>27</v>
      </c>
      <c r="C22" s="1">
        <f t="shared" si="5"/>
        <v>60.5</v>
      </c>
      <c r="D22" s="1">
        <f t="shared" si="6"/>
        <v>26.400000000000002</v>
      </c>
      <c r="E22" s="1">
        <f t="shared" si="0"/>
        <v>1597.2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1707.2</v>
      </c>
    </row>
    <row r="23" spans="1:11" ht="15.75" x14ac:dyDescent="0.25">
      <c r="A23" s="1">
        <f t="shared" si="4"/>
        <v>21</v>
      </c>
      <c r="B23" s="1" t="s">
        <v>28</v>
      </c>
      <c r="C23" s="1">
        <f t="shared" si="5"/>
        <v>60</v>
      </c>
      <c r="D23" s="1">
        <f t="shared" si="6"/>
        <v>26.400000000000002</v>
      </c>
      <c r="E23" s="1">
        <f t="shared" si="0"/>
        <v>1584.0000000000002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1704.0000000000002</v>
      </c>
    </row>
    <row r="24" spans="1:11" ht="15.75" x14ac:dyDescent="0.25">
      <c r="A24" s="1">
        <f t="shared" si="4"/>
        <v>22</v>
      </c>
      <c r="B24" s="1" t="s">
        <v>29</v>
      </c>
      <c r="C24" s="1">
        <f t="shared" si="5"/>
        <v>59.5</v>
      </c>
      <c r="D24" s="1">
        <f t="shared" si="6"/>
        <v>26.400000000000002</v>
      </c>
      <c r="E24" s="1">
        <f t="shared" si="0"/>
        <v>1570.8000000000002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1700.8000000000002</v>
      </c>
    </row>
    <row r="25" spans="1:11" ht="15.75" x14ac:dyDescent="0.25">
      <c r="A25" s="1">
        <f t="shared" si="4"/>
        <v>23</v>
      </c>
      <c r="B25" s="1" t="s">
        <v>30</v>
      </c>
      <c r="C25" s="1">
        <f t="shared" si="5"/>
        <v>59</v>
      </c>
      <c r="D25" s="1">
        <f t="shared" si="6"/>
        <v>26.400000000000002</v>
      </c>
      <c r="E25" s="1">
        <f t="shared" si="0"/>
        <v>1557.6000000000001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1697.6000000000001</v>
      </c>
    </row>
    <row r="26" spans="1:11" ht="15.75" x14ac:dyDescent="0.25">
      <c r="A26" s="1">
        <f t="shared" si="4"/>
        <v>24</v>
      </c>
      <c r="B26" s="1" t="s">
        <v>31</v>
      </c>
      <c r="C26" s="1">
        <f t="shared" si="5"/>
        <v>58.5</v>
      </c>
      <c r="D26" s="1">
        <f t="shared" si="6"/>
        <v>26.400000000000002</v>
      </c>
      <c r="E26" s="1">
        <f t="shared" si="0"/>
        <v>1544.4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1694.4</v>
      </c>
    </row>
    <row r="27" spans="1:11" ht="15.75" x14ac:dyDescent="0.25">
      <c r="A27" s="1">
        <f t="shared" si="4"/>
        <v>25</v>
      </c>
      <c r="B27" s="1" t="s">
        <v>32</v>
      </c>
      <c r="C27" s="1">
        <f t="shared" si="5"/>
        <v>58</v>
      </c>
      <c r="D27" s="1">
        <f t="shared" si="6"/>
        <v>26.400000000000002</v>
      </c>
      <c r="E27" s="1">
        <f t="shared" si="0"/>
        <v>1531.2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1691.2</v>
      </c>
    </row>
    <row r="28" spans="1:11" ht="15.75" x14ac:dyDescent="0.25">
      <c r="A28" s="1">
        <f t="shared" si="4"/>
        <v>26</v>
      </c>
      <c r="B28" s="1" t="s">
        <v>33</v>
      </c>
      <c r="C28" s="1">
        <f t="shared" si="5"/>
        <v>57.5</v>
      </c>
      <c r="D28" s="1">
        <f t="shared" si="6"/>
        <v>26.400000000000002</v>
      </c>
      <c r="E28" s="1">
        <f t="shared" si="0"/>
        <v>1518.0000000000002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1688.0000000000002</v>
      </c>
    </row>
    <row r="29" spans="1:11" ht="15.75" x14ac:dyDescent="0.25">
      <c r="A29" s="1">
        <f t="shared" si="4"/>
        <v>27</v>
      </c>
      <c r="B29" s="1" t="s">
        <v>34</v>
      </c>
      <c r="C29" s="1">
        <f t="shared" si="5"/>
        <v>57</v>
      </c>
      <c r="D29" s="1">
        <f t="shared" si="6"/>
        <v>26.400000000000002</v>
      </c>
      <c r="E29" s="1">
        <f t="shared" si="0"/>
        <v>1504.8000000000002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1684.8000000000002</v>
      </c>
    </row>
    <row r="30" spans="1:11" ht="15.75" x14ac:dyDescent="0.25">
      <c r="A30" s="1">
        <f t="shared" si="4"/>
        <v>28</v>
      </c>
      <c r="B30" s="1" t="s">
        <v>35</v>
      </c>
      <c r="C30" s="1">
        <f t="shared" si="5"/>
        <v>56.5</v>
      </c>
      <c r="D30" s="1">
        <f t="shared" si="6"/>
        <v>26.400000000000002</v>
      </c>
      <c r="E30" s="1">
        <f t="shared" si="0"/>
        <v>1491.6000000000001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1681.6000000000001</v>
      </c>
    </row>
    <row r="31" spans="1:11" ht="15.75" x14ac:dyDescent="0.25">
      <c r="A31" s="1">
        <f t="shared" si="4"/>
        <v>29</v>
      </c>
      <c r="B31" s="1" t="s">
        <v>36</v>
      </c>
      <c r="C31" s="1">
        <f t="shared" si="5"/>
        <v>56</v>
      </c>
      <c r="D31" s="1">
        <f t="shared" si="6"/>
        <v>26.400000000000002</v>
      </c>
      <c r="E31" s="1">
        <f t="shared" si="0"/>
        <v>1478.4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1678.4</v>
      </c>
    </row>
    <row r="32" spans="1:11" ht="15.75" x14ac:dyDescent="0.25">
      <c r="A32" s="1">
        <f t="shared" si="4"/>
        <v>30</v>
      </c>
      <c r="B32" s="1" t="s">
        <v>37</v>
      </c>
      <c r="C32" s="1">
        <f t="shared" si="5"/>
        <v>55.5</v>
      </c>
      <c r="D32" s="1">
        <f t="shared" si="6"/>
        <v>26.400000000000002</v>
      </c>
      <c r="E32" s="1">
        <f t="shared" si="0"/>
        <v>1465.2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1675.2</v>
      </c>
    </row>
    <row r="33" spans="1:11" ht="15.75" x14ac:dyDescent="0.25">
      <c r="A33" s="1">
        <f t="shared" si="4"/>
        <v>31</v>
      </c>
      <c r="B33" s="1" t="s">
        <v>38</v>
      </c>
      <c r="C33" s="1">
        <f t="shared" si="5"/>
        <v>55</v>
      </c>
      <c r="D33" s="1">
        <f t="shared" si="6"/>
        <v>26.400000000000002</v>
      </c>
      <c r="E33" s="1">
        <f t="shared" si="0"/>
        <v>1452.0000000000002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1672.0000000000002</v>
      </c>
    </row>
    <row r="34" spans="1:11" ht="15.75" x14ac:dyDescent="0.25">
      <c r="A34" s="1">
        <f t="shared" si="4"/>
        <v>32</v>
      </c>
      <c r="B34" s="1" t="s">
        <v>39</v>
      </c>
      <c r="C34" s="1">
        <f t="shared" si="5"/>
        <v>54.5</v>
      </c>
      <c r="D34" s="1">
        <f t="shared" si="6"/>
        <v>26.400000000000002</v>
      </c>
      <c r="E34" s="1">
        <f t="shared" si="0"/>
        <v>1438.8000000000002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1668.8000000000002</v>
      </c>
    </row>
    <row r="35" spans="1:11" ht="15.75" x14ac:dyDescent="0.25">
      <c r="A35" s="1">
        <f t="shared" si="4"/>
        <v>33</v>
      </c>
      <c r="B35" s="1" t="s">
        <v>40</v>
      </c>
      <c r="C35" s="1">
        <f t="shared" si="5"/>
        <v>54</v>
      </c>
      <c r="D35" s="1">
        <f>$A$1*1.1*0.5</f>
        <v>13.200000000000001</v>
      </c>
      <c r="E35" s="1">
        <f t="shared" si="0"/>
        <v>712.80000000000007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952.80000000000007</v>
      </c>
    </row>
    <row r="36" spans="1:11" ht="15.75" x14ac:dyDescent="0.25">
      <c r="A36" s="1">
        <f t="shared" si="4"/>
        <v>34</v>
      </c>
      <c r="B36" s="1" t="s">
        <v>45</v>
      </c>
      <c r="C36" s="1">
        <f t="shared" si="5"/>
        <v>53.5</v>
      </c>
      <c r="D36" s="1">
        <f t="shared" ref="D36:D38" si="10">$A$1*1.1*0.5</f>
        <v>13.200000000000001</v>
      </c>
      <c r="E36" s="1">
        <f t="shared" si="0"/>
        <v>706.2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956.2</v>
      </c>
    </row>
    <row r="37" spans="1:11" ht="15.75" x14ac:dyDescent="0.25">
      <c r="A37" s="1">
        <f t="shared" si="4"/>
        <v>35</v>
      </c>
      <c r="B37" s="1" t="s">
        <v>48</v>
      </c>
      <c r="C37" s="1">
        <f t="shared" si="5"/>
        <v>53</v>
      </c>
      <c r="D37" s="1">
        <f t="shared" si="10"/>
        <v>13.200000000000001</v>
      </c>
      <c r="E37" s="1">
        <f t="shared" si="0"/>
        <v>699.6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959.6</v>
      </c>
    </row>
    <row r="38" spans="1:11" ht="15.75" x14ac:dyDescent="0.25">
      <c r="A38" s="1">
        <f t="shared" si="4"/>
        <v>36</v>
      </c>
      <c r="B38" s="1" t="s">
        <v>41</v>
      </c>
      <c r="C38" s="1">
        <f t="shared" si="5"/>
        <v>52.5</v>
      </c>
      <c r="D38" s="1">
        <f t="shared" si="10"/>
        <v>13.200000000000001</v>
      </c>
      <c r="E38" s="1">
        <f t="shared" si="0"/>
        <v>693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963</v>
      </c>
    </row>
    <row r="40" spans="1:11" ht="15.75" x14ac:dyDescent="0.25">
      <c r="B40" s="1" t="s">
        <v>42</v>
      </c>
      <c r="C40" s="4">
        <f>FLOOR(SUM(K3:K38),1)</f>
        <v>59180</v>
      </c>
      <c r="D40" s="1"/>
    </row>
    <row r="41" spans="1:11" ht="15.75" x14ac:dyDescent="0.25">
      <c r="B41" s="1" t="s">
        <v>43</v>
      </c>
      <c r="C41" s="1">
        <f>AVERAGE(C3:C38)</f>
        <v>61.25</v>
      </c>
    </row>
    <row r="42" spans="1:11" ht="15.75" x14ac:dyDescent="0.25">
      <c r="B42" s="1" t="s">
        <v>49</v>
      </c>
      <c r="C42" s="1">
        <f>MAX(H3:H38)</f>
        <v>27</v>
      </c>
    </row>
    <row r="43" spans="1:11" ht="15.75" x14ac:dyDescent="0.25">
      <c r="B43" s="1" t="s">
        <v>50</v>
      </c>
      <c r="C43" s="1">
        <f>MAX(K3:K38)</f>
        <v>1848.0000000000002</v>
      </c>
    </row>
    <row r="57" spans="6:6" x14ac:dyDescent="0.25">
      <c r="F57" s="3"/>
    </row>
    <row r="58" spans="6:6" x14ac:dyDescent="0.25">
      <c r="F58" s="3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Студент</cp:lastModifiedBy>
  <dcterms:created xsi:type="dcterms:W3CDTF">2015-06-05T18:17:20Z</dcterms:created>
  <dcterms:modified xsi:type="dcterms:W3CDTF">2022-10-28T10:06:20Z</dcterms:modified>
</cp:coreProperties>
</file>