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BC278B03-3C9A-447A-A957-82EB3DADEC62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1" i="1"/>
  <c r="C4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E4" i="1"/>
  <c r="K4" i="1" s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<sst xmlns="http://schemas.openxmlformats.org/spreadsheetml/2006/main" count="51" uniqueCount="51">
  <si>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</si>
  <si>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</si>
  <si>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</si>
  <si>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</si>
  <si>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</si>
  <si>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</si>
  <si>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</si>
  <si>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</si>
  <si>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</si>
  <si>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</si>
  <si>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</si>
  <si>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</si>
  <si>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</si>
  <si>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</si>
  <si>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</si>
  <si>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</si>
  <si>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</si>
  <si>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</si>
  <si>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</si>
  <si>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</si>
  <si>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</si>
  <si>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</si>
  <si>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</si>
  <si>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</si>
  <si>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</si>
  <si>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</si>
  <si>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</si>
  <si>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</si>
  <si>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Штраф</t>
  </si>
  <si>
    <t>Сумма, руб.</t>
  </si>
  <si>
    <t>Тариф, руб./кв.м.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</si>
  <si>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</si>
  <si>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</si>
  <si>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</si>
  <si>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</si>
  <si>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</si>
  <si>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</si>
  <si>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</si>
  <si>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</si>
  <si>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>Максимальный срок просрочки, дней</t>
  </si>
  <si>
    <t>Мохамед</t>
  </si>
  <si>
    <t>Адельвахаб</t>
  </si>
  <si>
    <t>Угурлуэл</t>
  </si>
  <si>
    <t>Банницин</t>
  </si>
  <si>
    <t>Площадь, кв.м.</t>
  </si>
  <si>
    <t>Средняя площадь, кв.м.</t>
  </si>
  <si>
    <t>Фамилия квартиросъёмщика</t>
  </si>
  <si>
    <t>Пени за 1 день, руб.</t>
  </si>
  <si>
    <t>Итого, руб.</t>
  </si>
  <si>
    <t xml:space="preserve">Общая сумма, руб. 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</si>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</sst>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workbookViewId="0">
      <selection activeCell="M6" sqref="M6"/>
    </sheetView>
  </sheetViews>
  <sheetFormatPr defaultRowHeight="15.6" x14ac:dyDescent="0.3"/>
  <cols>
    <col min="1" max="1" width="12.6640625" style="2" bestFit="1" customWidth="1"/>
    <col min="2" max="2" width="28.88671875" style="2" bestFit="1" customWidth="1"/>
    <col min="3" max="3" width="15.3320312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20.109375" style="2" bestFit="1" customWidth="1"/>
    <col min="10" max="10" width="7.77734375" style="2" bestFit="1" customWidth="1"/>
    <col min="11" max="11" width="11.554687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46</v>
      </c>
      <c r="C2" s="1" t="s">
        <v>44</v>
      </c>
      <c r="D2" s="1" t="s">
        <v>30</v>
      </c>
      <c r="E2" s="1" t="s">
        <v>29</v>
      </c>
      <c r="F2" s="1" t="s">
        <v>26</v>
      </c>
      <c r="G2" s="1" t="s">
        <v>27</v>
      </c>
      <c r="H2" s="1" t="s">
        <v>31</v>
      </c>
      <c r="I2" s="1" t="s">
        <v>47</v>
      </c>
      <c r="J2" s="1" t="s">
        <v>28</v>
      </c>
      <c r="K2" s="1" t="s">
        <v>48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41</v>
      </c>
      <c r="C3" s="2">
        <v>70</v>
      </c>
      <c r="D3" s="2">
        <f>$A$1*1.1</f>
        <v>24.200000000000003</v>
      </c>
      <c r="E3" s="2">
        <f>PRODUCT(C3*D3)</f>
        <v>1694.0000000000002</v>
      </c>
      <c r="F3" s="4">
        <v>44813</v>
      </c>
      <c r="G3" s="4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5" t="s">
        <v>1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4">
        <v>44813</v>
      </c>
      <c r="G4" s="4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5" t="s">
        <v>32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v>44813</v>
      </c>
      <c r="G5" s="4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5" t="s">
        <v>2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v>44813</v>
      </c>
      <c r="G6" s="4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5" t="s">
        <v>3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v>44813</v>
      </c>
      <c r="G7" s="4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5" t="s">
        <v>4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v>44813</v>
      </c>
      <c r="G8" s="4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5" t="s">
        <v>5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v>44813</v>
      </c>
      <c r="G9" s="4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5" t="s">
        <v>6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v>44813</v>
      </c>
      <c r="G10" s="4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5" t="s">
        <v>7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v>44813</v>
      </c>
      <c r="G11" s="4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5" t="s">
        <v>33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5" t="s">
        <v>8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v>44813</v>
      </c>
      <c r="G13" s="4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5" t="s">
        <v>9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v>44813</v>
      </c>
      <c r="G14" s="4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5" t="s">
        <v>34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v>44813</v>
      </c>
      <c r="G15" s="4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5" t="s">
        <v>10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v>44813</v>
      </c>
      <c r="G16" s="4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5" t="s">
        <v>11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v>44813</v>
      </c>
      <c r="G17" s="4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5" t="s">
        <v>12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v>44813</v>
      </c>
      <c r="G18" s="4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5" t="s">
        <v>13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v>44813</v>
      </c>
      <c r="G19" s="4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5" t="s">
        <v>35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v>44813</v>
      </c>
      <c r="G20" s="4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5" t="s">
        <v>14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v>44813</v>
      </c>
      <c r="G21" s="4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5" t="s">
        <v>15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v>44813</v>
      </c>
      <c r="G22" s="4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5" t="s">
        <v>16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v>44813</v>
      </c>
      <c r="G23" s="4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5" t="s">
        <v>17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v>44813</v>
      </c>
      <c r="G24" s="4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5" t="s">
        <v>36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v>44813</v>
      </c>
      <c r="G25" s="4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5" t="s">
        <v>42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v>44813</v>
      </c>
      <c r="G26" s="4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5" t="s">
        <v>18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v>44813</v>
      </c>
      <c r="G27" s="4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5" t="s">
        <v>24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v>44813</v>
      </c>
      <c r="G28" s="4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5" t="s">
        <v>19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v>44813</v>
      </c>
      <c r="G29" s="4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5" t="s">
        <v>37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v>44813</v>
      </c>
      <c r="G30" s="4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5" t="s">
        <v>38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v>44813</v>
      </c>
      <c r="G31" s="4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5" t="s">
        <v>20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v>44813</v>
      </c>
      <c r="G32" s="4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5" t="s">
        <v>21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v>44813</v>
      </c>
      <c r="G33" s="4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5" t="s">
        <v>22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v>44813</v>
      </c>
      <c r="G34" s="4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5" t="s">
        <v>23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4">
        <v>44813</v>
      </c>
      <c r="G35" s="4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5" t="s">
        <v>40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4">
        <v>44813</v>
      </c>
      <c r="G36" s="4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5" t="s">
        <v>43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4">
        <v>44813</v>
      </c>
      <c r="G37" s="4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5" t="s">
        <v>25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4">
        <v>44813</v>
      </c>
      <c r="G38" s="4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49</v>
      </c>
      <c r="C40" s="2">
        <f>FLOOR(SUM(K3:K38), 1)</f>
        <v>54563</v>
      </c>
    </row>
    <row r="41" spans="1:11" x14ac:dyDescent="0.3">
      <c r="B41" s="2" t="s">
        <v>45</v>
      </c>
      <c r="C41" s="2">
        <f>AVERAGE(C3:C38)</f>
        <v>61.25</v>
      </c>
    </row>
    <row r="42" spans="1:11" x14ac:dyDescent="0.3">
      <c r="B42" s="2" t="s">
        <v>39</v>
      </c>
      <c r="C42" s="2">
        <f>MAX(H3:H38)</f>
        <v>27</v>
      </c>
    </row>
    <row r="43" spans="1:11" x14ac:dyDescent="0.3">
      <c r="B43" s="2" t="s">
        <v>50</v>
      </c>
      <c r="C43" s="2">
        <f>MAX(K3:K38)</f>
        <v>1694.0000000000002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2022-10-14T09:58:25Z</dcterms:modified>
</cp:coreProperties>
</file>