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<sst xmlns="http://schemas.openxmlformats.org/spreadsheetml/2006/main" count="51" uniqueCount="51">
  <si>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№квартиры</t>
  </si>
  <si>
    <t xml:space="preserve">Фамилия квартиросъемщика</t>
  </si>
  <si>
    <t xml:space="preserve">Площадь, кв.м.</t>
  </si>
  <si>
    <t xml:space="preserve">Тариф, руб./кв.м.</t>
  </si>
  <si>
    <t xml:space="preserve">Сумма, руб.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</si>
  <si>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</si>
  <si>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</si>
  <si>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</si>
  <si>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день, руб.</t>
  </si>
  <si>
    <t xml:space="preserve">Штраф, руб.</t>
  </si>
  <si>
    <t xml:space="preserve">Итого, руб.</t>
  </si>
  <si>
    <t xml:space="preserve">Алишеров</t>
  </si>
  <si>
    <t xml:space="preserve">Аллаярова</t>
  </si>
  <si>
    <t xml:space="preserve">Антипов</t>
  </si>
  <si>
    <t xml:space="preserve">Арсланов</t>
  </si>
  <si>
    <t xml:space="preserve">Гусаков</t>
  </si>
  <si>
    <t xml:space="preserve">Дедюхин</t>
  </si>
  <si>
    <t xml:space="preserve">Иванова</t>
  </si>
  <si>
    <t xml:space="preserve">Камалов</t>
  </si>
  <si>
    <t xml:space="preserve">Любенко</t>
  </si>
  <si>
    <t xml:space="preserve">Максутов</t>
  </si>
  <si>
    <t xml:space="preserve">Никифорович</t>
  </si>
  <si>
    <t xml:space="preserve">Овчинников</t>
  </si>
  <si>
    <t xml:space="preserve">Романова</t>
  </si>
  <si>
    <t xml:space="preserve">Симоненко</t>
  </si>
  <si>
    <t xml:space="preserve">Стариков</t>
  </si>
  <si>
    <t xml:space="preserve">Сулейманов</t>
  </si>
  <si>
    <t xml:space="preserve">Тураев</t>
  </si>
  <si>
    <t xml:space="preserve">Хакимджанов</t>
  </si>
  <si>
    <t xml:space="preserve">Хасанов</t>
  </si>
  <si>
    <t xml:space="preserve">Чарыев</t>
  </si>
  <si>
    <t xml:space="preserve">Юсупова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</si>
  <si>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</si>
  <si>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</si>
  <si>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</si>
  <si>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</si>
  <si>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</si>
  <si>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</si>
  <si>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</si>
  <si>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</si>
  <si>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</si>
  <si>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</si>
  <si>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</si>
  <si>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</si>
  <si>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</si>
  <si>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</si>
  <si>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</si>
  <si>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Общая сумма, руб.</t>
  </si>
  <si>
    <t xml:space="preserve">Средняя площадь, кв.м.</t>
  </si>
  <si>
    <t xml:space="preserve">Максимальный срок просрочки, дней</t>
  </si>
  <si>
    <t xml:space="preserve">Максимальная сумма к оплате, руб.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</si>
</sst>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40625" defaultRowHeight="14.2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30.06"/>
    <col collapsed="false" customWidth="true" hidden="false" outlineLevel="0" max="3" min="3" style="0" width="14.16"/>
    <col collapsed="false" customWidth="true" hidden="false" outlineLevel="0" max="4" min="4" style="0" width="18.77"/>
    <col collapsed="false" customWidth="true" hidden="false" outlineLevel="0" max="5" min="5" style="0" width="11.15"/>
    <col collapsed="false" customWidth="true" hidden="false" outlineLevel="0" max="6" min="6" style="0" width="14.69"/>
    <col collapsed="false" customWidth="true" hidden="false" outlineLevel="0" max="7" min="7" style="0" width="15.53"/>
    <col collapsed="false" customWidth="true" hidden="false" outlineLevel="0" max="8" min="8" style="0" width="10.61"/>
    <col collapsed="false" customWidth="true" hidden="false" outlineLevel="0" max="9" min="9" style="0" width="13.84"/>
  </cols>
  <sheetData>
    <row r="1" customFormat="false" ht="15" hidden="false" customHeight="false" outlineLevel="0" collapsed="false">
      <c r="A1" s="1" t="n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2"/>
    </row>
    <row r="3" customFormat="false" ht="15" hidden="false" customHeight="false" outlineLevel="0" collapsed="false">
      <c r="A3" s="1" t="n">
        <v>1</v>
      </c>
      <c r="B3" s="4" t="s">
        <v>11</v>
      </c>
      <c r="C3" s="1" t="n">
        <v>70</v>
      </c>
      <c r="D3" s="1" t="n">
        <f aca="false">A1*1.1</f>
        <v>70.4</v>
      </c>
      <c r="E3" s="1" t="n">
        <v>4928</v>
      </c>
      <c r="F3" s="5" t="n">
        <v>44813</v>
      </c>
      <c r="G3" s="6" t="n">
        <v>44805</v>
      </c>
      <c r="H3" s="1" t="n">
        <f aca="false">IF(G3&gt;F3,G3-F3,0)</f>
        <v>0</v>
      </c>
      <c r="I3" s="1" t="n">
        <v>10</v>
      </c>
      <c r="J3" s="1" t="n">
        <v>0</v>
      </c>
      <c r="K3" s="1" t="n">
        <v>4928</v>
      </c>
      <c r="L3" s="1"/>
    </row>
    <row r="4" customFormat="false" ht="15" hidden="false" customHeight="false" outlineLevel="0" collapsed="false">
      <c r="A4" s="1" t="n">
        <f aca="false">A3+1</f>
        <v>2</v>
      </c>
      <c r="B4" s="4" t="s">
        <v>12</v>
      </c>
      <c r="C4" s="1" t="n">
        <f aca="false">C3-0.5</f>
        <v>69.5</v>
      </c>
      <c r="D4" s="1" t="n">
        <f aca="false">D3</f>
        <v>70.4</v>
      </c>
      <c r="E4" s="1" t="n">
        <f aca="false">C4*D4</f>
        <v>4892.8</v>
      </c>
      <c r="F4" s="5" t="n">
        <f aca="false">F3</f>
        <v>44813</v>
      </c>
      <c r="G4" s="6" t="n">
        <f aca="false">G3+1</f>
        <v>44806</v>
      </c>
      <c r="H4" s="1" t="n">
        <f aca="false">IF(G4&gt;F4,G4-F4,0)</f>
        <v>0</v>
      </c>
      <c r="I4" s="1" t="n">
        <f aca="false">I3</f>
        <v>10</v>
      </c>
      <c r="J4" s="1" t="n">
        <f aca="false">I4*H4</f>
        <v>0</v>
      </c>
      <c r="K4" s="1" t="n">
        <f aca="false">J4+E4</f>
        <v>4892.8</v>
      </c>
      <c r="L4" s="1"/>
    </row>
    <row r="5" customFormat="false" ht="15" hidden="false" customHeight="false" outlineLevel="0" collapsed="false">
      <c r="A5" s="1" t="n">
        <f aca="false">A4+1</f>
        <v>3</v>
      </c>
      <c r="B5" s="4" t="s">
        <v>13</v>
      </c>
      <c r="C5" s="1" t="n">
        <f aca="false">C4-0.5</f>
        <v>69</v>
      </c>
      <c r="D5" s="1" t="n">
        <f aca="false">D4</f>
        <v>70.4</v>
      </c>
      <c r="E5" s="1" t="n">
        <f aca="false">C5*D5</f>
        <v>4857.6</v>
      </c>
      <c r="F5" s="5" t="n">
        <f aca="false">F4</f>
        <v>44813</v>
      </c>
      <c r="G5" s="6" t="n">
        <f aca="false">G4+1</f>
        <v>44807</v>
      </c>
      <c r="H5" s="1" t="n">
        <f aca="false">IF(G5&gt;F5,G5-F5,0)</f>
        <v>0</v>
      </c>
      <c r="I5" s="1" t="n">
        <v>10</v>
      </c>
      <c r="J5" s="1" t="n">
        <f aca="false">I5*H5</f>
        <v>0</v>
      </c>
      <c r="K5" s="1" t="n">
        <f aca="false">J5+E5</f>
        <v>4857.6</v>
      </c>
      <c r="L5" s="1"/>
    </row>
    <row r="6" customFormat="false" ht="15" hidden="false" customHeight="false" outlineLevel="0" collapsed="false">
      <c r="A6" s="1" t="n">
        <f aca="false">A5+1</f>
        <v>4</v>
      </c>
      <c r="B6" s="4" t="s">
        <v>14</v>
      </c>
      <c r="C6" s="1" t="n">
        <f aca="false">C5-0.5</f>
        <v>68.5</v>
      </c>
      <c r="D6" s="1" t="n">
        <f aca="false">D5</f>
        <v>70.4</v>
      </c>
      <c r="E6" s="1" t="n">
        <f aca="false">C6*D6</f>
        <v>4822.4</v>
      </c>
      <c r="F6" s="5" t="n">
        <f aca="false">F5</f>
        <v>44813</v>
      </c>
      <c r="G6" s="6" t="n">
        <f aca="false">G5+1</f>
        <v>44808</v>
      </c>
      <c r="H6" s="1" t="n">
        <f aca="false">IF(G6&gt;F6,G6-F6,0)</f>
        <v>0</v>
      </c>
      <c r="I6" s="1" t="n">
        <v>10</v>
      </c>
      <c r="J6" s="1" t="n">
        <f aca="false">I6*H6</f>
        <v>0</v>
      </c>
      <c r="K6" s="1" t="n">
        <f aca="false">J6+E6</f>
        <v>4822.4</v>
      </c>
      <c r="L6" s="1"/>
    </row>
    <row r="7" customFormat="false" ht="15" hidden="false" customHeight="false" outlineLevel="0" collapsed="false">
      <c r="A7" s="1" t="n">
        <f aca="false">A6+1</f>
        <v>5</v>
      </c>
      <c r="B7" s="4" t="s">
        <v>15</v>
      </c>
      <c r="C7" s="1" t="n">
        <f aca="false">C6-0.5</f>
        <v>68</v>
      </c>
      <c r="D7" s="1" t="n">
        <f aca="false">D6</f>
        <v>70.4</v>
      </c>
      <c r="E7" s="1" t="n">
        <f aca="false">C7*D7</f>
        <v>4787.2</v>
      </c>
      <c r="F7" s="5" t="n">
        <f aca="false">F6</f>
        <v>44813</v>
      </c>
      <c r="G7" s="6" t="n">
        <f aca="false">G6+1</f>
        <v>44809</v>
      </c>
      <c r="H7" s="1" t="n">
        <f aca="false">IF(G7&gt;F7,G7-F7,0)</f>
        <v>0</v>
      </c>
      <c r="I7" s="1" t="n">
        <v>10</v>
      </c>
      <c r="J7" s="1" t="n">
        <f aca="false">I7*H7</f>
        <v>0</v>
      </c>
      <c r="K7" s="1" t="n">
        <f aca="false">J7+E7</f>
        <v>4787.2</v>
      </c>
      <c r="L7" s="1"/>
    </row>
    <row r="8" customFormat="false" ht="15" hidden="false" customHeight="false" outlineLevel="0" collapsed="false">
      <c r="A8" s="1" t="n">
        <f aca="false">A7+1</f>
        <v>6</v>
      </c>
      <c r="B8" s="4" t="s">
        <v>16</v>
      </c>
      <c r="C8" s="1" t="n">
        <f aca="false">C7-0.5</f>
        <v>67.5</v>
      </c>
      <c r="D8" s="1" t="n">
        <f aca="false">D7</f>
        <v>70.4</v>
      </c>
      <c r="E8" s="1" t="n">
        <f aca="false">C8*D8</f>
        <v>4752</v>
      </c>
      <c r="F8" s="5" t="n">
        <f aca="false">F7</f>
        <v>44813</v>
      </c>
      <c r="G8" s="6" t="n">
        <f aca="false">G7+1</f>
        <v>44810</v>
      </c>
      <c r="H8" s="1" t="n">
        <f aca="false">IF(G8&gt;F8,G8-F8,0)</f>
        <v>0</v>
      </c>
      <c r="I8" s="1" t="n">
        <v>10</v>
      </c>
      <c r="J8" s="1" t="n">
        <f aca="false">I8*H8</f>
        <v>0</v>
      </c>
      <c r="K8" s="1" t="n">
        <f aca="false">J8+E8</f>
        <v>4752</v>
      </c>
      <c r="L8" s="1"/>
    </row>
    <row r="9" customFormat="false" ht="15" hidden="false" customHeight="false" outlineLevel="0" collapsed="false">
      <c r="A9" s="1" t="n">
        <f aca="false">A8+1</f>
        <v>7</v>
      </c>
      <c r="B9" s="4" t="s">
        <v>17</v>
      </c>
      <c r="C9" s="1" t="n">
        <f aca="false">C8-0.5</f>
        <v>67</v>
      </c>
      <c r="D9" s="1" t="n">
        <f aca="false">D8</f>
        <v>70.4</v>
      </c>
      <c r="E9" s="1" t="n">
        <f aca="false">C9*D9</f>
        <v>4716.8</v>
      </c>
      <c r="F9" s="5" t="n">
        <f aca="false">F8</f>
        <v>44813</v>
      </c>
      <c r="G9" s="6" t="n">
        <f aca="false">G8+1</f>
        <v>44811</v>
      </c>
      <c r="H9" s="1" t="n">
        <f aca="false">IF(G9&gt;F9,G9-F9,0)</f>
        <v>0</v>
      </c>
      <c r="I9" s="1" t="n">
        <v>10</v>
      </c>
      <c r="J9" s="1" t="n">
        <f aca="false">I9*H9</f>
        <v>0</v>
      </c>
      <c r="K9" s="1" t="n">
        <f aca="false">J9+E9</f>
        <v>4716.8</v>
      </c>
      <c r="L9" s="1"/>
    </row>
    <row r="10" customFormat="false" ht="15" hidden="false" customHeight="false" outlineLevel="0" collapsed="false">
      <c r="A10" s="1" t="n">
        <f aca="false">A9+1</f>
        <v>8</v>
      </c>
      <c r="B10" s="4" t="s">
        <v>18</v>
      </c>
      <c r="C10" s="1" t="n">
        <f aca="false">C9-0.5</f>
        <v>66.5</v>
      </c>
      <c r="D10" s="1" t="n">
        <f aca="false">D9</f>
        <v>70.4</v>
      </c>
      <c r="E10" s="1" t="n">
        <f aca="false">C10*D10</f>
        <v>4681.6</v>
      </c>
      <c r="F10" s="5" t="n">
        <f aca="false">F9</f>
        <v>44813</v>
      </c>
      <c r="G10" s="6" t="n">
        <f aca="false">G9+1</f>
        <v>44812</v>
      </c>
      <c r="H10" s="1" t="n">
        <f aca="false">IF(G10&gt;F10,G10-F10,0)</f>
        <v>0</v>
      </c>
      <c r="I10" s="1" t="n">
        <v>10</v>
      </c>
      <c r="J10" s="1" t="n">
        <f aca="false">I10*H10</f>
        <v>0</v>
      </c>
      <c r="K10" s="1" t="n">
        <f aca="false">J10+E10</f>
        <v>4681.6</v>
      </c>
      <c r="L10" s="1"/>
    </row>
    <row r="11" customFormat="false" ht="15" hidden="false" customHeight="false" outlineLevel="0" collapsed="false">
      <c r="A11" s="1" t="n">
        <f aca="false">A10+1</f>
        <v>9</v>
      </c>
      <c r="B11" s="4" t="s">
        <v>19</v>
      </c>
      <c r="C11" s="1" t="n">
        <f aca="false">C10-0.5</f>
        <v>66</v>
      </c>
      <c r="D11" s="1" t="n">
        <f aca="false">D10</f>
        <v>70.4</v>
      </c>
      <c r="E11" s="1" t="n">
        <f aca="false">C11*D11</f>
        <v>4646.4</v>
      </c>
      <c r="F11" s="5" t="n">
        <f aca="false">F10</f>
        <v>44813</v>
      </c>
      <c r="G11" s="6" t="n">
        <f aca="false">G10+1</f>
        <v>44813</v>
      </c>
      <c r="H11" s="1" t="n">
        <f aca="false">IF(G11&gt;F11,G11-F11,0)</f>
        <v>0</v>
      </c>
      <c r="I11" s="1" t="n">
        <v>10</v>
      </c>
      <c r="J11" s="1" t="n">
        <f aca="false">I11*H11</f>
        <v>0</v>
      </c>
      <c r="K11" s="1" t="n">
        <f aca="false">J11+E11</f>
        <v>4646.4</v>
      </c>
      <c r="L11" s="1"/>
    </row>
    <row r="12" customFormat="false" ht="15" hidden="false" customHeight="false" outlineLevel="0" collapsed="false">
      <c r="A12" s="1" t="n">
        <f aca="false">A11+1</f>
        <v>10</v>
      </c>
      <c r="B12" s="4" t="s">
        <v>20</v>
      </c>
      <c r="C12" s="1" t="n">
        <f aca="false">C11-0.5</f>
        <v>65.5</v>
      </c>
      <c r="D12" s="1" t="n">
        <f aca="false">D11</f>
        <v>70.4</v>
      </c>
      <c r="E12" s="1" t="n">
        <f aca="false">C12*D12</f>
        <v>4611.2</v>
      </c>
      <c r="F12" s="5" t="n">
        <f aca="false">F11</f>
        <v>44813</v>
      </c>
      <c r="G12" s="6" t="n">
        <f aca="false">G11+1</f>
        <v>44814</v>
      </c>
      <c r="H12" s="1" t="n">
        <f aca="false">IF(G12&gt;F12,G12-F12,0)</f>
        <v>1</v>
      </c>
      <c r="I12" s="1" t="n">
        <v>10</v>
      </c>
      <c r="J12" s="1" t="n">
        <f aca="false">I12*H12</f>
        <v>10</v>
      </c>
      <c r="K12" s="1" t="n">
        <f aca="false">J12+E12</f>
        <v>4621.2</v>
      </c>
      <c r="L12" s="1"/>
    </row>
    <row r="13" customFormat="false" ht="15" hidden="false" customHeight="false" outlineLevel="0" collapsed="false">
      <c r="A13" s="1" t="n">
        <f aca="false">A12+1</f>
        <v>11</v>
      </c>
      <c r="B13" s="4" t="s">
        <v>21</v>
      </c>
      <c r="C13" s="1" t="n">
        <f aca="false">C12-0.5</f>
        <v>65</v>
      </c>
      <c r="D13" s="1" t="n">
        <f aca="false">D12</f>
        <v>70.4</v>
      </c>
      <c r="E13" s="1" t="n">
        <f aca="false">C13*D13</f>
        <v>4576</v>
      </c>
      <c r="F13" s="5" t="n">
        <f aca="false">F12</f>
        <v>44813</v>
      </c>
      <c r="G13" s="6" t="n">
        <f aca="false">G12+1</f>
        <v>44815</v>
      </c>
      <c r="H13" s="1" t="n">
        <f aca="false">IF(G13&gt;F13,G13-F13,0)</f>
        <v>2</v>
      </c>
      <c r="I13" s="1" t="n">
        <v>10</v>
      </c>
      <c r="J13" s="1" t="n">
        <f aca="false">I13*H13</f>
        <v>20</v>
      </c>
      <c r="K13" s="1" t="n">
        <f aca="false">J13+E13</f>
        <v>4596</v>
      </c>
      <c r="L13" s="1"/>
    </row>
    <row r="14" customFormat="false" ht="15" hidden="false" customHeight="false" outlineLevel="0" collapsed="false">
      <c r="A14" s="1" t="n">
        <f aca="false">A13+1</f>
        <v>12</v>
      </c>
      <c r="B14" s="4" t="s">
        <v>22</v>
      </c>
      <c r="C14" s="1" t="n">
        <f aca="false">C13-0.5</f>
        <v>64.5</v>
      </c>
      <c r="D14" s="1" t="n">
        <f aca="false">D13</f>
        <v>70.4</v>
      </c>
      <c r="E14" s="1" t="n">
        <f aca="false">C14*D14</f>
        <v>4540.8</v>
      </c>
      <c r="F14" s="5" t="n">
        <f aca="false">F13</f>
        <v>44813</v>
      </c>
      <c r="G14" s="6" t="n">
        <f aca="false">G13+1</f>
        <v>44816</v>
      </c>
      <c r="H14" s="1" t="n">
        <f aca="false">IF(G14&gt;F14,G14-F14,0)</f>
        <v>3</v>
      </c>
      <c r="I14" s="1" t="n">
        <v>10</v>
      </c>
      <c r="J14" s="1" t="n">
        <f aca="false">I14*H14</f>
        <v>30</v>
      </c>
      <c r="K14" s="1" t="n">
        <f aca="false">J14+E14</f>
        <v>4570.8</v>
      </c>
      <c r="L14" s="1"/>
    </row>
    <row r="15" customFormat="false" ht="15" hidden="false" customHeight="false" outlineLevel="0" collapsed="false">
      <c r="A15" s="1" t="n">
        <f aca="false">A14+1</f>
        <v>13</v>
      </c>
      <c r="B15" s="4" t="s">
        <v>23</v>
      </c>
      <c r="C15" s="1" t="n">
        <f aca="false">C14-0.5</f>
        <v>64</v>
      </c>
      <c r="D15" s="1" t="n">
        <f aca="false">D14</f>
        <v>70.4</v>
      </c>
      <c r="E15" s="1" t="n">
        <f aca="false">C15*D15</f>
        <v>4505.6</v>
      </c>
      <c r="F15" s="5" t="n">
        <f aca="false">F14</f>
        <v>44813</v>
      </c>
      <c r="G15" s="6" t="n">
        <f aca="false">G14+1</f>
        <v>44817</v>
      </c>
      <c r="H15" s="1" t="n">
        <f aca="false">IF(G15&gt;F15,G15-F15,0)</f>
        <v>4</v>
      </c>
      <c r="I15" s="1" t="n">
        <v>10</v>
      </c>
      <c r="J15" s="1" t="n">
        <f aca="false">I15*H15</f>
        <v>40</v>
      </c>
      <c r="K15" s="1" t="n">
        <f aca="false">J15+E15</f>
        <v>4545.6</v>
      </c>
      <c r="L15" s="1"/>
    </row>
    <row r="16" customFormat="false" ht="15" hidden="false" customHeight="false" outlineLevel="0" collapsed="false">
      <c r="A16" s="1" t="n">
        <f aca="false">A15+1</f>
        <v>14</v>
      </c>
      <c r="B16" s="4" t="s">
        <v>24</v>
      </c>
      <c r="C16" s="1" t="n">
        <f aca="false">C15-0.5</f>
        <v>63.5</v>
      </c>
      <c r="D16" s="1" t="n">
        <f aca="false">D15</f>
        <v>70.4</v>
      </c>
      <c r="E16" s="1" t="n">
        <f aca="false">C16*D16</f>
        <v>4470.4</v>
      </c>
      <c r="F16" s="5" t="n">
        <f aca="false">F15</f>
        <v>44813</v>
      </c>
      <c r="G16" s="6" t="n">
        <f aca="false">G15+1</f>
        <v>44818</v>
      </c>
      <c r="H16" s="1" t="n">
        <f aca="false">IF(G16&gt;F16,G16-F16,0)</f>
        <v>5</v>
      </c>
      <c r="I16" s="1" t="n">
        <v>10</v>
      </c>
      <c r="J16" s="1" t="n">
        <f aca="false">I16*H16</f>
        <v>50</v>
      </c>
      <c r="K16" s="1" t="n">
        <f aca="false">J16+E16</f>
        <v>4520.4</v>
      </c>
      <c r="L16" s="1"/>
    </row>
    <row r="17" customFormat="false" ht="15" hidden="false" customHeight="false" outlineLevel="0" collapsed="false">
      <c r="A17" s="1" t="n">
        <f aca="false">A16+1</f>
        <v>15</v>
      </c>
      <c r="B17" s="4" t="s">
        <v>25</v>
      </c>
      <c r="C17" s="1" t="n">
        <f aca="false">C16-0.5</f>
        <v>63</v>
      </c>
      <c r="D17" s="1" t="n">
        <f aca="false">D16</f>
        <v>70.4</v>
      </c>
      <c r="E17" s="1" t="n">
        <f aca="false">C17*D17</f>
        <v>4435.2</v>
      </c>
      <c r="F17" s="5" t="n">
        <f aca="false">F16</f>
        <v>44813</v>
      </c>
      <c r="G17" s="6" t="n">
        <f aca="false">G16+1</f>
        <v>44819</v>
      </c>
      <c r="H17" s="1" t="n">
        <f aca="false">IF(G17&gt;F17,G17-F17,0)</f>
        <v>6</v>
      </c>
      <c r="I17" s="1" t="n">
        <v>10</v>
      </c>
      <c r="J17" s="1" t="n">
        <f aca="false">I17*H17</f>
        <v>60</v>
      </c>
      <c r="K17" s="1" t="n">
        <f aca="false">J17+E17</f>
        <v>4495.2</v>
      </c>
      <c r="L17" s="1"/>
    </row>
    <row r="18" customFormat="false" ht="15" hidden="false" customHeight="false" outlineLevel="0" collapsed="false">
      <c r="A18" s="1" t="n">
        <f aca="false">A17+1</f>
        <v>16</v>
      </c>
      <c r="B18" s="4" t="s">
        <v>26</v>
      </c>
      <c r="C18" s="1" t="n">
        <f aca="false">C17-0.5</f>
        <v>62.5</v>
      </c>
      <c r="D18" s="1" t="n">
        <f aca="false">D17</f>
        <v>70.4</v>
      </c>
      <c r="E18" s="1" t="n">
        <f aca="false">C18*D18</f>
        <v>4400</v>
      </c>
      <c r="F18" s="5" t="n">
        <f aca="false">F17</f>
        <v>44813</v>
      </c>
      <c r="G18" s="6" t="n">
        <f aca="false">G17+1</f>
        <v>44820</v>
      </c>
      <c r="H18" s="1" t="n">
        <f aca="false">IF(G18&gt;F18,G18-F18,0)</f>
        <v>7</v>
      </c>
      <c r="I18" s="1" t="n">
        <v>10</v>
      </c>
      <c r="J18" s="1" t="n">
        <f aca="false">I18*H18</f>
        <v>70</v>
      </c>
      <c r="K18" s="1" t="n">
        <f aca="false">J18+E18</f>
        <v>4470</v>
      </c>
      <c r="L18" s="1"/>
    </row>
    <row r="19" customFormat="false" ht="15" hidden="false" customHeight="false" outlineLevel="0" collapsed="false">
      <c r="A19" s="1" t="n">
        <f aca="false">A18+1</f>
        <v>17</v>
      </c>
      <c r="B19" s="4" t="s">
        <v>27</v>
      </c>
      <c r="C19" s="1" t="n">
        <f aca="false">C18-0.5</f>
        <v>62</v>
      </c>
      <c r="D19" s="1" t="n">
        <f aca="false">D18</f>
        <v>70.4</v>
      </c>
      <c r="E19" s="1" t="n">
        <f aca="false">C19*D19</f>
        <v>4364.8</v>
      </c>
      <c r="F19" s="5" t="n">
        <f aca="false">F18</f>
        <v>44813</v>
      </c>
      <c r="G19" s="6" t="n">
        <f aca="false">G18+1</f>
        <v>44821</v>
      </c>
      <c r="H19" s="1" t="n">
        <f aca="false">IF(G19&gt;F19,G19-F19,0)</f>
        <v>8</v>
      </c>
      <c r="I19" s="1" t="n">
        <v>10</v>
      </c>
      <c r="J19" s="1" t="n">
        <f aca="false">I19*H19</f>
        <v>80</v>
      </c>
      <c r="K19" s="1" t="n">
        <f aca="false">J19+E19</f>
        <v>4444.8</v>
      </c>
      <c r="L19" s="1"/>
    </row>
    <row r="20" customFormat="false" ht="15" hidden="false" customHeight="false" outlineLevel="0" collapsed="false">
      <c r="A20" s="1" t="n">
        <f aca="false">A19+1</f>
        <v>18</v>
      </c>
      <c r="B20" s="4" t="s">
        <v>28</v>
      </c>
      <c r="C20" s="1" t="n">
        <f aca="false">C19-0.5</f>
        <v>61.5</v>
      </c>
      <c r="D20" s="1" t="n">
        <f aca="false">D19</f>
        <v>70.4</v>
      </c>
      <c r="E20" s="1" t="n">
        <f aca="false">C20*D20</f>
        <v>4329.6</v>
      </c>
      <c r="F20" s="5" t="n">
        <f aca="false">F19</f>
        <v>44813</v>
      </c>
      <c r="G20" s="6" t="n">
        <f aca="false">G19+1</f>
        <v>44822</v>
      </c>
      <c r="H20" s="1" t="n">
        <f aca="false">IF(G20&gt;F20,G20-F20,0)</f>
        <v>9</v>
      </c>
      <c r="I20" s="1" t="n">
        <v>10</v>
      </c>
      <c r="J20" s="1" t="n">
        <f aca="false">I20*H20</f>
        <v>90</v>
      </c>
      <c r="K20" s="1" t="n">
        <f aca="false">J20+E20</f>
        <v>4419.6</v>
      </c>
      <c r="L20" s="1"/>
    </row>
    <row r="21" customFormat="false" ht="15" hidden="false" customHeight="false" outlineLevel="0" collapsed="false">
      <c r="A21" s="1" t="n">
        <f aca="false">A20+1</f>
        <v>19</v>
      </c>
      <c r="B21" s="4" t="s">
        <v>29</v>
      </c>
      <c r="C21" s="1" t="n">
        <f aca="false">C20-0.5</f>
        <v>61</v>
      </c>
      <c r="D21" s="1" t="n">
        <f aca="false">D20</f>
        <v>70.4</v>
      </c>
      <c r="E21" s="1" t="n">
        <f aca="false">C21*D21</f>
        <v>4294.4</v>
      </c>
      <c r="F21" s="5" t="n">
        <f aca="false">F20</f>
        <v>44813</v>
      </c>
      <c r="G21" s="6" t="n">
        <f aca="false">G20+1</f>
        <v>44823</v>
      </c>
      <c r="H21" s="1" t="n">
        <f aca="false">IF(G21&gt;F21,G21-F21,0)</f>
        <v>10</v>
      </c>
      <c r="I21" s="1" t="n">
        <v>10</v>
      </c>
      <c r="J21" s="1" t="n">
        <f aca="false">I21*H21</f>
        <v>100</v>
      </c>
      <c r="K21" s="1" t="n">
        <f aca="false">J21+E21</f>
        <v>4394.4</v>
      </c>
      <c r="L21" s="1"/>
    </row>
    <row r="22" customFormat="false" ht="15" hidden="false" customHeight="false" outlineLevel="0" collapsed="false">
      <c r="A22" s="1" t="n">
        <f aca="false">A21+1</f>
        <v>20</v>
      </c>
      <c r="B22" s="4" t="s">
        <v>30</v>
      </c>
      <c r="C22" s="1" t="n">
        <f aca="false">C21-0.5</f>
        <v>60.5</v>
      </c>
      <c r="D22" s="1" t="n">
        <f aca="false">D21</f>
        <v>70.4</v>
      </c>
      <c r="E22" s="1" t="n">
        <f aca="false">C22*D22</f>
        <v>4259.2</v>
      </c>
      <c r="F22" s="5" t="n">
        <f aca="false">F21</f>
        <v>44813</v>
      </c>
      <c r="G22" s="6" t="n">
        <f aca="false">G21+1</f>
        <v>44824</v>
      </c>
      <c r="H22" s="1" t="n">
        <f aca="false">IF(G22&gt;F22,G22-F22,0)</f>
        <v>11</v>
      </c>
      <c r="I22" s="1" t="n">
        <v>10</v>
      </c>
      <c r="J22" s="1" t="n">
        <f aca="false">I22*H22</f>
        <v>110</v>
      </c>
      <c r="K22" s="1" t="n">
        <f aca="false">J22+E22</f>
        <v>4369.2</v>
      </c>
      <c r="L22" s="1"/>
    </row>
    <row r="23" customFormat="false" ht="15" hidden="false" customHeight="false" outlineLevel="0" collapsed="false">
      <c r="A23" s="1" t="n">
        <f aca="false">A22+1</f>
        <v>21</v>
      </c>
      <c r="B23" s="4" t="s">
        <v>31</v>
      </c>
      <c r="C23" s="1" t="n">
        <f aca="false">C22-0.5</f>
        <v>60</v>
      </c>
      <c r="D23" s="1" t="n">
        <f aca="false">D22</f>
        <v>70.4</v>
      </c>
      <c r="E23" s="1" t="n">
        <f aca="false">C23*D23</f>
        <v>4224</v>
      </c>
      <c r="F23" s="5" t="n">
        <f aca="false">F22</f>
        <v>44813</v>
      </c>
      <c r="G23" s="6" t="n">
        <f aca="false">G22+1</f>
        <v>44825</v>
      </c>
      <c r="H23" s="1" t="n">
        <f aca="false">IF(G23&gt;F23,G23-F23,0)</f>
        <v>12</v>
      </c>
      <c r="I23" s="1" t="n">
        <v>10</v>
      </c>
      <c r="J23" s="1" t="n">
        <f aca="false">I23*H23</f>
        <v>120</v>
      </c>
      <c r="K23" s="1" t="n">
        <f aca="false">J23+E23</f>
        <v>4344</v>
      </c>
      <c r="L23" s="1"/>
    </row>
    <row r="24" customFormat="false" ht="15" hidden="false" customHeight="false" outlineLevel="0" collapsed="false">
      <c r="A24" s="1" t="n">
        <f aca="false">A23+1</f>
        <v>22</v>
      </c>
      <c r="B24" s="4" t="s">
        <v>32</v>
      </c>
      <c r="C24" s="1" t="n">
        <f aca="false">C23-0.5</f>
        <v>59.5</v>
      </c>
      <c r="D24" s="1" t="n">
        <f aca="false">D23</f>
        <v>70.4</v>
      </c>
      <c r="E24" s="1" t="n">
        <f aca="false">C24*D24</f>
        <v>4188.8</v>
      </c>
      <c r="F24" s="5" t="n">
        <f aca="false">F23</f>
        <v>44813</v>
      </c>
      <c r="G24" s="6" t="n">
        <f aca="false">G23+1</f>
        <v>44826</v>
      </c>
      <c r="H24" s="1" t="n">
        <f aca="false">IF(G24&gt;F24,G24-F24,0)</f>
        <v>13</v>
      </c>
      <c r="I24" s="1" t="n">
        <v>10</v>
      </c>
      <c r="J24" s="1" t="n">
        <f aca="false">I24*H24</f>
        <v>130</v>
      </c>
      <c r="K24" s="1" t="n">
        <f aca="false">J24+E24</f>
        <v>4318.8</v>
      </c>
      <c r="L24" s="1"/>
    </row>
    <row r="25" customFormat="false" ht="15" hidden="false" customHeight="false" outlineLevel="0" collapsed="false">
      <c r="A25" s="1" t="n">
        <f aca="false">A24+1</f>
        <v>23</v>
      </c>
      <c r="B25" s="4" t="s">
        <v>33</v>
      </c>
      <c r="C25" s="1" t="n">
        <f aca="false">C24-0.5</f>
        <v>59</v>
      </c>
      <c r="D25" s="1" t="n">
        <f aca="false">D24</f>
        <v>70.4</v>
      </c>
      <c r="E25" s="1" t="n">
        <f aca="false">C25*D25</f>
        <v>4153.6</v>
      </c>
      <c r="F25" s="5" t="n">
        <f aca="false">F24</f>
        <v>44813</v>
      </c>
      <c r="G25" s="6" t="n">
        <f aca="false">G24+1</f>
        <v>44827</v>
      </c>
      <c r="H25" s="1" t="n">
        <f aca="false">IF(G25&gt;F25,G25-F25,0)</f>
        <v>14</v>
      </c>
      <c r="I25" s="1" t="n">
        <v>10</v>
      </c>
      <c r="J25" s="1" t="n">
        <f aca="false">I25*H25</f>
        <v>140</v>
      </c>
      <c r="K25" s="1" t="n">
        <f aca="false">J25+E25</f>
        <v>4293.6</v>
      </c>
      <c r="L25" s="1"/>
    </row>
    <row r="26" customFormat="false" ht="15" hidden="false" customHeight="false" outlineLevel="0" collapsed="false">
      <c r="A26" s="1" t="n">
        <f aca="false">A25+1</f>
        <v>24</v>
      </c>
      <c r="B26" s="4" t="s">
        <v>34</v>
      </c>
      <c r="C26" s="1" t="n">
        <f aca="false">C25-0.5</f>
        <v>58.5</v>
      </c>
      <c r="D26" s="1" t="n">
        <f aca="false">D25</f>
        <v>70.4</v>
      </c>
      <c r="E26" s="1" t="n">
        <f aca="false">C26*D26</f>
        <v>4118.4</v>
      </c>
      <c r="F26" s="5" t="n">
        <f aca="false">F25</f>
        <v>44813</v>
      </c>
      <c r="G26" s="6" t="n">
        <f aca="false">G25+1</f>
        <v>44828</v>
      </c>
      <c r="H26" s="1" t="n">
        <f aca="false">IF(G26&gt;F26,G26-F26,0)</f>
        <v>15</v>
      </c>
      <c r="I26" s="1" t="n">
        <v>10</v>
      </c>
      <c r="J26" s="1" t="n">
        <f aca="false">I26*H26</f>
        <v>150</v>
      </c>
      <c r="K26" s="1" t="n">
        <f aca="false">J26+E26</f>
        <v>4268.4</v>
      </c>
      <c r="L26" s="1"/>
    </row>
    <row r="27" customFormat="false" ht="15" hidden="false" customHeight="false" outlineLevel="0" collapsed="false">
      <c r="A27" s="1" t="n">
        <f aca="false">A26+1</f>
        <v>25</v>
      </c>
      <c r="B27" s="4" t="s">
        <v>35</v>
      </c>
      <c r="C27" s="1" t="n">
        <f aca="false">C26-0.5</f>
        <v>58</v>
      </c>
      <c r="D27" s="1" t="n">
        <f aca="false">D26</f>
        <v>70.4</v>
      </c>
      <c r="E27" s="1" t="n">
        <f aca="false">C27*D27</f>
        <v>4083.2</v>
      </c>
      <c r="F27" s="5" t="n">
        <f aca="false">F26</f>
        <v>44813</v>
      </c>
      <c r="G27" s="6" t="n">
        <f aca="false">G26+1</f>
        <v>44829</v>
      </c>
      <c r="H27" s="1" t="n">
        <f aca="false">IF(G27&gt;F27,G27-F27,0)</f>
        <v>16</v>
      </c>
      <c r="I27" s="1" t="n">
        <v>10</v>
      </c>
      <c r="J27" s="1" t="n">
        <f aca="false">I27*H27</f>
        <v>160</v>
      </c>
      <c r="K27" s="1" t="n">
        <f aca="false">J27+E27</f>
        <v>4243.2</v>
      </c>
      <c r="L27" s="1"/>
    </row>
    <row r="28" customFormat="false" ht="15" hidden="false" customHeight="false" outlineLevel="0" collapsed="false">
      <c r="A28" s="1" t="n">
        <f aca="false">A27+1</f>
        <v>26</v>
      </c>
      <c r="B28" s="4" t="s">
        <v>36</v>
      </c>
      <c r="C28" s="1" t="n">
        <f aca="false">C27-0.5</f>
        <v>57.5</v>
      </c>
      <c r="D28" s="1" t="n">
        <f aca="false">D27</f>
        <v>70.4</v>
      </c>
      <c r="E28" s="1" t="n">
        <f aca="false">C28*D28</f>
        <v>4048</v>
      </c>
      <c r="F28" s="5" t="n">
        <f aca="false">F27</f>
        <v>44813</v>
      </c>
      <c r="G28" s="6" t="n">
        <f aca="false">G27+1</f>
        <v>44830</v>
      </c>
      <c r="H28" s="1" t="n">
        <f aca="false">IF(G28&gt;F28,G28-F28,0)</f>
        <v>17</v>
      </c>
      <c r="I28" s="1" t="n">
        <v>10</v>
      </c>
      <c r="J28" s="1" t="n">
        <f aca="false">I28*H28</f>
        <v>170</v>
      </c>
      <c r="K28" s="1" t="n">
        <f aca="false">J28+E28</f>
        <v>4218</v>
      </c>
      <c r="L28" s="1"/>
    </row>
    <row r="29" customFormat="false" ht="15" hidden="false" customHeight="false" outlineLevel="0" collapsed="false">
      <c r="A29" s="1" t="n">
        <f aca="false">A28+1</f>
        <v>27</v>
      </c>
      <c r="B29" s="4" t="s">
        <v>37</v>
      </c>
      <c r="C29" s="1" t="n">
        <f aca="false">C28-0.5</f>
        <v>57</v>
      </c>
      <c r="D29" s="1" t="n">
        <f aca="false">D28</f>
        <v>70.4</v>
      </c>
      <c r="E29" s="1" t="n">
        <f aca="false">C29*D29</f>
        <v>4012.8</v>
      </c>
      <c r="F29" s="5" t="n">
        <f aca="false">F28</f>
        <v>44813</v>
      </c>
      <c r="G29" s="6" t="n">
        <f aca="false">G28+1</f>
        <v>44831</v>
      </c>
      <c r="H29" s="1" t="n">
        <f aca="false">IF(G29&gt;F29,G29-F29,0)</f>
        <v>18</v>
      </c>
      <c r="I29" s="1" t="n">
        <v>10</v>
      </c>
      <c r="J29" s="1" t="n">
        <f aca="false">I29*H29</f>
        <v>180</v>
      </c>
      <c r="K29" s="1" t="n">
        <f aca="false">J29+E29</f>
        <v>4192.8</v>
      </c>
      <c r="L29" s="1"/>
    </row>
    <row r="30" customFormat="false" ht="15" hidden="false" customHeight="false" outlineLevel="0" collapsed="false">
      <c r="A30" s="1" t="n">
        <f aca="false">A29+1</f>
        <v>28</v>
      </c>
      <c r="B30" s="4" t="s">
        <v>38</v>
      </c>
      <c r="C30" s="1" t="n">
        <f aca="false">C29-0.5</f>
        <v>56.5</v>
      </c>
      <c r="D30" s="1" t="n">
        <f aca="false">D29</f>
        <v>70.4</v>
      </c>
      <c r="E30" s="1" t="n">
        <f aca="false">C30*D30</f>
        <v>3977.6</v>
      </c>
      <c r="F30" s="5" t="n">
        <f aca="false">F29</f>
        <v>44813</v>
      </c>
      <c r="G30" s="6" t="n">
        <f aca="false">G29+1</f>
        <v>44832</v>
      </c>
      <c r="H30" s="1" t="n">
        <f aca="false">IF(G30&gt;F30,G30-F30,0)</f>
        <v>19</v>
      </c>
      <c r="I30" s="1" t="n">
        <v>10</v>
      </c>
      <c r="J30" s="1" t="n">
        <f aca="false">I30*H30</f>
        <v>190</v>
      </c>
      <c r="K30" s="1" t="n">
        <f aca="false">J30+E30</f>
        <v>4167.6</v>
      </c>
      <c r="L30" s="1"/>
    </row>
    <row r="31" customFormat="false" ht="15" hidden="false" customHeight="false" outlineLevel="0" collapsed="false">
      <c r="A31" s="1" t="n">
        <f aca="false">A30+1</f>
        <v>29</v>
      </c>
      <c r="B31" s="4" t="s">
        <v>39</v>
      </c>
      <c r="C31" s="1" t="n">
        <f aca="false">C30-0.5</f>
        <v>56</v>
      </c>
      <c r="D31" s="1" t="n">
        <f aca="false">D30</f>
        <v>70.4</v>
      </c>
      <c r="E31" s="1" t="n">
        <f aca="false">C31*D31</f>
        <v>3942.4</v>
      </c>
      <c r="F31" s="5" t="n">
        <f aca="false">F30</f>
        <v>44813</v>
      </c>
      <c r="G31" s="6" t="n">
        <f aca="false">G30+1</f>
        <v>44833</v>
      </c>
      <c r="H31" s="1" t="n">
        <f aca="false">IF(G31&gt;F31,G31-F31,0)</f>
        <v>20</v>
      </c>
      <c r="I31" s="1" t="n">
        <v>10</v>
      </c>
      <c r="J31" s="1" t="n">
        <f aca="false">I31*H31</f>
        <v>200</v>
      </c>
      <c r="K31" s="1" t="n">
        <f aca="false">J31+E31</f>
        <v>4142.4</v>
      </c>
      <c r="L31" s="1"/>
    </row>
    <row r="32" customFormat="false" ht="15" hidden="false" customHeight="false" outlineLevel="0" collapsed="false">
      <c r="A32" s="1" t="n">
        <f aca="false">A31+1</f>
        <v>30</v>
      </c>
      <c r="B32" s="4" t="s">
        <v>40</v>
      </c>
      <c r="C32" s="1" t="n">
        <f aca="false">C31-0.5</f>
        <v>55.5</v>
      </c>
      <c r="D32" s="1" t="n">
        <f aca="false">D31</f>
        <v>70.4</v>
      </c>
      <c r="E32" s="1" t="n">
        <f aca="false">C32*D32</f>
        <v>3907.2</v>
      </c>
      <c r="F32" s="5" t="n">
        <f aca="false">F31</f>
        <v>44813</v>
      </c>
      <c r="G32" s="6" t="n">
        <f aca="false">G31+1</f>
        <v>44834</v>
      </c>
      <c r="H32" s="1" t="n">
        <f aca="false">IF(G32&gt;F32,G32-F32,0)</f>
        <v>21</v>
      </c>
      <c r="I32" s="1" t="n">
        <v>10</v>
      </c>
      <c r="J32" s="1" t="n">
        <f aca="false">I32*H32</f>
        <v>210</v>
      </c>
      <c r="K32" s="1" t="n">
        <f aca="false">J32+E32</f>
        <v>4117.2</v>
      </c>
      <c r="L32" s="1"/>
    </row>
    <row r="33" customFormat="false" ht="15" hidden="false" customHeight="false" outlineLevel="0" collapsed="false">
      <c r="A33" s="1" t="n">
        <f aca="false">A32+1</f>
        <v>31</v>
      </c>
      <c r="B33" s="4" t="s">
        <v>41</v>
      </c>
      <c r="C33" s="1" t="n">
        <f aca="false">C32-0.5</f>
        <v>55</v>
      </c>
      <c r="D33" s="1" t="n">
        <f aca="false">D32</f>
        <v>70.4</v>
      </c>
      <c r="E33" s="1" t="n">
        <f aca="false">C33*D33</f>
        <v>3872</v>
      </c>
      <c r="F33" s="5" t="n">
        <f aca="false">F32</f>
        <v>44813</v>
      </c>
      <c r="G33" s="6" t="n">
        <f aca="false">G32+1</f>
        <v>44835</v>
      </c>
      <c r="H33" s="1" t="n">
        <f aca="false">IF(G33&gt;F33,G33-F33,0)</f>
        <v>22</v>
      </c>
      <c r="I33" s="1" t="n">
        <v>10</v>
      </c>
      <c r="J33" s="1" t="n">
        <f aca="false">I33*H33</f>
        <v>220</v>
      </c>
      <c r="K33" s="1" t="n">
        <f aca="false">J33+E33</f>
        <v>4092</v>
      </c>
      <c r="L33" s="1"/>
    </row>
    <row r="34" customFormat="false" ht="15" hidden="false" customHeight="false" outlineLevel="0" collapsed="false">
      <c r="A34" s="1" t="n">
        <f aca="false">A33+1</f>
        <v>32</v>
      </c>
      <c r="B34" s="4" t="s">
        <v>42</v>
      </c>
      <c r="C34" s="1" t="n">
        <f aca="false">C33-0.5</f>
        <v>54.5</v>
      </c>
      <c r="D34" s="1" t="n">
        <f aca="false">D33</f>
        <v>70.4</v>
      </c>
      <c r="E34" s="1" t="n">
        <f aca="false">C34*D34</f>
        <v>3836.8</v>
      </c>
      <c r="F34" s="5" t="n">
        <f aca="false">F33</f>
        <v>44813</v>
      </c>
      <c r="G34" s="6" t="n">
        <f aca="false">G33+1</f>
        <v>44836</v>
      </c>
      <c r="H34" s="1" t="n">
        <f aca="false">IF(G34&gt;F34,G34-F34,0)</f>
        <v>23</v>
      </c>
      <c r="I34" s="1" t="n">
        <v>10</v>
      </c>
      <c r="J34" s="1" t="n">
        <f aca="false">I34*H34</f>
        <v>230</v>
      </c>
      <c r="K34" s="1" t="n">
        <f aca="false">J34+E34</f>
        <v>4066.8</v>
      </c>
      <c r="L34" s="1"/>
    </row>
    <row r="35" customFormat="false" ht="15" hidden="false" customHeight="false" outlineLevel="0" collapsed="false">
      <c r="A35" s="1" t="n">
        <f aca="false">A34+1</f>
        <v>33</v>
      </c>
      <c r="B35" s="4" t="s">
        <v>43</v>
      </c>
      <c r="C35" s="1" t="n">
        <f aca="false">C34-0.5</f>
        <v>54</v>
      </c>
      <c r="D35" s="1" t="n">
        <f aca="false">D3/2</f>
        <v>35.2</v>
      </c>
      <c r="E35" s="1" t="n">
        <f aca="false">C35*D35</f>
        <v>1900.8</v>
      </c>
      <c r="F35" s="5" t="n">
        <f aca="false">F34</f>
        <v>44813</v>
      </c>
      <c r="G35" s="6" t="n">
        <f aca="false">G34+1</f>
        <v>44837</v>
      </c>
      <c r="H35" s="1" t="n">
        <f aca="false">IF(G35&gt;F35,G35-F35,0)</f>
        <v>24</v>
      </c>
      <c r="I35" s="1" t="n">
        <v>10</v>
      </c>
      <c r="J35" s="1" t="n">
        <f aca="false">I35*H35</f>
        <v>240</v>
      </c>
      <c r="K35" s="1" t="n">
        <f aca="false">J35+E35</f>
        <v>2140.8</v>
      </c>
      <c r="L35" s="1"/>
    </row>
    <row r="36" customFormat="false" ht="15" hidden="false" customHeight="false" outlineLevel="0" collapsed="false">
      <c r="A36" s="1" t="n">
        <f aca="false">A35+1</f>
        <v>34</v>
      </c>
      <c r="B36" s="4" t="s">
        <v>44</v>
      </c>
      <c r="C36" s="1" t="n">
        <f aca="false">C35-0.5</f>
        <v>53.5</v>
      </c>
      <c r="D36" s="1" t="n">
        <f aca="false">D3/2</f>
        <v>35.2</v>
      </c>
      <c r="E36" s="1" t="n">
        <f aca="false">C36*D36</f>
        <v>1883.2</v>
      </c>
      <c r="F36" s="5" t="n">
        <f aca="false">F35</f>
        <v>44813</v>
      </c>
      <c r="G36" s="6" t="n">
        <f aca="false">G35+1</f>
        <v>44838</v>
      </c>
      <c r="H36" s="1" t="n">
        <f aca="false">IF(G36&gt;F36,G36-F36,0)</f>
        <v>25</v>
      </c>
      <c r="I36" s="1" t="n">
        <v>10</v>
      </c>
      <c r="J36" s="1" t="n">
        <f aca="false">I36*H36</f>
        <v>250</v>
      </c>
      <c r="K36" s="1" t="n">
        <f aca="false">J36+E36</f>
        <v>2133.2</v>
      </c>
      <c r="L36" s="1"/>
    </row>
    <row r="37" customFormat="false" ht="15" hidden="false" customHeight="false" outlineLevel="0" collapsed="false">
      <c r="A37" s="1" t="n">
        <f aca="false">A36+1</f>
        <v>35</v>
      </c>
      <c r="B37" s="4" t="s">
        <v>45</v>
      </c>
      <c r="C37" s="1" t="n">
        <f aca="false">C36-0.5</f>
        <v>53</v>
      </c>
      <c r="D37" s="1" t="n">
        <f aca="false">D3/2</f>
        <v>35.2</v>
      </c>
      <c r="E37" s="1" t="n">
        <f aca="false">C37*D37</f>
        <v>1865.6</v>
      </c>
      <c r="F37" s="5" t="n">
        <f aca="false">F36</f>
        <v>44813</v>
      </c>
      <c r="G37" s="6" t="n">
        <f aca="false">G36+1</f>
        <v>44839</v>
      </c>
      <c r="H37" s="1" t="n">
        <f aca="false">IF(G37&gt;F37,G37-F37,0)</f>
        <v>26</v>
      </c>
      <c r="I37" s="1" t="n">
        <v>10</v>
      </c>
      <c r="J37" s="1" t="n">
        <f aca="false">I37*H37</f>
        <v>260</v>
      </c>
      <c r="K37" s="1" t="n">
        <f aca="false">J37+E37</f>
        <v>2125.6</v>
      </c>
      <c r="L37" s="1"/>
    </row>
    <row r="38" customFormat="false" ht="15" hidden="false" customHeight="false" outlineLevel="0" collapsed="false">
      <c r="A38" s="1" t="n">
        <f aca="false">A37+1</f>
        <v>36</v>
      </c>
      <c r="B38" s="4" t="s">
        <v>46</v>
      </c>
      <c r="C38" s="1" t="n">
        <f aca="false">C37-0.5</f>
        <v>52.5</v>
      </c>
      <c r="D38" s="1" t="n">
        <f aca="false">D3/2</f>
        <v>35.2</v>
      </c>
      <c r="E38" s="1" t="n">
        <f aca="false">C38*D38</f>
        <v>1848</v>
      </c>
      <c r="F38" s="5" t="n">
        <f aca="false">F37</f>
        <v>44813</v>
      </c>
      <c r="G38" s="6" t="n">
        <f aca="false">G37+1</f>
        <v>44840</v>
      </c>
      <c r="H38" s="1" t="n">
        <f aca="false">IF(G38&gt;F38,G38-F38,0)</f>
        <v>27</v>
      </c>
      <c r="I38" s="1" t="n">
        <v>10</v>
      </c>
      <c r="J38" s="1" t="n">
        <f aca="false">I38*H38</f>
        <v>270</v>
      </c>
      <c r="K38" s="1" t="n">
        <f aca="false">J38+E38</f>
        <v>2118</v>
      </c>
      <c r="L38" s="1"/>
    </row>
    <row r="39" customFormat="false" ht="1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5" hidden="false" customHeight="false" outlineLevel="0" collapsed="false">
      <c r="A40" s="1"/>
      <c r="B40" s="7" t="s">
        <v>47</v>
      </c>
      <c r="C40" s="1" t="n">
        <f aca="false">ROUNDDOWN(SUM(K3:K38),0)</f>
        <v>151514</v>
      </c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5" hidden="false" customHeight="false" outlineLevel="0" collapsed="false">
      <c r="A41" s="1"/>
      <c r="B41" s="7" t="s">
        <v>48</v>
      </c>
      <c r="C41" s="1" t="n">
        <f aca="false"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</row>
    <row r="42" customFormat="false" ht="30.75" hidden="false" customHeight="false" outlineLevel="0" collapsed="false">
      <c r="A42" s="1"/>
      <c r="B42" s="7" t="s">
        <v>49</v>
      </c>
      <c r="C42" s="1" t="n">
        <f aca="false">MAX(H3:H38)</f>
        <v>27</v>
      </c>
      <c r="D42" s="1"/>
      <c r="E42" s="1"/>
      <c r="F42" s="1"/>
      <c r="G42" s="1"/>
      <c r="H42" s="1"/>
      <c r="I42" s="1"/>
      <c r="J42" s="1"/>
      <c r="K42" s="1"/>
      <c r="L42" s="1"/>
    </row>
    <row r="43" customFormat="false" ht="30.75" hidden="false" customHeight="false" outlineLevel="0" collapsed="false">
      <c r="A43" s="1"/>
      <c r="B43" s="7" t="s">
        <v>50</v>
      </c>
      <c r="C43" s="1" t="n">
        <f aca="false">MAX(K3:K38)</f>
        <v>4928</v>
      </c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customFormat="false" ht="1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2022-09-26T12:09:34Z</dcterms:created>
  <dc:creator>Пользователь</dc:creator>
  <dc:description/>
  <dc:language>ru-RU</dc:language>
  <cp:lastModifiedBy/>
  <dcterms:modified xsi:type="dcterms:W3CDTF">2022-10-23T19:44:40Z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