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60B6702-8088-4642-ACA0-3F7281433B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35" i="1" l="1"/>
  <c r="D4" i="1"/>
  <c r="I4" i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J3" i="1" s="1"/>
  <c r="K3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K4" i="1" s="1"/>
  <c r="D36" i="1"/>
  <c r="D5" i="1"/>
  <c r="J4" i="1"/>
  <c r="H26" i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D6" i="1" l="1"/>
  <c r="D37" i="1"/>
  <c r="J5" i="1"/>
  <c r="I6" i="1"/>
  <c r="C6" i="1"/>
  <c r="E5" i="1"/>
  <c r="K5" i="1" s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8" i="1"/>
  <c r="C7" i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I19" i="1"/>
  <c r="J18" i="1"/>
  <c r="K18" i="1" l="1"/>
  <c r="I20" i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<sst xmlns="http://schemas.openxmlformats.org/spreadsheetml/2006/main" count="51" uniqueCount="51">
  <si>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</si>
  <si>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</si>
  <si>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</si>
  <si>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</si>
  <si>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</si>
  <si>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</si>
  <si>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</si>
  <si>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</si>
  <si>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</si>
  <si>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</si>
  <si>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</si>
  <si>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</si>
  <si>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</si>
  <si>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</si>
  <si>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</si>
  <si>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</si>
  <si>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</si>
  <si>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</si>
  <si>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</si>
  <si>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</si>
  <si>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</si>
  <si>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</si>
  <si>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</si>
  <si>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</si>
  <si>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</si>
  <si>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</si>
  <si>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</si>
  <si>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</si>
  <si>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</si>
  <si>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</si>
  <si>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</si>
  <si>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</si>
  <si>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</si>
  <si>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</si>
  <si>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</si>
  <si>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</si>
  <si>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</si>
  <si>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</si>
  <si>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</si>
  <si>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</si>
  <si>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</si>
  <si>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Общая сумма, руб.</t>
  </si>
  <si>
    <t>Средняя площадь, кв.м.</t>
  </si>
  <si>
    <t>Максимальная сумма, руб.</t>
  </si>
  <si>
    <t>Тариф, руб./кв.м.</t>
  </si>
  <si>
    <t>Фатима</t>
  </si>
  <si>
    <t>Сумма, руб.</t>
  </si>
  <si>
    <t>Фамилия квартиросъёмщика</t>
  </si>
  <si>
    <t>Максимальный срок просрочки, дней</t>
  </si>
  <si>
    <t>Просрочка, дней</t>
  </si>
  <si>
    <t>Итого,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</si>
</sst>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G49" zoomScaleNormal="100" workbookViewId="0">
      <selection activeCell="K2" sqref="K2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47</v>
      </c>
      <c r="C2" s="2" t="s">
        <v>36</v>
      </c>
      <c r="D2" s="1" t="s">
        <v>44</v>
      </c>
      <c r="E2" s="1" t="s">
        <v>46</v>
      </c>
      <c r="F2" s="1" t="s">
        <v>37</v>
      </c>
      <c r="G2" s="1" t="s">
        <v>38</v>
      </c>
      <c r="H2" s="1" t="s">
        <v>49</v>
      </c>
      <c r="I2" s="1" t="s">
        <v>40</v>
      </c>
      <c r="J2" s="1" t="s">
        <v>39</v>
      </c>
      <c r="K2" s="1" t="s">
        <v>50</v>
      </c>
    </row>
    <row r="3" spans="1:11" x14ac:dyDescent="0.3">
      <c r="A3" s="1">
        <v>1</v>
      </c>
      <c r="B3" s="1" t="s">
        <v>1</v>
      </c>
      <c r="C3" s="1">
        <v>70</v>
      </c>
      <c r="D3" s="1">
        <f>105.6</f>
        <v>105.6</v>
      </c>
      <c r="E3" s="1">
        <f>C3*D3</f>
        <v>7392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105.6</v>
      </c>
      <c r="E4" s="1">
        <f>C4*D4</f>
        <v>7339.2</v>
      </c>
      <c r="F4" s="3">
        <f>F3</f>
        <v>44813</v>
      </c>
      <c r="G4" s="3"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</v>
      </c>
    </row>
    <row r="5" spans="1:11" x14ac:dyDescent="0.3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</v>
      </c>
      <c r="E5" s="1">
        <f t="shared" ref="E5:E38" si="6">C5*D5</f>
        <v>7286.4</v>
      </c>
      <c r="F5" s="3">
        <f t="shared" ref="F5:F38" si="7">F4</f>
        <v>44813</v>
      </c>
      <c r="G5" s="3">
        <v>44807</v>
      </c>
      <c r="H5" s="1">
        <f t="shared" si="0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7286.4</v>
      </c>
    </row>
    <row r="6" spans="1:11" x14ac:dyDescent="0.3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</v>
      </c>
      <c r="E6" s="1">
        <f t="shared" si="6"/>
        <v>7233.5999999999995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7233.5999999999995</v>
      </c>
    </row>
    <row r="7" spans="1:11" x14ac:dyDescent="0.3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</v>
      </c>
      <c r="E7" s="1">
        <f t="shared" si="6"/>
        <v>7180.7999999999993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7180.7999999999993</v>
      </c>
    </row>
    <row r="8" spans="1:11" x14ac:dyDescent="0.3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</v>
      </c>
      <c r="E8" s="1">
        <f t="shared" si="6"/>
        <v>7128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7128</v>
      </c>
    </row>
    <row r="9" spans="1:11" x14ac:dyDescent="0.3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</v>
      </c>
      <c r="E9" s="1">
        <f t="shared" si="6"/>
        <v>7075.2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7075.2</v>
      </c>
    </row>
    <row r="10" spans="1:11" x14ac:dyDescent="0.3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</v>
      </c>
      <c r="E10" s="1">
        <f t="shared" si="6"/>
        <v>7022.4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7022.4</v>
      </c>
    </row>
    <row r="11" spans="1:11" x14ac:dyDescent="0.3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</v>
      </c>
      <c r="E11" s="1">
        <f t="shared" si="6"/>
        <v>6969.5999999999995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6969.5999999999995</v>
      </c>
    </row>
    <row r="12" spans="1:11" x14ac:dyDescent="0.3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</v>
      </c>
      <c r="E12" s="1">
        <f t="shared" si="6"/>
        <v>6916.7999999999993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6926.7999999999993</v>
      </c>
    </row>
    <row r="13" spans="1:11" x14ac:dyDescent="0.3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</v>
      </c>
      <c r="E13" s="1">
        <f t="shared" si="6"/>
        <v>6864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6884</v>
      </c>
    </row>
    <row r="14" spans="1:11" x14ac:dyDescent="0.3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</v>
      </c>
      <c r="E14" s="1">
        <f t="shared" si="6"/>
        <v>6811.2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6841.2</v>
      </c>
    </row>
    <row r="15" spans="1:11" x14ac:dyDescent="0.3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</v>
      </c>
      <c r="E15" s="1">
        <f t="shared" si="6"/>
        <v>6758.4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6798.4</v>
      </c>
    </row>
    <row r="16" spans="1:11" x14ac:dyDescent="0.3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</v>
      </c>
      <c r="E16" s="1">
        <f t="shared" si="6"/>
        <v>6705.5999999999995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6755.5999999999995</v>
      </c>
    </row>
    <row r="17" spans="1:11" x14ac:dyDescent="0.3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</v>
      </c>
      <c r="E17" s="1">
        <f t="shared" si="6"/>
        <v>6652.7999999999993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6712.7999999999993</v>
      </c>
    </row>
    <row r="18" spans="1:11" x14ac:dyDescent="0.3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</v>
      </c>
      <c r="E18" s="1">
        <f t="shared" si="6"/>
        <v>6600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6670</v>
      </c>
    </row>
    <row r="19" spans="1:11" x14ac:dyDescent="0.3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</v>
      </c>
      <c r="E19" s="1">
        <f t="shared" si="6"/>
        <v>6547.2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6627.2</v>
      </c>
    </row>
    <row r="20" spans="1:11" x14ac:dyDescent="0.3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</v>
      </c>
      <c r="E20" s="1">
        <f t="shared" si="6"/>
        <v>6494.4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6584.4</v>
      </c>
    </row>
    <row r="21" spans="1:11" x14ac:dyDescent="0.3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</v>
      </c>
      <c r="E21" s="1">
        <f t="shared" si="6"/>
        <v>6441.5999999999995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6541.5999999999995</v>
      </c>
    </row>
    <row r="22" spans="1:11" x14ac:dyDescent="0.3">
      <c r="A22" s="1">
        <f t="shared" si="3"/>
        <v>20</v>
      </c>
      <c r="B22" s="1" t="s">
        <v>45</v>
      </c>
      <c r="C22" s="1">
        <f t="shared" si="4"/>
        <v>60.5</v>
      </c>
      <c r="D22" s="1">
        <f t="shared" si="5"/>
        <v>105.6</v>
      </c>
      <c r="E22" s="1">
        <f t="shared" si="6"/>
        <v>6388.7999999999993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6498.7999999999993</v>
      </c>
    </row>
    <row r="23" spans="1:11" x14ac:dyDescent="0.3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</v>
      </c>
      <c r="E23" s="1">
        <f t="shared" si="6"/>
        <v>6336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6456</v>
      </c>
    </row>
    <row r="24" spans="1:11" x14ac:dyDescent="0.3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</v>
      </c>
      <c r="E24" s="1">
        <f t="shared" si="6"/>
        <v>6283.2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6413.2</v>
      </c>
    </row>
    <row r="25" spans="1:11" x14ac:dyDescent="0.3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</v>
      </c>
      <c r="E25" s="1">
        <f t="shared" si="6"/>
        <v>6230.4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6370.4</v>
      </c>
    </row>
    <row r="26" spans="1:11" x14ac:dyDescent="0.3">
      <c r="A26" s="1">
        <f t="shared" si="3"/>
        <v>24</v>
      </c>
      <c r="B26" s="1" t="s">
        <v>23</v>
      </c>
      <c r="C26" s="1">
        <f t="shared" si="4"/>
        <v>58.5</v>
      </c>
      <c r="D26" s="1">
        <f t="shared" si="5"/>
        <v>105.6</v>
      </c>
      <c r="E26" s="1">
        <f t="shared" si="6"/>
        <v>6177.5999999999995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6327.5999999999995</v>
      </c>
    </row>
    <row r="27" spans="1:11" x14ac:dyDescent="0.3">
      <c r="A27" s="1">
        <f t="shared" si="3"/>
        <v>25</v>
      </c>
      <c r="B27" s="1" t="s">
        <v>24</v>
      </c>
      <c r="C27" s="1">
        <f t="shared" si="4"/>
        <v>58</v>
      </c>
      <c r="D27" s="1">
        <f t="shared" si="5"/>
        <v>105.6</v>
      </c>
      <c r="E27" s="1">
        <f t="shared" si="6"/>
        <v>6124.7999999999993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6284.7999999999993</v>
      </c>
    </row>
    <row r="28" spans="1:11" x14ac:dyDescent="0.3">
      <c r="A28" s="1">
        <f t="shared" si="3"/>
        <v>26</v>
      </c>
      <c r="B28" s="1" t="s">
        <v>25</v>
      </c>
      <c r="C28" s="1">
        <f t="shared" si="4"/>
        <v>57.5</v>
      </c>
      <c r="D28" s="1">
        <f t="shared" si="5"/>
        <v>105.6</v>
      </c>
      <c r="E28" s="1">
        <f t="shared" si="6"/>
        <v>6072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6242</v>
      </c>
    </row>
    <row r="29" spans="1:11" x14ac:dyDescent="0.3">
      <c r="A29" s="1">
        <f t="shared" si="3"/>
        <v>27</v>
      </c>
      <c r="B29" s="1" t="s">
        <v>26</v>
      </c>
      <c r="C29" s="1">
        <f t="shared" si="4"/>
        <v>57</v>
      </c>
      <c r="D29" s="1">
        <f t="shared" si="5"/>
        <v>105.6</v>
      </c>
      <c r="E29" s="1">
        <f t="shared" si="6"/>
        <v>6019.2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6199.2</v>
      </c>
    </row>
    <row r="30" spans="1:11" x14ac:dyDescent="0.3">
      <c r="A30" s="1">
        <f t="shared" si="3"/>
        <v>28</v>
      </c>
      <c r="B30" s="1" t="s">
        <v>27</v>
      </c>
      <c r="C30" s="1">
        <f t="shared" si="4"/>
        <v>56.5</v>
      </c>
      <c r="D30" s="1">
        <f t="shared" si="5"/>
        <v>105.6</v>
      </c>
      <c r="E30" s="1">
        <f t="shared" si="6"/>
        <v>5966.4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6156.4</v>
      </c>
    </row>
    <row r="31" spans="1:11" x14ac:dyDescent="0.3">
      <c r="A31" s="1">
        <f t="shared" si="3"/>
        <v>29</v>
      </c>
      <c r="B31" s="1" t="s">
        <v>28</v>
      </c>
      <c r="C31" s="1">
        <f t="shared" si="4"/>
        <v>56</v>
      </c>
      <c r="D31" s="1">
        <f t="shared" si="5"/>
        <v>105.6</v>
      </c>
      <c r="E31" s="1">
        <f t="shared" si="6"/>
        <v>5913.5999999999995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6113.5999999999995</v>
      </c>
    </row>
    <row r="32" spans="1:11" x14ac:dyDescent="0.3">
      <c r="A32" s="1">
        <f t="shared" si="3"/>
        <v>30</v>
      </c>
      <c r="B32" s="1" t="s">
        <v>29</v>
      </c>
      <c r="C32" s="1">
        <f t="shared" si="4"/>
        <v>55.5</v>
      </c>
      <c r="D32" s="1">
        <f t="shared" si="5"/>
        <v>105.6</v>
      </c>
      <c r="E32" s="1">
        <f t="shared" si="6"/>
        <v>5860.7999999999993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6070.7999999999993</v>
      </c>
    </row>
    <row r="33" spans="1:11" x14ac:dyDescent="0.3">
      <c r="A33" s="1">
        <f t="shared" si="3"/>
        <v>31</v>
      </c>
      <c r="B33" s="1" t="s">
        <v>30</v>
      </c>
      <c r="C33" s="1">
        <f t="shared" si="4"/>
        <v>55</v>
      </c>
      <c r="D33" s="1">
        <f t="shared" si="5"/>
        <v>105.6</v>
      </c>
      <c r="E33" s="1">
        <f t="shared" si="6"/>
        <v>5808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6028</v>
      </c>
    </row>
    <row r="34" spans="1:11" x14ac:dyDescent="0.3">
      <c r="A34" s="1">
        <f t="shared" si="3"/>
        <v>32</v>
      </c>
      <c r="B34" s="1" t="s">
        <v>31</v>
      </c>
      <c r="C34" s="1">
        <f t="shared" si="4"/>
        <v>54.5</v>
      </c>
      <c r="D34" s="1">
        <f t="shared" si="5"/>
        <v>105.6</v>
      </c>
      <c r="E34" s="1">
        <f t="shared" si="6"/>
        <v>5755.2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5985.2</v>
      </c>
    </row>
    <row r="35" spans="1:11" x14ac:dyDescent="0.3">
      <c r="A35" s="1">
        <f t="shared" si="3"/>
        <v>33</v>
      </c>
      <c r="B35" s="1" t="s">
        <v>32</v>
      </c>
      <c r="C35" s="1">
        <f>C34-0.5</f>
        <v>54</v>
      </c>
      <c r="D35" s="1">
        <f>D3/2</f>
        <v>52.8</v>
      </c>
      <c r="E35" s="1">
        <f t="shared" si="6"/>
        <v>2851.2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3091.2</v>
      </c>
    </row>
    <row r="36" spans="1:11" x14ac:dyDescent="0.3">
      <c r="A36" s="1">
        <f t="shared" si="3"/>
        <v>34</v>
      </c>
      <c r="B36" s="1" t="s">
        <v>33</v>
      </c>
      <c r="C36" s="1">
        <f t="shared" si="4"/>
        <v>53.5</v>
      </c>
      <c r="D36" s="1">
        <f t="shared" ref="D36:D38" si="9">D4/2</f>
        <v>52.8</v>
      </c>
      <c r="E36" s="1">
        <f t="shared" si="6"/>
        <v>2824.7999999999997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3074.7999999999997</v>
      </c>
    </row>
    <row r="37" spans="1:11" x14ac:dyDescent="0.3">
      <c r="A37" s="1">
        <f>A36+1</f>
        <v>35</v>
      </c>
      <c r="B37" s="1" t="s">
        <v>34</v>
      </c>
      <c r="C37" s="1">
        <f t="shared" si="4"/>
        <v>53</v>
      </c>
      <c r="D37" s="1">
        <f t="shared" si="9"/>
        <v>52.8</v>
      </c>
      <c r="E37" s="1">
        <f t="shared" si="6"/>
        <v>2798.3999999999996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3058.3999999999996</v>
      </c>
    </row>
    <row r="38" spans="1:11" x14ac:dyDescent="0.3">
      <c r="A38" s="1">
        <f t="shared" si="3"/>
        <v>36</v>
      </c>
      <c r="B38" s="1" t="s">
        <v>35</v>
      </c>
      <c r="C38" s="1">
        <f t="shared" si="4"/>
        <v>52.5</v>
      </c>
      <c r="D38" s="1">
        <f t="shared" si="9"/>
        <v>52.8</v>
      </c>
      <c r="E38" s="1">
        <f t="shared" si="6"/>
        <v>2772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41</v>
      </c>
      <c r="C40" s="1">
        <f>INT(SUM(K3:K38) )</f>
        <v>225381</v>
      </c>
    </row>
    <row r="41" spans="1:11" x14ac:dyDescent="0.3">
      <c r="B41" s="1" t="s">
        <v>42</v>
      </c>
      <c r="C41" s="1">
        <f>AVERAGE(C3:C38)</f>
        <v>61.25</v>
      </c>
    </row>
    <row r="42" spans="1:11" x14ac:dyDescent="0.3">
      <c r="B42" s="2" t="s">
        <v>48</v>
      </c>
      <c r="C42" s="1">
        <f>MAX(H3:H38)</f>
        <v>27</v>
      </c>
    </row>
    <row r="43" spans="1:11" x14ac:dyDescent="0.3">
      <c r="B43" s="1" t="s">
        <v>43</v>
      </c>
      <c r="C43" s="1">
        <f>MAX(K3:K38)</f>
        <v>7392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2022-10-20T14:12:56Z</dcterms:modified>
</cp:coreProperties>
</file>