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400" windowHeight="6480"/>
  </bookViews>
  <sheets>
    <sheet name="Лист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U12" i="1" l="1"/>
  <c r="V12" i="1" s="1"/>
  <c r="P12" i="1"/>
  <c r="C12" i="1"/>
  <c r="L12" i="1" s="1"/>
  <c r="U11" i="1"/>
  <c r="V11" i="1" s="1"/>
  <c r="P11" i="1"/>
  <c r="L11" i="1"/>
  <c r="C11" i="1"/>
  <c r="H11" i="1" s="1"/>
  <c r="V10" i="1"/>
  <c r="U10" i="1"/>
  <c r="L10" i="1"/>
  <c r="H10" i="1"/>
  <c r="C10" i="1"/>
  <c r="D10" i="1" s="1"/>
  <c r="U9" i="1"/>
  <c r="V9" i="1" s="1"/>
  <c r="L9" i="1"/>
  <c r="H9" i="1"/>
  <c r="D9" i="1"/>
  <c r="C9" i="1"/>
  <c r="P9" i="1" s="1"/>
  <c r="U8" i="1"/>
  <c r="V8" i="1" s="1"/>
  <c r="C8" i="1"/>
  <c r="P8" i="1" s="1"/>
  <c r="U7" i="1"/>
  <c r="V7" i="1" s="1"/>
  <c r="C7" i="1"/>
  <c r="P7" i="1" s="1"/>
  <c r="V6" i="1"/>
  <c r="U6" i="1"/>
  <c r="C6" i="1"/>
  <c r="P6" i="1" s="1"/>
  <c r="U5" i="1"/>
  <c r="V5" i="1" s="1"/>
  <c r="S5" i="1"/>
  <c r="C5" i="1"/>
  <c r="P5" i="1" s="1"/>
  <c r="D8" i="1" l="1"/>
  <c r="P10" i="1"/>
  <c r="D5" i="1"/>
  <c r="D6" i="1"/>
  <c r="H7" i="1"/>
  <c r="L8" i="1"/>
  <c r="D7" i="1"/>
  <c r="H8" i="1"/>
  <c r="H5" i="1"/>
  <c r="H6" i="1"/>
  <c r="L7" i="1"/>
  <c r="L5" i="1"/>
  <c r="L6" i="1"/>
  <c r="D12" i="1"/>
  <c r="D11" i="1"/>
  <c r="H12" i="1"/>
</calcChain>
</file>

<file path=xl/sharedStrings.xml><?xml version="1.0" encoding="utf-8"?>
<sst xmlns="http://schemas.openxmlformats.org/spreadsheetml/2006/main" count="36" uniqueCount="36">
  <si>
    <t>дата начала года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</si>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</sst>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4" x14ac:knownFonts="1">
    <font>
      <sz val="12"/>
      <color theme="1"/>
      <name val="Times New Roman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14" fontId="2" fillId="0" borderId="4" xfId="0" applyNumberFormat="1" applyFont="1" applyBorder="1"/>
    <xf numFmtId="0" fontId="0" fillId="0" borderId="4" xfId="0" applyFont="1" applyBorder="1"/>
    <xf numFmtId="1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2" borderId="5" xfId="0" applyFill="1" applyBorder="1" applyAlignment="1" applyProtection="1">
      <alignment horizontal="center"/>
      <protection locked="0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0" borderId="8" xfId="0" applyBorder="1" applyAlignment="1" applyProtection="1">
      <alignment horizontal="left" vertical="center" wrapText="1"/>
      <protection locked="0"/>
    </xf>
    <xf numFmtId="14" fontId="2" fillId="0" borderId="8" xfId="0" applyNumberFormat="1" applyFont="1" applyBorder="1"/>
    <xf numFmtId="0" fontId="0" fillId="0" borderId="8" xfId="0" applyFont="1" applyBorder="1"/>
    <xf numFmtId="1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0" borderId="8" xfId="0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C5" sqref="C5"/>
    </sheetView>
  </sheetViews>
  <sheetFormatPr defaultRowHeight="15.75" x14ac:dyDescent="0.25"/>
  <cols>
    <col min="1" max="1" width="9.875" bestFit="1" customWidth="1"/>
    <col min="2" max="2" width="15" bestFit="1" customWidth="1"/>
  </cols>
  <sheetData>
    <row r="1" spans="1:22" x14ac:dyDescent="0.25">
      <c r="A1" s="1">
        <v>44562</v>
      </c>
      <c r="B1" t="s">
        <v>0</v>
      </c>
    </row>
    <row r="3" spans="1:22" x14ac:dyDescent="0.25">
      <c r="A3" s="32"/>
      <c r="B3" s="33"/>
      <c r="C3" s="32"/>
      <c r="D3" s="34" t="s">
        <v>31</v>
      </c>
      <c r="E3" s="34"/>
      <c r="F3" s="34"/>
      <c r="G3" s="34"/>
      <c r="H3" s="34" t="s">
        <v>32</v>
      </c>
      <c r="I3" s="34"/>
      <c r="J3" s="34"/>
      <c r="K3" s="34"/>
      <c r="L3" s="34" t="s">
        <v>33</v>
      </c>
      <c r="M3" s="34"/>
      <c r="N3" s="34"/>
      <c r="O3" s="34"/>
      <c r="P3" s="35" t="s">
        <v>34</v>
      </c>
      <c r="Q3" s="35"/>
      <c r="R3" s="35"/>
      <c r="S3" s="35"/>
      <c r="T3" s="36" t="s">
        <v>35</v>
      </c>
      <c r="U3" s="36"/>
      <c r="V3" s="36"/>
    </row>
    <row r="4" spans="1:22" ht="51" x14ac:dyDescent="0.25">
      <c r="A4" s="2" t="s">
        <v>1</v>
      </c>
      <c r="B4" s="3" t="s">
        <v>2</v>
      </c>
      <c r="C4" s="4" t="s">
        <v>3</v>
      </c>
      <c r="D4" s="5" t="s">
        <v>4</v>
      </c>
      <c r="E4" s="6" t="s">
        <v>5</v>
      </c>
      <c r="F4" s="6" t="s">
        <v>6</v>
      </c>
      <c r="G4" s="6" t="s">
        <v>7</v>
      </c>
      <c r="H4" s="5" t="s">
        <v>8</v>
      </c>
      <c r="I4" s="6" t="s">
        <v>9</v>
      </c>
      <c r="J4" s="6" t="s">
        <v>10</v>
      </c>
      <c r="K4" s="6" t="s">
        <v>11</v>
      </c>
      <c r="L4" s="5" t="s">
        <v>12</v>
      </c>
      <c r="M4" s="6" t="s">
        <v>13</v>
      </c>
      <c r="N4" s="6" t="s">
        <v>14</v>
      </c>
      <c r="O4" s="6" t="s">
        <v>15</v>
      </c>
      <c r="P4" s="5" t="s">
        <v>16</v>
      </c>
      <c r="Q4" s="6" t="s">
        <v>17</v>
      </c>
      <c r="R4" s="6" t="s">
        <v>18</v>
      </c>
      <c r="S4" s="6" t="s">
        <v>19</v>
      </c>
      <c r="T4" s="7" t="s">
        <v>20</v>
      </c>
      <c r="U4" s="8" t="s">
        <v>21</v>
      </c>
      <c r="V4" s="9" t="s">
        <v>22</v>
      </c>
    </row>
    <row r="5" spans="1:22" ht="31.5" x14ac:dyDescent="0.25">
      <c r="A5" s="10" t="s">
        <v>23</v>
      </c>
      <c r="B5" s="11"/>
      <c r="C5" s="12">
        <f t="shared" ref="C5:C12" si="0">$C$1</f>
        <v>0</v>
      </c>
      <c r="D5" s="13">
        <f t="shared" ref="D5:D12" si="1">IF(MONTH(E5)&gt;2,E5-C5+2,E5-C5+1)</f>
        <v>42372</v>
      </c>
      <c r="E5" s="14">
        <v>42371</v>
      </c>
      <c r="F5" s="15">
        <v>10</v>
      </c>
      <c r="G5" s="16">
        <v>42387</v>
      </c>
      <c r="H5" s="17" t="e">
        <f>IF(AND(I5-$C5&gt;0,[1]!Таблица1[[#This Row],[Продолжи- тельность1, дней]]&gt;0),I5-$C5-D5-([1]!Таблица1[[#This Row],[Дата конца1]]-[1]!Таблица1[[#This Row],[Дата начала1]]),"")</f>
        <v>#VALUE!</v>
      </c>
      <c r="I5" s="14">
        <v>42419</v>
      </c>
      <c r="J5" s="15">
        <v>10</v>
      </c>
      <c r="K5" s="16">
        <v>42429</v>
      </c>
      <c r="L5" s="17" t="e">
        <f>IF(AND(M5-$C5&gt;0,[1]!Таблица1[[#This Row],[Продолжи- тельность1, дней]]&gt;0,[1]!Таблица1[[#This Row],[Продолжи- тельность2, дней]]&gt;0),M5-$C5-$D5-([1]!Таблица1[[#This Row],[Дата конца1]]-[1]!Таблица1[[#This Row],[Дата начала1]])-$H5-([1]!Таблица1[[#This Row],[Дата конца2]]-[1]!Таблица1[[#This Row],[Дата начала2]])-1,"")</f>
        <v>#VALUE!</v>
      </c>
      <c r="M5" s="14">
        <v>42491</v>
      </c>
      <c r="N5" s="15">
        <v>5</v>
      </c>
      <c r="O5" s="16">
        <v>42496</v>
      </c>
      <c r="P5" s="17" t="e">
        <f>IF(AND(Q5-$C5&gt;0,[1]!Таблица1[[#This Row],[Продолжи- тельность1, дней]]&gt;0,[1]!Таблица1[[#This Row],[Продолжи- тельность2, дней]]&gt;0,[1]!Таблица1[[#This Row],[Продолжи- тельность3, дней]]&gt;0),Q5-$C5-$D5-([1]!Таблица1[[#This Row],[Дата конца1]]-[1]!Таблица1[[#This Row],[Дата начала1]])-$H5-([1]!Таблица1[[#This Row],[Дата конца2]]-[1]!Таблица1[[#This Row],[Дата начала2]])-L5-([1]!Таблица1[[#This Row],[Дата конца3]]-[1]!Таблица1[[#This Row],[Дата начала3]])-2,"")</f>
        <v>#VALUE!</v>
      </c>
      <c r="Q5" s="14">
        <v>42680</v>
      </c>
      <c r="R5" s="15">
        <v>5</v>
      </c>
      <c r="S5" s="18">
        <f>Q5+R5-1</f>
        <v>42684</v>
      </c>
      <c r="T5" s="19">
        <v>28</v>
      </c>
      <c r="U5" s="20">
        <f t="shared" ref="U5:U12" si="2">F5+J5+N5+R5</f>
        <v>30</v>
      </c>
      <c r="V5" s="21">
        <f t="shared" ref="V5:V12" si="3">T5-U5</f>
        <v>-2</v>
      </c>
    </row>
    <row r="6" spans="1:22" ht="31.5" x14ac:dyDescent="0.25">
      <c r="A6" s="10" t="s">
        <v>24</v>
      </c>
      <c r="B6" s="11"/>
      <c r="C6" s="12">
        <f t="shared" si="0"/>
        <v>0</v>
      </c>
      <c r="D6" s="13">
        <f t="shared" si="1"/>
        <v>1</v>
      </c>
      <c r="E6" s="14"/>
      <c r="F6" s="15"/>
      <c r="G6" s="16"/>
      <c r="H6" s="17" t="e">
        <f>IF(AND(I6-$C6&gt;0,[1]!Таблица1[[#This Row],[Продолжи- тельность1, дней]]&gt;0),I6-$C6-D6-([1]!Таблица1[[#This Row],[Дата конца1]]-[1]!Таблица1[[#This Row],[Дата начала1]]),"")</f>
        <v>#VALUE!</v>
      </c>
      <c r="I6" s="14"/>
      <c r="J6" s="15"/>
      <c r="K6" s="16"/>
      <c r="L6" s="17" t="e">
        <f>IF(AND(M6-$C6&gt;0,[1]!Таблица1[[#This Row],[Продолжи- тельность1, дней]]&gt;0,[1]!Таблица1[[#This Row],[Продолжи- тельность2, дней]]&gt;0),M6-$C6-$D6-([1]!Таблица1[[#This Row],[Дата конца1]]-[1]!Таблица1[[#This Row],[Дата начала1]])-$H6-([1]!Таблица1[[#This Row],[Дата конца2]]-[1]!Таблица1[[#This Row],[Дата начала2]])-1,"")</f>
        <v>#VALUE!</v>
      </c>
      <c r="M6" s="14"/>
      <c r="N6" s="15"/>
      <c r="O6" s="16"/>
      <c r="P6" s="17" t="e">
        <f>IF(AND(Q6-$C6&gt;0,[1]!Таблица1[[#This Row],[Продолжи- тельность1, дней]]&gt;0,[1]!Таблица1[[#This Row],[Продолжи- тельность2, дней]]&gt;0,[1]!Таблица1[[#This Row],[Продолжи- тельность3, дней]]&gt;0),Q6-$C6-$D6-([1]!Таблица1[[#This Row],[Дата конца1]]-[1]!Таблица1[[#This Row],[Дата начала1]])-$H6-([1]!Таблица1[[#This Row],[Дата конца2]]-[1]!Таблица1[[#This Row],[Дата начала2]])-L6-([1]!Таблица1[[#This Row],[Дата конца3]]-[1]!Таблица1[[#This Row],[Дата начала3]])-2,"")</f>
        <v>#VALUE!</v>
      </c>
      <c r="Q6" s="14"/>
      <c r="R6" s="15"/>
      <c r="S6" s="18"/>
      <c r="T6" s="19">
        <v>28</v>
      </c>
      <c r="U6" s="20">
        <f t="shared" si="2"/>
        <v>0</v>
      </c>
      <c r="V6" s="21">
        <f t="shared" si="3"/>
        <v>28</v>
      </c>
    </row>
    <row r="7" spans="1:22" ht="31.5" x14ac:dyDescent="0.25">
      <c r="A7" s="10" t="s">
        <v>25</v>
      </c>
      <c r="B7" s="11"/>
      <c r="C7" s="12">
        <f t="shared" si="0"/>
        <v>0</v>
      </c>
      <c r="D7" s="13">
        <f t="shared" si="1"/>
        <v>1</v>
      </c>
      <c r="E7" s="14"/>
      <c r="F7" s="15"/>
      <c r="G7" s="16"/>
      <c r="H7" s="17" t="e">
        <f>IF(AND(I7-$C7&gt;0,[1]!Таблица1[[#This Row],[Продолжи- тельность1, дней]]&gt;0),I7-$C7-D7-([1]!Таблица1[[#This Row],[Дата конца1]]-[1]!Таблица1[[#This Row],[Дата начала1]]),"")</f>
        <v>#VALUE!</v>
      </c>
      <c r="I7" s="14"/>
      <c r="J7" s="15"/>
      <c r="K7" s="16"/>
      <c r="L7" s="17" t="e">
        <f>IF(AND(M7-$C7&gt;0,[1]!Таблица1[[#This Row],[Продолжи- тельность1, дней]]&gt;0,[1]!Таблица1[[#This Row],[Продолжи- тельность2, дней]]&gt;0),M7-$C7-$D7-([1]!Таблица1[[#This Row],[Дата конца1]]-[1]!Таблица1[[#This Row],[Дата начала1]])-$H7-([1]!Таблица1[[#This Row],[Дата конца2]]-[1]!Таблица1[[#This Row],[Дата начала2]])-1,"")</f>
        <v>#VALUE!</v>
      </c>
      <c r="M7" s="14"/>
      <c r="N7" s="15"/>
      <c r="O7" s="16"/>
      <c r="P7" s="17" t="e">
        <f>IF(AND(Q7-$C7&gt;0,[1]!Таблица1[[#This Row],[Продолжи- тельность1, дней]]&gt;0,[1]!Таблица1[[#This Row],[Продолжи- тельность2, дней]]&gt;0,[1]!Таблица1[[#This Row],[Продолжи- тельность3, дней]]&gt;0),Q7-$C7-$D7-([1]!Таблица1[[#This Row],[Дата конца1]]-[1]!Таблица1[[#This Row],[Дата начала1]])-$H7-([1]!Таблица1[[#This Row],[Дата конца2]]-[1]!Таблица1[[#This Row],[Дата начала2]])-L7-([1]!Таблица1[[#This Row],[Дата конца3]]-[1]!Таблица1[[#This Row],[Дата начала3]])-2,"")</f>
        <v>#VALUE!</v>
      </c>
      <c r="Q7" s="14"/>
      <c r="R7" s="15"/>
      <c r="S7" s="18"/>
      <c r="T7" s="19">
        <v>28</v>
      </c>
      <c r="U7" s="20">
        <f t="shared" si="2"/>
        <v>0</v>
      </c>
      <c r="V7" s="21">
        <f t="shared" si="3"/>
        <v>28</v>
      </c>
    </row>
    <row r="8" spans="1:22" ht="31.5" x14ac:dyDescent="0.25">
      <c r="A8" s="10" t="s">
        <v>26</v>
      </c>
      <c r="B8" s="11"/>
      <c r="C8" s="12">
        <f t="shared" si="0"/>
        <v>0</v>
      </c>
      <c r="D8" s="13">
        <f t="shared" si="1"/>
        <v>1</v>
      </c>
      <c r="E8" s="14"/>
      <c r="F8" s="15"/>
      <c r="G8" s="16"/>
      <c r="H8" s="17" t="e">
        <f>IF(AND(I8-$C8&gt;0,[1]!Таблица1[[#This Row],[Продолжи- тельность1, дней]]&gt;0),I8-$C8-D8-([1]!Таблица1[[#This Row],[Дата конца1]]-[1]!Таблица1[[#This Row],[Дата начала1]]),"")</f>
        <v>#VALUE!</v>
      </c>
      <c r="I8" s="14"/>
      <c r="J8" s="15"/>
      <c r="K8" s="16"/>
      <c r="L8" s="17" t="e">
        <f>IF(AND(M8-$C8&gt;0,[1]!Таблица1[[#This Row],[Продолжи- тельность1, дней]]&gt;0,[1]!Таблица1[[#This Row],[Продолжи- тельность2, дней]]&gt;0),M8-$C8-$D8-([1]!Таблица1[[#This Row],[Дата конца1]]-[1]!Таблица1[[#This Row],[Дата начала1]])-$H8-([1]!Таблица1[[#This Row],[Дата конца2]]-[1]!Таблица1[[#This Row],[Дата начала2]])-1,"")</f>
        <v>#VALUE!</v>
      </c>
      <c r="M8" s="14"/>
      <c r="N8" s="15"/>
      <c r="O8" s="16"/>
      <c r="P8" s="17" t="e">
        <f>IF(AND(Q8-$C8&gt;0,[1]!Таблица1[[#This Row],[Продолжи- тельность1, дней]]&gt;0,[1]!Таблица1[[#This Row],[Продолжи- тельность2, дней]]&gt;0,[1]!Таблица1[[#This Row],[Продолжи- тельность3, дней]]&gt;0),Q8-$C8-$D8-([1]!Таблица1[[#This Row],[Дата конца1]]-[1]!Таблица1[[#This Row],[Дата начала1]])-$H8-([1]!Таблица1[[#This Row],[Дата конца2]]-[1]!Таблица1[[#This Row],[Дата начала2]])-L8-([1]!Таблица1[[#This Row],[Дата конца3]]-[1]!Таблица1[[#This Row],[Дата начала3]])-2,"")</f>
        <v>#VALUE!</v>
      </c>
      <c r="Q8" s="14"/>
      <c r="R8" s="15"/>
      <c r="S8" s="18"/>
      <c r="T8" s="19">
        <v>28</v>
      </c>
      <c r="U8" s="20">
        <f t="shared" si="2"/>
        <v>0</v>
      </c>
      <c r="V8" s="21">
        <f t="shared" si="3"/>
        <v>28</v>
      </c>
    </row>
    <row r="9" spans="1:22" ht="31.5" x14ac:dyDescent="0.25">
      <c r="A9" s="10" t="s">
        <v>27</v>
      </c>
      <c r="B9" s="11"/>
      <c r="C9" s="12">
        <f t="shared" si="0"/>
        <v>0</v>
      </c>
      <c r="D9" s="13">
        <f t="shared" si="1"/>
        <v>1</v>
      </c>
      <c r="E9" s="14"/>
      <c r="F9" s="15"/>
      <c r="G9" s="16"/>
      <c r="H9" s="17" t="str">
        <f>IF(AND(I9-$C9&gt;0,[1]!Таблица1[[#This Row],[Продолжи- тельность1, дней]]&gt;0),I9-$C9-D9-([1]!Таблица1[[#This Row],[Дата конца1]]-[1]!Таблица1[[#This Row],[Дата начала1]]),"")</f>
        <v/>
      </c>
      <c r="I9" s="14"/>
      <c r="J9" s="15"/>
      <c r="K9" s="16"/>
      <c r="L9" s="17" t="str">
        <f>IF(AND(M9-$C9&gt;0,[1]!Таблица1[[#This Row],[Продолжи- тельность1, дней]]&gt;0,[1]!Таблица1[[#This Row],[Продолжи- тельность2, дней]]&gt;0),M9-$C9-$D9-([1]!Таблица1[[#This Row],[Дата конца1]]-[1]!Таблица1[[#This Row],[Дата начала1]])-$H9-([1]!Таблица1[[#This Row],[Дата конца2]]-[1]!Таблица1[[#This Row],[Дата начала2]])-1,"")</f>
        <v/>
      </c>
      <c r="M9" s="14"/>
      <c r="N9" s="15"/>
      <c r="O9" s="16"/>
      <c r="P9" s="17" t="str">
        <f>IF(AND(Q9-$C9&gt;0,[1]!Таблица1[[#This Row],[Продолжи- тельность1, дней]]&gt;0,[1]!Таблица1[[#This Row],[Продолжи- тельность2, дней]]&gt;0,[1]!Таблица1[[#This Row],[Продолжи- тельность3, дней]]&gt;0),Q9-$C9-$D9-([1]!Таблица1[[#This Row],[Дата конца1]]-[1]!Таблица1[[#This Row],[Дата начала1]])-$H9-([1]!Таблица1[[#This Row],[Дата конца2]]-[1]!Таблица1[[#This Row],[Дата начала2]])-L9-([1]!Таблица1[[#This Row],[Дата конца3]]-[1]!Таблица1[[#This Row],[Дата начала3]])-2,"")</f>
        <v/>
      </c>
      <c r="Q9" s="14"/>
      <c r="R9" s="15"/>
      <c r="S9" s="18"/>
      <c r="T9" s="19">
        <v>28</v>
      </c>
      <c r="U9" s="20">
        <f t="shared" si="2"/>
        <v>0</v>
      </c>
      <c r="V9" s="21">
        <f t="shared" si="3"/>
        <v>28</v>
      </c>
    </row>
    <row r="10" spans="1:22" ht="31.5" x14ac:dyDescent="0.25">
      <c r="A10" s="10" t="s">
        <v>28</v>
      </c>
      <c r="B10" s="11"/>
      <c r="C10" s="12">
        <f t="shared" si="0"/>
        <v>0</v>
      </c>
      <c r="D10" s="13">
        <f t="shared" si="1"/>
        <v>1</v>
      </c>
      <c r="E10" s="14"/>
      <c r="F10" s="15"/>
      <c r="G10" s="16"/>
      <c r="H10" s="17" t="str">
        <f>IF(AND(I10-$C10&gt;0,[1]!Таблица1[[#This Row],[Продолжи- тельность1, дней]]&gt;0),I10-$C10-D10-([1]!Таблица1[[#This Row],[Дата конца1]]-[1]!Таблица1[[#This Row],[Дата начала1]]),"")</f>
        <v/>
      </c>
      <c r="I10" s="14"/>
      <c r="J10" s="15"/>
      <c r="K10" s="16"/>
      <c r="L10" s="17" t="str">
        <f>IF(AND(M10-$C10&gt;0,[1]!Таблица1[[#This Row],[Продолжи- тельность1, дней]]&gt;0,[1]!Таблица1[[#This Row],[Продолжи- тельность2, дней]]&gt;0),M10-$C10-$D10-([1]!Таблица1[[#This Row],[Дата конца1]]-[1]!Таблица1[[#This Row],[Дата начала1]])-$H10-([1]!Таблица1[[#This Row],[Дата конца2]]-[1]!Таблица1[[#This Row],[Дата начала2]])-1,"")</f>
        <v/>
      </c>
      <c r="M10" s="14"/>
      <c r="N10" s="15"/>
      <c r="O10" s="16"/>
      <c r="P10" s="17" t="str">
        <f>IF(AND(Q10-$C10&gt;0,[1]!Таблица1[[#This Row],[Продолжи- тельность1, дней]]&gt;0,[1]!Таблица1[[#This Row],[Продолжи- тельность2, дней]]&gt;0,[1]!Таблица1[[#This Row],[Продолжи- тельность3, дней]]&gt;0),Q10-$C10-$D10-([1]!Таблица1[[#This Row],[Дата конца1]]-[1]!Таблица1[[#This Row],[Дата начала1]])-$H10-([1]!Таблица1[[#This Row],[Дата конца2]]-[1]!Таблица1[[#This Row],[Дата начала2]])-L10-([1]!Таблица1[[#This Row],[Дата конца3]]-[1]!Таблица1[[#This Row],[Дата начала3]])-2,"")</f>
        <v/>
      </c>
      <c r="Q10" s="14"/>
      <c r="R10" s="15"/>
      <c r="S10" s="18"/>
      <c r="T10" s="19">
        <v>28</v>
      </c>
      <c r="U10" s="20">
        <f t="shared" si="2"/>
        <v>0</v>
      </c>
      <c r="V10" s="21">
        <f t="shared" si="3"/>
        <v>28</v>
      </c>
    </row>
    <row r="11" spans="1:22" ht="31.5" x14ac:dyDescent="0.25">
      <c r="A11" s="10" t="s">
        <v>29</v>
      </c>
      <c r="B11" s="11"/>
      <c r="C11" s="12">
        <f t="shared" si="0"/>
        <v>0</v>
      </c>
      <c r="D11" s="13">
        <f t="shared" si="1"/>
        <v>1</v>
      </c>
      <c r="E11" s="14"/>
      <c r="F11" s="15"/>
      <c r="G11" s="16"/>
      <c r="H11" s="17" t="str">
        <f>IF(AND(I11-$C11&gt;0,[1]!Таблица1[[#This Row],[Продолжи- тельность1, дней]]&gt;0),I11-$C11-D11-([1]!Таблица1[[#This Row],[Дата конца1]]-[1]!Таблица1[[#This Row],[Дата начала1]]),"")</f>
        <v/>
      </c>
      <c r="I11" s="14"/>
      <c r="J11" s="15"/>
      <c r="K11" s="16"/>
      <c r="L11" s="17" t="str">
        <f>IF(AND(M11-$C11&gt;0,[1]!Таблица1[[#This Row],[Продолжи- тельность1, дней]]&gt;0,[1]!Таблица1[[#This Row],[Продолжи- тельность2, дней]]&gt;0),M11-$C11-$D11-([1]!Таблица1[[#This Row],[Дата конца1]]-[1]!Таблица1[[#This Row],[Дата начала1]])-$H11-([1]!Таблица1[[#This Row],[Дата конца2]]-[1]!Таблица1[[#This Row],[Дата начала2]])-1,"")</f>
        <v/>
      </c>
      <c r="M11" s="14"/>
      <c r="N11" s="15"/>
      <c r="O11" s="16"/>
      <c r="P11" s="17" t="str">
        <f>IF(AND(Q11-$C11&gt;0,[1]!Таблица1[[#This Row],[Продолжи- тельность1, дней]]&gt;0,[1]!Таблица1[[#This Row],[Продолжи- тельность2, дней]]&gt;0,[1]!Таблица1[[#This Row],[Продолжи- тельность3, дней]]&gt;0),Q11-$C11-$D11-([1]!Таблица1[[#This Row],[Дата конца1]]-[1]!Таблица1[[#This Row],[Дата начала1]])-$H11-([1]!Таблица1[[#This Row],[Дата конца2]]-[1]!Таблица1[[#This Row],[Дата начала2]])-L11-([1]!Таблица1[[#This Row],[Дата конца3]]-[1]!Таблица1[[#This Row],[Дата начала3]])-2,"")</f>
        <v/>
      </c>
      <c r="Q11" s="14"/>
      <c r="R11" s="15"/>
      <c r="S11" s="18"/>
      <c r="T11" s="19">
        <v>28</v>
      </c>
      <c r="U11" s="20">
        <f t="shared" si="2"/>
        <v>0</v>
      </c>
      <c r="V11" s="21">
        <f t="shared" si="3"/>
        <v>28</v>
      </c>
    </row>
    <row r="12" spans="1:22" ht="31.5" x14ac:dyDescent="0.25">
      <c r="A12" s="10" t="s">
        <v>30</v>
      </c>
      <c r="B12" s="22"/>
      <c r="C12" s="23">
        <f t="shared" si="0"/>
        <v>0</v>
      </c>
      <c r="D12" s="24">
        <f t="shared" si="1"/>
        <v>1</v>
      </c>
      <c r="E12" s="25"/>
      <c r="F12" s="26"/>
      <c r="G12" s="16"/>
      <c r="H12" s="17" t="str">
        <f>IF(AND(I12-$C12&gt;0,[1]!Таблица1[[#This Row],[Продолжи- тельность1, дней]]&gt;0),I12-$C12-D12-([1]!Таблица1[[#This Row],[Дата конца1]]-[1]!Таблица1[[#This Row],[Дата начала1]]),"")</f>
        <v/>
      </c>
      <c r="I12" s="25"/>
      <c r="J12" s="26"/>
      <c r="K12" s="27"/>
      <c r="L12" s="28" t="str">
        <f>IF(AND(M12-$C12&gt;0,[1]!Таблица1[[#This Row],[Продолжи- тельность1, дней]]&gt;0,[1]!Таблица1[[#This Row],[Продолжи- тельность2, дней]]&gt;0),M12-$C12-$D12-([1]!Таблица1[[#This Row],[Дата конца1]]-[1]!Таблица1[[#This Row],[Дата начала1]])-$H12-([1]!Таблица1[[#This Row],[Дата конца2]]-[1]!Таблица1[[#This Row],[Дата начала2]])-1,"")</f>
        <v/>
      </c>
      <c r="M12" s="25"/>
      <c r="N12" s="26"/>
      <c r="O12" s="16"/>
      <c r="P12" s="28" t="str">
        <f>IF(AND(Q12-$C12&gt;0,[1]!Таблица1[[#This Row],[Продолжи- тельность1, дней]]&gt;0,[1]!Таблица1[[#This Row],[Продолжи- тельность2, дней]]&gt;0,[1]!Таблица1[[#This Row],[Продолжи- тельность3, дней]]&gt;0),Q12-$C12-$D12-([1]!Таблица1[[#This Row],[Дата конца1]]-[1]!Таблица1[[#This Row],[Дата начала1]])-$H12-([1]!Таблица1[[#This Row],[Дата конца2]]-[1]!Таблица1[[#This Row],[Дата начала2]])-L12-([1]!Таблица1[[#This Row],[Дата конца3]]-[1]!Таблица1[[#This Row],[Дата начала3]])-2,"")</f>
        <v/>
      </c>
      <c r="Q12" s="25"/>
      <c r="R12" s="26"/>
      <c r="S12" s="18"/>
      <c r="T12" s="29">
        <v>28</v>
      </c>
      <c r="U12" s="30">
        <f t="shared" si="2"/>
        <v>0</v>
      </c>
      <c r="V12" s="31">
        <f t="shared" si="3"/>
        <v>28</v>
      </c>
    </row>
  </sheetData>
  <mergeCells count="5">
    <mergeCell ref="D3:G3"/>
    <mergeCell ref="H3:K3"/>
    <mergeCell ref="L3:O3"/>
    <mergeCell ref="P3:S3"/>
    <mergeCell ref="T3:V3"/>
  </mergeCells>
  <conditionalFormatting sqref="E5:E12 I5:I12 M5:M12 Q5:Q12">
    <cfRule type="cellIs" dxfId="1" priority="1" operator="lessThan">
      <formula>$C$1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2022-10-02T16:44:52Z</dcterms:created>
  <dcterms:modified xsi:type="dcterms:W3CDTF">2022-10-02T20:31:53Z</dcterms:modified>
</cp:coreProperties>
</file>