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941B30B-21E8-44DB-B3C0-62E0BC1FBC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J3" i="1" l="1"/>
  <c r="I4" i="1"/>
  <c r="J4" i="1" s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K3" i="1" s="1"/>
  <c r="C4" i="1"/>
  <c r="E4" i="1" s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26" i="1" l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J5" i="1" l="1"/>
  <c r="I6" i="1"/>
  <c r="C6" i="1"/>
  <c r="E5" i="1"/>
  <c r="K5" i="1" s="1"/>
  <c r="C7" i="1" l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K18" i="1" s="1"/>
  <c r="I19" i="1"/>
  <c r="J18" i="1"/>
  <c r="I20" i="1" l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<sst xmlns="http://schemas.openxmlformats.org/spreadsheetml/2006/main" count="51" uniqueCount="51">
  <si>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</si>
  <si>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</si>
  <si>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</si>
  <si>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</si>
  <si>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</si>
  <si>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</si>
  <si>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</si>
  <si>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</si>
  <si>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</si>
  <si>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</si>
  <si>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</si>
  <si>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</si>
  <si>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</si>
  <si>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</si>
  <si>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</si>
  <si>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</si>
  <si>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</si>
  <si>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</si>
  <si>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</si>
  <si>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</si>
  <si>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</si>
  <si>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</si>
  <si>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</si>
  <si>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</si>
  <si>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</si>
  <si>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</si>
  <si>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</si>
  <si>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</si>
  <si>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</si>
  <si>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</si>
  <si>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</si>
  <si>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</si>
  <si>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</si>
  <si>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</si>
  <si>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</si>
  <si>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</si>
  <si>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</si>
  <si>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</si>
  <si>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Сумма, руб</t>
  </si>
  <si>
    <t>Срок оплаты</t>
  </si>
  <si>
    <t>Дата оплаты</t>
  </si>
  <si>
    <t>Просрочка, дней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</si>
  <si>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</si>
  <si>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</si>
  <si>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</si>
  <si>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</si>
  <si>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</si>
  <si>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</si>
  <si>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</si>
  <si>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Тариф, руб./кв.м.</t>
  </si>
  <si>
    <t>Фатима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</si>
</sst>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C3" sqref="C3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1</v>
      </c>
      <c r="C2" s="2" t="s">
        <v>37</v>
      </c>
      <c r="D2" s="1" t="s">
        <v>49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43</v>
      </c>
      <c r="J2" s="1" t="s">
        <v>42</v>
      </c>
      <c r="K2" s="1" t="s">
        <v>44</v>
      </c>
    </row>
    <row r="3" spans="1:11" x14ac:dyDescent="0.3">
      <c r="A3" s="1">
        <v>1</v>
      </c>
      <c r="B3" s="1" t="s">
        <v>2</v>
      </c>
      <c r="C3" s="1">
        <v>70</v>
      </c>
      <c r="D3" s="1">
        <f>A$1*1.1</f>
        <v>105.60000000000001</v>
      </c>
      <c r="E3" s="1">
        <f>C3*D3</f>
        <v>7392.0000000000009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7392.0000000000009</v>
      </c>
    </row>
    <row r="4" spans="1:11" x14ac:dyDescent="0.3">
      <c r="A4" s="1">
        <f>A3+1</f>
        <v>2</v>
      </c>
      <c r="B4" s="1" t="s">
        <v>3</v>
      </c>
      <c r="C4" s="1">
        <f>C3-0.5</f>
        <v>69.5</v>
      </c>
      <c r="D4" s="1">
        <f t="shared" ref="D4:D34" si="0">A$1*1.1</f>
        <v>105.60000000000001</v>
      </c>
      <c r="E4" s="1">
        <f t="shared" ref="E4:E38" si="1">C4*D4</f>
        <v>7339.2000000000007</v>
      </c>
      <c r="F4" s="3">
        <f>F3</f>
        <v>44813</v>
      </c>
      <c r="G4" s="3"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7339.2000000000007</v>
      </c>
    </row>
    <row r="5" spans="1:11" x14ac:dyDescent="0.3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105.60000000000001</v>
      </c>
      <c r="E5" s="1">
        <f t="shared" si="1"/>
        <v>7286.4000000000005</v>
      </c>
      <c r="F5" s="3">
        <f t="shared" ref="F5:F38" si="7">F4</f>
        <v>44813</v>
      </c>
      <c r="G5" s="3"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7286.4000000000005</v>
      </c>
    </row>
    <row r="6" spans="1:11" x14ac:dyDescent="0.3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105.60000000000001</v>
      </c>
      <c r="E6" s="1">
        <f t="shared" si="1"/>
        <v>7233.6</v>
      </c>
      <c r="F6" s="3">
        <f t="shared" si="7"/>
        <v>44813</v>
      </c>
      <c r="G6" s="3"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7233.6</v>
      </c>
    </row>
    <row r="7" spans="1:11" x14ac:dyDescent="0.3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105.60000000000001</v>
      </c>
      <c r="E7" s="1">
        <f t="shared" si="1"/>
        <v>7180.8</v>
      </c>
      <c r="F7" s="3">
        <f t="shared" si="7"/>
        <v>44813</v>
      </c>
      <c r="G7" s="3"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7180.8</v>
      </c>
    </row>
    <row r="8" spans="1:11" x14ac:dyDescent="0.3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105.60000000000001</v>
      </c>
      <c r="E8" s="1">
        <f t="shared" si="1"/>
        <v>7128.0000000000009</v>
      </c>
      <c r="F8" s="3">
        <f t="shared" si="7"/>
        <v>44813</v>
      </c>
      <c r="G8" s="3"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7128.0000000000009</v>
      </c>
    </row>
    <row r="9" spans="1:11" x14ac:dyDescent="0.3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105.60000000000001</v>
      </c>
      <c r="E9" s="1">
        <f t="shared" si="1"/>
        <v>7075.2000000000007</v>
      </c>
      <c r="F9" s="3">
        <f t="shared" si="7"/>
        <v>44813</v>
      </c>
      <c r="G9" s="3"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7075.2000000000007</v>
      </c>
    </row>
    <row r="10" spans="1:11" x14ac:dyDescent="0.3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105.60000000000001</v>
      </c>
      <c r="E10" s="1">
        <f t="shared" si="1"/>
        <v>7022.4000000000005</v>
      </c>
      <c r="F10" s="3">
        <f t="shared" si="7"/>
        <v>44813</v>
      </c>
      <c r="G10" s="3"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7022.4000000000005</v>
      </c>
    </row>
    <row r="11" spans="1:11" x14ac:dyDescent="0.3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105.60000000000001</v>
      </c>
      <c r="E11" s="1">
        <f t="shared" si="1"/>
        <v>6969.6</v>
      </c>
      <c r="F11" s="3">
        <f t="shared" si="7"/>
        <v>44813</v>
      </c>
      <c r="G11" s="3"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6969.6</v>
      </c>
    </row>
    <row r="12" spans="1:11" x14ac:dyDescent="0.3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105.60000000000001</v>
      </c>
      <c r="E12" s="1">
        <f t="shared" si="1"/>
        <v>6916.8</v>
      </c>
      <c r="F12" s="3">
        <f t="shared" si="7"/>
        <v>44813</v>
      </c>
      <c r="G12" s="3"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6926.8</v>
      </c>
    </row>
    <row r="13" spans="1:11" x14ac:dyDescent="0.3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105.60000000000001</v>
      </c>
      <c r="E13" s="1">
        <f t="shared" si="1"/>
        <v>6864.0000000000009</v>
      </c>
      <c r="F13" s="3">
        <f t="shared" si="7"/>
        <v>44813</v>
      </c>
      <c r="G13" s="3"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6884.0000000000009</v>
      </c>
    </row>
    <row r="14" spans="1:11" x14ac:dyDescent="0.3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105.60000000000001</v>
      </c>
      <c r="E14" s="1">
        <f t="shared" si="1"/>
        <v>6811.2000000000007</v>
      </c>
      <c r="F14" s="3">
        <f t="shared" si="7"/>
        <v>44813</v>
      </c>
      <c r="G14" s="3"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6841.2000000000007</v>
      </c>
    </row>
    <row r="15" spans="1:11" x14ac:dyDescent="0.3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105.60000000000001</v>
      </c>
      <c r="E15" s="1">
        <f t="shared" si="1"/>
        <v>6758.4000000000005</v>
      </c>
      <c r="F15" s="3">
        <f t="shared" si="7"/>
        <v>44813</v>
      </c>
      <c r="G15" s="3"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6798.4000000000005</v>
      </c>
    </row>
    <row r="16" spans="1:11" x14ac:dyDescent="0.3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105.60000000000001</v>
      </c>
      <c r="E16" s="1">
        <f t="shared" si="1"/>
        <v>6705.6</v>
      </c>
      <c r="F16" s="3">
        <f t="shared" si="7"/>
        <v>44813</v>
      </c>
      <c r="G16" s="3"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6755.6</v>
      </c>
    </row>
    <row r="17" spans="1:11" x14ac:dyDescent="0.3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105.60000000000001</v>
      </c>
      <c r="E17" s="1">
        <f t="shared" si="1"/>
        <v>6652.8</v>
      </c>
      <c r="F17" s="3">
        <f t="shared" si="7"/>
        <v>44813</v>
      </c>
      <c r="G17" s="3"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6712.8</v>
      </c>
    </row>
    <row r="18" spans="1:11" x14ac:dyDescent="0.3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105.60000000000001</v>
      </c>
      <c r="E18" s="1">
        <f t="shared" si="1"/>
        <v>6600.0000000000009</v>
      </c>
      <c r="F18" s="3">
        <f t="shared" si="7"/>
        <v>44813</v>
      </c>
      <c r="G18" s="3"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6670.0000000000009</v>
      </c>
    </row>
    <row r="19" spans="1:11" x14ac:dyDescent="0.3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105.60000000000001</v>
      </c>
      <c r="E19" s="1">
        <f t="shared" si="1"/>
        <v>6547.2000000000007</v>
      </c>
      <c r="F19" s="3">
        <f t="shared" si="7"/>
        <v>44813</v>
      </c>
      <c r="G19" s="3"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6627.2000000000007</v>
      </c>
    </row>
    <row r="20" spans="1:11" x14ac:dyDescent="0.3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105.60000000000001</v>
      </c>
      <c r="E20" s="1">
        <f t="shared" si="1"/>
        <v>6494.4000000000005</v>
      </c>
      <c r="F20" s="3">
        <f t="shared" si="7"/>
        <v>44813</v>
      </c>
      <c r="G20" s="3"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6584.4000000000005</v>
      </c>
    </row>
    <row r="21" spans="1:11" x14ac:dyDescent="0.3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105.60000000000001</v>
      </c>
      <c r="E21" s="1">
        <f t="shared" si="1"/>
        <v>6441.6</v>
      </c>
      <c r="F21" s="3">
        <f t="shared" si="7"/>
        <v>44813</v>
      </c>
      <c r="G21" s="3"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6541.6</v>
      </c>
    </row>
    <row r="22" spans="1:11" x14ac:dyDescent="0.3">
      <c r="A22" s="1">
        <f t="shared" si="5"/>
        <v>20</v>
      </c>
      <c r="B22" s="1" t="s">
        <v>50</v>
      </c>
      <c r="C22" s="1">
        <f t="shared" si="6"/>
        <v>60.5</v>
      </c>
      <c r="D22" s="1">
        <f t="shared" si="0"/>
        <v>105.60000000000001</v>
      </c>
      <c r="E22" s="1">
        <f t="shared" si="1"/>
        <v>6388.8</v>
      </c>
      <c r="F22" s="3">
        <f t="shared" si="7"/>
        <v>44813</v>
      </c>
      <c r="G22" s="3"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6498.8</v>
      </c>
    </row>
    <row r="23" spans="1:11" x14ac:dyDescent="0.3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105.60000000000001</v>
      </c>
      <c r="E23" s="1">
        <f t="shared" si="1"/>
        <v>6336.0000000000009</v>
      </c>
      <c r="F23" s="3">
        <f t="shared" si="7"/>
        <v>44813</v>
      </c>
      <c r="G23" s="3"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6456.0000000000009</v>
      </c>
    </row>
    <row r="24" spans="1:11" x14ac:dyDescent="0.3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105.60000000000001</v>
      </c>
      <c r="E24" s="1">
        <f t="shared" si="1"/>
        <v>6283.2000000000007</v>
      </c>
      <c r="F24" s="3">
        <f t="shared" si="7"/>
        <v>44813</v>
      </c>
      <c r="G24" s="3"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6413.2000000000007</v>
      </c>
    </row>
    <row r="25" spans="1:11" x14ac:dyDescent="0.3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105.60000000000001</v>
      </c>
      <c r="E25" s="1">
        <f t="shared" si="1"/>
        <v>6230.4000000000005</v>
      </c>
      <c r="F25" s="3">
        <f t="shared" si="7"/>
        <v>44813</v>
      </c>
      <c r="G25" s="3"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6370.4000000000005</v>
      </c>
    </row>
    <row r="26" spans="1:11" x14ac:dyDescent="0.3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105.60000000000001</v>
      </c>
      <c r="E26" s="1">
        <f t="shared" si="1"/>
        <v>6177.6</v>
      </c>
      <c r="F26" s="3">
        <f t="shared" si="7"/>
        <v>44813</v>
      </c>
      <c r="G26" s="3"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6327.6</v>
      </c>
    </row>
    <row r="27" spans="1:11" x14ac:dyDescent="0.3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105.60000000000001</v>
      </c>
      <c r="E27" s="1">
        <f t="shared" si="1"/>
        <v>6124.8</v>
      </c>
      <c r="F27" s="3">
        <f t="shared" si="7"/>
        <v>44813</v>
      </c>
      <c r="G27" s="3"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6284.8</v>
      </c>
    </row>
    <row r="28" spans="1:11" x14ac:dyDescent="0.3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105.60000000000001</v>
      </c>
      <c r="E28" s="1">
        <f t="shared" si="1"/>
        <v>6072.0000000000009</v>
      </c>
      <c r="F28" s="3">
        <f t="shared" si="7"/>
        <v>44813</v>
      </c>
      <c r="G28" s="3"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6242.0000000000009</v>
      </c>
    </row>
    <row r="29" spans="1:11" x14ac:dyDescent="0.3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105.60000000000001</v>
      </c>
      <c r="E29" s="1">
        <f t="shared" si="1"/>
        <v>6019.2000000000007</v>
      </c>
      <c r="F29" s="3">
        <f t="shared" si="7"/>
        <v>44813</v>
      </c>
      <c r="G29" s="3"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6199.2000000000007</v>
      </c>
    </row>
    <row r="30" spans="1:11" x14ac:dyDescent="0.3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105.60000000000001</v>
      </c>
      <c r="E30" s="1">
        <f t="shared" si="1"/>
        <v>5966.4000000000005</v>
      </c>
      <c r="F30" s="3">
        <f t="shared" si="7"/>
        <v>44813</v>
      </c>
      <c r="G30" s="3"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6156.4000000000005</v>
      </c>
    </row>
    <row r="31" spans="1:11" x14ac:dyDescent="0.3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105.60000000000001</v>
      </c>
      <c r="E31" s="1">
        <f t="shared" si="1"/>
        <v>5913.6</v>
      </c>
      <c r="F31" s="3">
        <f t="shared" si="7"/>
        <v>44813</v>
      </c>
      <c r="G31" s="3"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6113.6</v>
      </c>
    </row>
    <row r="32" spans="1:11" x14ac:dyDescent="0.3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105.60000000000001</v>
      </c>
      <c r="E32" s="1">
        <f t="shared" si="1"/>
        <v>5860.8</v>
      </c>
      <c r="F32" s="3">
        <f t="shared" si="7"/>
        <v>44813</v>
      </c>
      <c r="G32" s="3"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6070.8</v>
      </c>
    </row>
    <row r="33" spans="1:11" x14ac:dyDescent="0.3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105.60000000000001</v>
      </c>
      <c r="E33" s="1">
        <f t="shared" si="1"/>
        <v>5808.0000000000009</v>
      </c>
      <c r="F33" s="3">
        <f t="shared" si="7"/>
        <v>44813</v>
      </c>
      <c r="G33" s="3"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6028.0000000000009</v>
      </c>
    </row>
    <row r="34" spans="1:11" x14ac:dyDescent="0.3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105.60000000000001</v>
      </c>
      <c r="E34" s="1">
        <f t="shared" si="1"/>
        <v>5755.2000000000007</v>
      </c>
      <c r="F34" s="3">
        <f t="shared" si="7"/>
        <v>44813</v>
      </c>
      <c r="G34" s="3"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5985.2000000000007</v>
      </c>
    </row>
    <row r="35" spans="1:11" x14ac:dyDescent="0.3">
      <c r="A35" s="1">
        <f t="shared" si="5"/>
        <v>33</v>
      </c>
      <c r="B35" s="1" t="s">
        <v>33</v>
      </c>
      <c r="C35" s="1">
        <f>C34-0.5</f>
        <v>54</v>
      </c>
      <c r="D35" s="1">
        <f>A$1*1.1*0.5</f>
        <v>52.800000000000004</v>
      </c>
      <c r="E35" s="1">
        <f t="shared" si="1"/>
        <v>2851.2000000000003</v>
      </c>
      <c r="F35" s="3">
        <f t="shared" si="7"/>
        <v>44813</v>
      </c>
      <c r="G35" s="3"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3091.2000000000003</v>
      </c>
    </row>
    <row r="36" spans="1:11" x14ac:dyDescent="0.3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9">A$1*1.1*0.5</f>
        <v>52.800000000000004</v>
      </c>
      <c r="E36" s="1">
        <f t="shared" si="1"/>
        <v>2824.8</v>
      </c>
      <c r="F36" s="3">
        <f t="shared" si="7"/>
        <v>44813</v>
      </c>
      <c r="G36" s="3"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3074.8</v>
      </c>
    </row>
    <row r="37" spans="1:11" x14ac:dyDescent="0.3">
      <c r="A37" s="1">
        <f>A36+1</f>
        <v>35</v>
      </c>
      <c r="B37" s="1" t="s">
        <v>35</v>
      </c>
      <c r="C37" s="1">
        <f t="shared" si="6"/>
        <v>53</v>
      </c>
      <c r="D37" s="1">
        <f t="shared" si="9"/>
        <v>52.800000000000004</v>
      </c>
      <c r="E37" s="1">
        <f t="shared" si="1"/>
        <v>2798.4</v>
      </c>
      <c r="F37" s="3">
        <f t="shared" si="7"/>
        <v>44813</v>
      </c>
      <c r="G37" s="3"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3058.4</v>
      </c>
    </row>
    <row r="38" spans="1:11" x14ac:dyDescent="0.3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9"/>
        <v>52.800000000000004</v>
      </c>
      <c r="E38" s="1">
        <f t="shared" si="1"/>
        <v>2772</v>
      </c>
      <c r="F38" s="3">
        <f t="shared" si="7"/>
        <v>44813</v>
      </c>
      <c r="G38" s="3"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3042</v>
      </c>
    </row>
    <row r="40" spans="1:11" x14ac:dyDescent="0.3">
      <c r="B40" s="1" t="s">
        <v>45</v>
      </c>
      <c r="C40" s="1">
        <f>INT(SUM(K3:K38) )</f>
        <v>225381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2" t="s">
        <v>47</v>
      </c>
      <c r="C42" s="1">
        <f>MAX(H3:H38)</f>
        <v>27</v>
      </c>
    </row>
    <row r="43" spans="1:11" x14ac:dyDescent="0.3">
      <c r="B43" s="1" t="s">
        <v>48</v>
      </c>
      <c r="C43" s="1">
        <f>MAX(K3:K38)</f>
        <v>7392.0000000000009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2022-10-10T15:06:10Z</dcterms:modified>
</cp:coreProperties>
</file>