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8" i="1"/>
  <c r="D37" i="1"/>
  <c r="D35" i="1"/>
  <c r="F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 l="1"/>
  <c r="F6" i="1"/>
  <c r="J6" i="1" s="1"/>
  <c r="F7" i="1"/>
  <c r="F8" i="1"/>
  <c r="J8" i="1" s="1"/>
  <c r="F9" i="1"/>
  <c r="F10" i="1"/>
  <c r="F11" i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F19" i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F27" i="1"/>
  <c r="F28" i="1"/>
  <c r="J28" i="1" s="1"/>
  <c r="F29" i="1"/>
  <c r="F30" i="1"/>
  <c r="F31" i="1"/>
  <c r="J31" i="1" s="1"/>
  <c r="F32" i="1"/>
  <c r="J32" i="1" s="1"/>
  <c r="F33" i="1"/>
  <c r="J33" i="1" s="1"/>
  <c r="F34" i="1"/>
  <c r="F35" i="1"/>
  <c r="F36" i="1"/>
  <c r="J36" i="1" s="1"/>
  <c r="F37" i="1"/>
  <c r="F38" i="1"/>
  <c r="J5" i="1"/>
  <c r="J4" i="1"/>
  <c r="C3" i="1"/>
  <c r="C4" i="1" s="1"/>
  <c r="J7" i="1"/>
  <c r="J9" i="1"/>
  <c r="J10" i="1"/>
  <c r="J11" i="1"/>
  <c r="J18" i="1"/>
  <c r="J19" i="1"/>
  <c r="J26" i="1"/>
  <c r="J27" i="1"/>
  <c r="J29" i="1"/>
  <c r="J30" i="1"/>
  <c r="J34" i="1"/>
  <c r="J35" i="1"/>
  <c r="J37" i="1"/>
  <c r="J38" i="1"/>
  <c r="C5" i="1" l="1"/>
  <c r="E4" i="1"/>
  <c r="K4" i="1" s="1"/>
  <c r="E3" i="1"/>
  <c r="J3" i="1"/>
  <c r="C42" i="1"/>
  <c r="K3" i="1" l="1"/>
  <c r="C6" i="1"/>
  <c r="E5" i="1"/>
  <c r="K5" i="1" s="1"/>
  <c r="C7" i="1" l="1"/>
  <c r="E6" i="1"/>
  <c r="K6" i="1" s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E12" i="1" l="1"/>
  <c r="K12" i="1" s="1"/>
  <c r="C13" i="1"/>
  <c r="E13" i="1" l="1"/>
  <c r="K13" i="1" s="1"/>
  <c r="C14" i="1"/>
  <c r="E14" i="1" l="1"/>
  <c r="K14" i="1" s="1"/>
  <c r="C15" i="1"/>
  <c r="E15" i="1" l="1"/>
  <c r="K15" i="1" s="1"/>
  <c r="C16" i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l="1"/>
  <c r="K20" i="1" s="1"/>
  <c r="C21" i="1"/>
  <c r="E21" i="1" l="1"/>
  <c r="K21" i="1" s="1"/>
  <c r="C22" i="1"/>
  <c r="E22" i="1" l="1"/>
  <c r="K22" i="1" s="1"/>
  <c r="C23" i="1"/>
  <c r="C24" i="1" l="1"/>
  <c r="E23" i="1"/>
  <c r="K23" i="1" s="1"/>
  <c r="E24" i="1" l="1"/>
  <c r="K24" i="1" s="1"/>
  <c r="C25" i="1"/>
  <c r="E25" i="1" l="1"/>
  <c r="K25" i="1" s="1"/>
  <c r="C26" i="1"/>
  <c r="C27" i="1" l="1"/>
  <c r="E26" i="1"/>
  <c r="K26" i="1" s="1"/>
  <c r="E27" i="1" l="1"/>
  <c r="K27" i="1" s="1"/>
  <c r="C28" i="1"/>
  <c r="E28" i="1" l="1"/>
  <c r="K28" i="1" s="1"/>
  <c r="C29" i="1"/>
  <c r="E29" i="1" l="1"/>
  <c r="K29" i="1" s="1"/>
  <c r="C30" i="1"/>
  <c r="C31" i="1" l="1"/>
  <c r="E30" i="1"/>
  <c r="K30" i="1" s="1"/>
  <c r="E31" i="1" l="1"/>
  <c r="K31" i="1" s="1"/>
  <c r="C32" i="1"/>
  <c r="E32" i="1" l="1"/>
  <c r="K32" i="1" s="1"/>
  <c r="C33" i="1"/>
  <c r="C34" i="1" l="1"/>
  <c r="E33" i="1"/>
  <c r="K33" i="1" s="1"/>
  <c r="C35" i="1" l="1"/>
  <c r="E34" i="1"/>
  <c r="K34" i="1" s="1"/>
  <c r="C36" i="1" l="1"/>
  <c r="E35" i="1"/>
  <c r="K35" i="1" s="1"/>
  <c r="E36" i="1" l="1"/>
  <c r="K36" i="1" s="1"/>
  <c r="C37" i="1"/>
  <c r="C38" i="1" l="1"/>
  <c r="E38" i="1" s="1"/>
  <c r="K38" i="1" s="1"/>
  <c r="E37" i="1"/>
  <c r="K37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<sst xmlns="http://schemas.openxmlformats.org/spreadsheetml/2006/main" count="51" uniqueCount="51">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</sst>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D1" zoomScale="130" zoomScaleNormal="130" workbookViewId="0">
      <selection activeCell="J2" sqref="J2"/>
    </sheetView>
  </sheetViews>
  <sheetFormatPr defaultRowHeight="15.5" x14ac:dyDescent="0.35"/>
  <cols>
    <col min="1" max="1" width="12.90625" style="1" bestFit="1" customWidth="1"/>
    <col min="2" max="2" width="37.54296875" style="1" bestFit="1" customWidth="1"/>
    <col min="3" max="3" width="15.54296875" style="1" bestFit="1" customWidth="1"/>
    <col min="4" max="4" width="17.54296875" style="1" bestFit="1" customWidth="1"/>
    <col min="5" max="5" width="12.1796875" style="1" bestFit="1" customWidth="1"/>
    <col min="6" max="6" width="19.08984375" style="5" bestFit="1" customWidth="1"/>
    <col min="7" max="7" width="18.90625" style="1" bestFit="1" customWidth="1"/>
    <col min="8" max="8" width="17" style="1" bestFit="1" customWidth="1"/>
    <col min="9" max="9" width="18.453125" style="1" bestFit="1" customWidth="1"/>
    <col min="10" max="10" width="12.6328125" style="1" bestFit="1" customWidth="1"/>
    <col min="11" max="11" width="11.54296875" style="1" bestFit="1" customWidth="1"/>
    <col min="12" max="16384" width="8.7265625" style="5"/>
  </cols>
  <sheetData>
    <row r="1" spans="1:11" x14ac:dyDescent="0.35">
      <c r="A1" s="1">
        <v>61</v>
      </c>
      <c r="F1" s="1"/>
    </row>
    <row r="2" spans="1:11" x14ac:dyDescent="0.35">
      <c r="A2" s="2" t="s">
        <v>37</v>
      </c>
      <c r="B2" s="2" t="s">
        <v>44</v>
      </c>
      <c r="C2" s="2" t="s">
        <v>0</v>
      </c>
      <c r="D2" s="1" t="s">
        <v>43</v>
      </c>
      <c r="E2" s="1" t="s">
        <v>40</v>
      </c>
      <c r="F2" s="1" t="s">
        <v>48</v>
      </c>
      <c r="G2" s="1" t="s">
        <v>47</v>
      </c>
      <c r="H2" s="1" t="s">
        <v>38</v>
      </c>
      <c r="I2" s="1" t="s">
        <v>49</v>
      </c>
      <c r="J2" s="1" t="s">
        <v>50</v>
      </c>
      <c r="K2" s="1" t="s">
        <v>39</v>
      </c>
    </row>
    <row r="3" spans="1:11" x14ac:dyDescent="0.35">
      <c r="A3" s="1">
        <v>1</v>
      </c>
      <c r="B3" s="1" t="s">
        <v>1</v>
      </c>
      <c r="C3" s="1">
        <f>70</f>
        <v>70</v>
      </c>
      <c r="D3" s="1">
        <f>A1*1.1</f>
        <v>67.100000000000009</v>
      </c>
      <c r="E3" s="1">
        <f>C3*D3</f>
        <v>4697.0000000000009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4697.0000000000009</v>
      </c>
    </row>
    <row r="4" spans="1:11" x14ac:dyDescent="0.35">
      <c r="A4" s="1">
        <f>A3+1</f>
        <v>2</v>
      </c>
      <c r="B4" s="1" t="s">
        <v>2</v>
      </c>
      <c r="C4" s="1">
        <f>C3-0.5</f>
        <v>69.5</v>
      </c>
      <c r="D4" s="1">
        <f>D3</f>
        <v>67.100000000000009</v>
      </c>
      <c r="E4" s="1">
        <f t="shared" ref="E4:E38" si="0">C4*D4</f>
        <v>4663.4500000000007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I4*H4</f>
        <v>0</v>
      </c>
      <c r="K4" s="1">
        <f t="shared" ref="K4:K38" si="3">J4+E4</f>
        <v>4663.4500000000007</v>
      </c>
    </row>
    <row r="5" spans="1:11" x14ac:dyDescent="0.3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67.100000000000009</v>
      </c>
      <c r="E5" s="1">
        <f t="shared" si="0"/>
        <v>4629.9000000000005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4629.9000000000005</v>
      </c>
    </row>
    <row r="6" spans="1:11" x14ac:dyDescent="0.3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67.100000000000009</v>
      </c>
      <c r="E6" s="1">
        <f t="shared" si="0"/>
        <v>4596.3500000000004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4596.3500000000004</v>
      </c>
    </row>
    <row r="7" spans="1:11" x14ac:dyDescent="0.35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67.100000000000009</v>
      </c>
      <c r="E7" s="1">
        <f t="shared" si="0"/>
        <v>4562.8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4562.8</v>
      </c>
    </row>
    <row r="8" spans="1:11" x14ac:dyDescent="0.35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67.100000000000009</v>
      </c>
      <c r="E8" s="1">
        <f t="shared" si="0"/>
        <v>4529.2500000000009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4529.2500000000009</v>
      </c>
    </row>
    <row r="9" spans="1:11" x14ac:dyDescent="0.3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67.100000000000009</v>
      </c>
      <c r="E9" s="1">
        <f t="shared" si="0"/>
        <v>4495.7000000000007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4495.7000000000007</v>
      </c>
    </row>
    <row r="10" spans="1:11" x14ac:dyDescent="0.3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67.100000000000009</v>
      </c>
      <c r="E10" s="1">
        <f t="shared" si="0"/>
        <v>4462.1500000000005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4462.1500000000005</v>
      </c>
    </row>
    <row r="11" spans="1:11" x14ac:dyDescent="0.3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67.100000000000009</v>
      </c>
      <c r="E11" s="1">
        <f t="shared" si="0"/>
        <v>4428.6000000000004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4428.6000000000004</v>
      </c>
    </row>
    <row r="12" spans="1:11" x14ac:dyDescent="0.3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67.100000000000009</v>
      </c>
      <c r="E12" s="1">
        <f t="shared" si="0"/>
        <v>4395.05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4405.05</v>
      </c>
    </row>
    <row r="13" spans="1:11" x14ac:dyDescent="0.3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67.100000000000009</v>
      </c>
      <c r="E13" s="1">
        <f t="shared" si="0"/>
        <v>4361.5000000000009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4381.5000000000009</v>
      </c>
    </row>
    <row r="14" spans="1:11" x14ac:dyDescent="0.3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67.100000000000009</v>
      </c>
      <c r="E14" s="1">
        <f t="shared" si="0"/>
        <v>4327.9500000000007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4357.9500000000007</v>
      </c>
    </row>
    <row r="15" spans="1:11" x14ac:dyDescent="0.35">
      <c r="A15" s="1">
        <f t="shared" si="4"/>
        <v>13</v>
      </c>
      <c r="B15" s="1" t="s">
        <v>24</v>
      </c>
      <c r="C15" s="1">
        <f t="shared" si="5"/>
        <v>64</v>
      </c>
      <c r="D15" s="1">
        <f t="shared" si="6"/>
        <v>67.100000000000009</v>
      </c>
      <c r="E15" s="1">
        <f t="shared" si="0"/>
        <v>4294.4000000000005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4334.4000000000005</v>
      </c>
    </row>
    <row r="16" spans="1:11" x14ac:dyDescent="0.3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67.100000000000009</v>
      </c>
      <c r="E16" s="1">
        <f t="shared" si="0"/>
        <v>4260.8500000000004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4310.8500000000004</v>
      </c>
    </row>
    <row r="17" spans="1:11" x14ac:dyDescent="0.3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67.100000000000009</v>
      </c>
      <c r="E17" s="1">
        <f t="shared" si="0"/>
        <v>4227.3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4287.3</v>
      </c>
    </row>
    <row r="18" spans="1:11" x14ac:dyDescent="0.3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67.100000000000009</v>
      </c>
      <c r="E18" s="1">
        <f t="shared" si="0"/>
        <v>4193.7500000000009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4263.7500000000009</v>
      </c>
    </row>
    <row r="19" spans="1:11" x14ac:dyDescent="0.3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67.100000000000009</v>
      </c>
      <c r="E19" s="1">
        <f t="shared" si="0"/>
        <v>4160.2000000000007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4240.2000000000007</v>
      </c>
    </row>
    <row r="20" spans="1:11" x14ac:dyDescent="0.3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67.100000000000009</v>
      </c>
      <c r="E20" s="1">
        <f t="shared" si="0"/>
        <v>4126.6500000000005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4216.6500000000005</v>
      </c>
    </row>
    <row r="21" spans="1:11" x14ac:dyDescent="0.3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67.100000000000009</v>
      </c>
      <c r="E21" s="1">
        <f t="shared" si="0"/>
        <v>4093.1000000000004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4193.1000000000004</v>
      </c>
    </row>
    <row r="22" spans="1:11" x14ac:dyDescent="0.3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67.100000000000009</v>
      </c>
      <c r="E22" s="1">
        <f t="shared" si="0"/>
        <v>4059.5500000000006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4169.5500000000011</v>
      </c>
    </row>
    <row r="23" spans="1:11" x14ac:dyDescent="0.3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67.100000000000009</v>
      </c>
      <c r="E23" s="1">
        <f t="shared" si="0"/>
        <v>4026.0000000000005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4146</v>
      </c>
    </row>
    <row r="24" spans="1:11" x14ac:dyDescent="0.3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67.100000000000009</v>
      </c>
      <c r="E24" s="1">
        <f t="shared" si="0"/>
        <v>3992.4500000000007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4122.4500000000007</v>
      </c>
    </row>
    <row r="25" spans="1:11" x14ac:dyDescent="0.3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67.100000000000009</v>
      </c>
      <c r="E25" s="1">
        <f t="shared" si="0"/>
        <v>3958.9000000000005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4098.9000000000005</v>
      </c>
    </row>
    <row r="26" spans="1:11" x14ac:dyDescent="0.3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67.100000000000009</v>
      </c>
      <c r="E26" s="1">
        <f t="shared" si="0"/>
        <v>3925.3500000000004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4075.3500000000004</v>
      </c>
    </row>
    <row r="27" spans="1:11" x14ac:dyDescent="0.35">
      <c r="A27" s="1">
        <f t="shared" si="4"/>
        <v>25</v>
      </c>
      <c r="B27" s="1" t="s">
        <v>25</v>
      </c>
      <c r="C27" s="1">
        <f t="shared" si="5"/>
        <v>58</v>
      </c>
      <c r="D27" s="1">
        <f t="shared" si="6"/>
        <v>67.100000000000009</v>
      </c>
      <c r="E27" s="1">
        <f t="shared" si="0"/>
        <v>3891.8000000000006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4051.8000000000006</v>
      </c>
    </row>
    <row r="28" spans="1:11" x14ac:dyDescent="0.35">
      <c r="A28" s="1">
        <f t="shared" si="4"/>
        <v>26</v>
      </c>
      <c r="B28" s="1" t="s">
        <v>26</v>
      </c>
      <c r="C28" s="1">
        <f t="shared" si="5"/>
        <v>57.5</v>
      </c>
      <c r="D28" s="1">
        <f t="shared" si="6"/>
        <v>67.100000000000009</v>
      </c>
      <c r="E28" s="1">
        <f t="shared" si="0"/>
        <v>3858.2500000000005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4028.2500000000005</v>
      </c>
    </row>
    <row r="29" spans="1:11" x14ac:dyDescent="0.35">
      <c r="A29" s="1">
        <f t="shared" si="4"/>
        <v>27</v>
      </c>
      <c r="B29" s="1" t="s">
        <v>27</v>
      </c>
      <c r="C29" s="1">
        <f t="shared" si="5"/>
        <v>57</v>
      </c>
      <c r="D29" s="1">
        <f t="shared" si="6"/>
        <v>67.100000000000009</v>
      </c>
      <c r="E29" s="1">
        <f t="shared" si="0"/>
        <v>3824.7000000000003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4004.7000000000003</v>
      </c>
    </row>
    <row r="30" spans="1:11" x14ac:dyDescent="0.35">
      <c r="A30" s="1">
        <f t="shared" si="4"/>
        <v>28</v>
      </c>
      <c r="B30" s="1" t="s">
        <v>28</v>
      </c>
      <c r="C30" s="1">
        <f t="shared" si="5"/>
        <v>56.5</v>
      </c>
      <c r="D30" s="1">
        <f t="shared" si="6"/>
        <v>67.100000000000009</v>
      </c>
      <c r="E30" s="1">
        <f t="shared" si="0"/>
        <v>3791.1500000000005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3981.1500000000005</v>
      </c>
    </row>
    <row r="31" spans="1:11" x14ac:dyDescent="0.35">
      <c r="A31" s="1">
        <f t="shared" si="4"/>
        <v>29</v>
      </c>
      <c r="B31" s="1" t="s">
        <v>29</v>
      </c>
      <c r="C31" s="1">
        <f t="shared" si="5"/>
        <v>56</v>
      </c>
      <c r="D31" s="1">
        <f t="shared" si="6"/>
        <v>67.100000000000009</v>
      </c>
      <c r="E31" s="1">
        <f t="shared" si="0"/>
        <v>3757.6000000000004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3957.6000000000004</v>
      </c>
    </row>
    <row r="32" spans="1:11" x14ac:dyDescent="0.35">
      <c r="A32" s="1">
        <f t="shared" si="4"/>
        <v>30</v>
      </c>
      <c r="B32" s="1" t="s">
        <v>30</v>
      </c>
      <c r="C32" s="1">
        <f t="shared" si="5"/>
        <v>55.5</v>
      </c>
      <c r="D32" s="1">
        <f t="shared" si="6"/>
        <v>67.100000000000009</v>
      </c>
      <c r="E32" s="1">
        <f t="shared" si="0"/>
        <v>3724.0500000000006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3934.0500000000006</v>
      </c>
    </row>
    <row r="33" spans="1:11" x14ac:dyDescent="0.35">
      <c r="A33" s="1">
        <f t="shared" si="4"/>
        <v>31</v>
      </c>
      <c r="B33" s="1" t="s">
        <v>31</v>
      </c>
      <c r="C33" s="1">
        <f t="shared" si="5"/>
        <v>55</v>
      </c>
      <c r="D33" s="1">
        <f t="shared" si="6"/>
        <v>67.100000000000009</v>
      </c>
      <c r="E33" s="1">
        <f t="shared" si="0"/>
        <v>3690.5000000000005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3910.5000000000005</v>
      </c>
    </row>
    <row r="34" spans="1:11" x14ac:dyDescent="0.35">
      <c r="A34" s="1">
        <f t="shared" si="4"/>
        <v>32</v>
      </c>
      <c r="B34" s="1" t="s">
        <v>32</v>
      </c>
      <c r="C34" s="1">
        <f t="shared" si="5"/>
        <v>54.5</v>
      </c>
      <c r="D34" s="1">
        <f t="shared" si="6"/>
        <v>67.100000000000009</v>
      </c>
      <c r="E34" s="1">
        <f t="shared" si="0"/>
        <v>3656.9500000000003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3886.9500000000003</v>
      </c>
    </row>
    <row r="35" spans="1:11" x14ac:dyDescent="0.35">
      <c r="A35" s="1">
        <f t="shared" si="4"/>
        <v>33</v>
      </c>
      <c r="B35" s="1" t="s">
        <v>33</v>
      </c>
      <c r="C35" s="1">
        <f t="shared" si="5"/>
        <v>54</v>
      </c>
      <c r="D35" s="1">
        <f>D3/2</f>
        <v>33.550000000000004</v>
      </c>
      <c r="E35" s="1">
        <f>C35*D35</f>
        <v>1811.7000000000003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2051.7000000000003</v>
      </c>
    </row>
    <row r="36" spans="1:11" x14ac:dyDescent="0.35">
      <c r="A36" s="1">
        <f t="shared" si="4"/>
        <v>34</v>
      </c>
      <c r="B36" s="1" t="s">
        <v>34</v>
      </c>
      <c r="C36" s="1">
        <f t="shared" si="5"/>
        <v>53.5</v>
      </c>
      <c r="D36" s="1">
        <f>D3/2</f>
        <v>33.550000000000004</v>
      </c>
      <c r="E36" s="1">
        <f t="shared" si="0"/>
        <v>1794.9250000000002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2044.9250000000002</v>
      </c>
    </row>
    <row r="37" spans="1:11" x14ac:dyDescent="0.35">
      <c r="A37" s="1">
        <f t="shared" si="4"/>
        <v>35</v>
      </c>
      <c r="B37" s="1" t="s">
        <v>35</v>
      </c>
      <c r="C37" s="1">
        <f t="shared" si="5"/>
        <v>53</v>
      </c>
      <c r="D37" s="1">
        <f>D3/2</f>
        <v>33.550000000000004</v>
      </c>
      <c r="E37" s="1">
        <f t="shared" si="0"/>
        <v>1778.1500000000003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2038.1500000000003</v>
      </c>
    </row>
    <row r="38" spans="1:11" x14ac:dyDescent="0.35">
      <c r="A38" s="1">
        <f t="shared" si="4"/>
        <v>36</v>
      </c>
      <c r="B38" s="1" t="s">
        <v>36</v>
      </c>
      <c r="C38" s="1">
        <f t="shared" si="5"/>
        <v>52.5</v>
      </c>
      <c r="D38" s="1">
        <f>D3/2</f>
        <v>33.550000000000004</v>
      </c>
      <c r="E38" s="1">
        <f t="shared" si="0"/>
        <v>1761.3750000000002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2031.3750000000002</v>
      </c>
    </row>
    <row r="39" spans="1:11" x14ac:dyDescent="0.35">
      <c r="B39" s="2"/>
      <c r="F39" s="1"/>
    </row>
    <row r="40" spans="1:11" x14ac:dyDescent="0.35">
      <c r="B40" s="2" t="s">
        <v>45</v>
      </c>
      <c r="C40" s="4">
        <f>ROUNDDOWN(SUM(K3:K38),)</f>
        <v>144589</v>
      </c>
      <c r="F40" s="1"/>
    </row>
    <row r="41" spans="1:11" x14ac:dyDescent="0.35">
      <c r="B41" s="1" t="s">
        <v>41</v>
      </c>
      <c r="C41" s="1">
        <f>AVERAGE(C3:C38)</f>
        <v>61.25</v>
      </c>
      <c r="F41" s="1"/>
    </row>
    <row r="42" spans="1:11" x14ac:dyDescent="0.35">
      <c r="B42" s="1" t="s">
        <v>42</v>
      </c>
      <c r="C42" s="1">
        <f>MAX(H3:H38)</f>
        <v>27</v>
      </c>
      <c r="F42" s="1"/>
    </row>
    <row r="43" spans="1:11" x14ac:dyDescent="0.35">
      <c r="B43" s="1" t="s">
        <v>46</v>
      </c>
      <c r="C43" s="1">
        <f>MAX(K3:K38)</f>
        <v>4697.0000000000009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Аделя Соловьева</cp:lastModifiedBy>
  <dcterms:created xsi:type="dcterms:W3CDTF">2022-09-30T18:46:16Z</dcterms:created>
  <dcterms:modified xsi:type="dcterms:W3CDTF">2022-10-13T16:04:27Z</dcterms:modified>
</cp:coreProperties>
</file>