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C40" i="1" l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H4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E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K3" i="1" l="1"/>
  <c r="C41" i="1"/>
  <c r="E4" i="1"/>
  <c r="A5" i="1"/>
  <c r="F5" i="1"/>
  <c r="K4" i="1" l="1"/>
  <c r="A6" i="1"/>
  <c r="E5" i="1"/>
  <c r="F6" i="1"/>
  <c r="K5" i="1" l="1"/>
  <c r="A7" i="1"/>
  <c r="E6" i="1"/>
  <c r="F7" i="1"/>
  <c r="K6" i="1" l="1"/>
  <c r="A8" i="1"/>
  <c r="E7" i="1"/>
  <c r="F8" i="1"/>
  <c r="K7" i="1" l="1"/>
  <c r="A9" i="1"/>
  <c r="E8" i="1"/>
  <c r="F9" i="1"/>
  <c r="K8" i="1" l="1"/>
  <c r="A10" i="1"/>
  <c r="E9" i="1"/>
  <c r="F10" i="1"/>
  <c r="K9" i="1" l="1"/>
  <c r="A11" i="1"/>
  <c r="E10" i="1"/>
  <c r="F11" i="1"/>
  <c r="K10" i="1" l="1"/>
  <c r="A12" i="1"/>
  <c r="E11" i="1"/>
  <c r="F12" i="1"/>
  <c r="K11" i="1" l="1"/>
  <c r="A13" i="1"/>
  <c r="E12" i="1"/>
  <c r="F13" i="1"/>
  <c r="K12" i="1" l="1"/>
  <c r="A14" i="1"/>
  <c r="E13" i="1"/>
  <c r="K13" i="1" s="1"/>
  <c r="F14" i="1"/>
  <c r="A15" i="1" l="1"/>
  <c r="E14" i="1"/>
  <c r="F15" i="1"/>
  <c r="K14" i="1" l="1"/>
  <c r="A16" i="1"/>
  <c r="E15" i="1"/>
  <c r="F16" i="1"/>
  <c r="K15" i="1" l="1"/>
  <c r="A17" i="1"/>
  <c r="E16" i="1"/>
  <c r="F17" i="1"/>
  <c r="K16" i="1" l="1"/>
  <c r="A18" i="1"/>
  <c r="E17" i="1"/>
  <c r="F18" i="1"/>
  <c r="K17" i="1" l="1"/>
  <c r="A19" i="1"/>
  <c r="E18" i="1"/>
  <c r="F19" i="1"/>
  <c r="K18" i="1" l="1"/>
  <c r="A20" i="1"/>
  <c r="E19" i="1"/>
  <c r="F20" i="1"/>
  <c r="K19" i="1" l="1"/>
  <c r="A21" i="1"/>
  <c r="E20" i="1"/>
  <c r="F21" i="1"/>
  <c r="K20" i="1" l="1"/>
  <c r="A22" i="1"/>
  <c r="E21" i="1"/>
  <c r="F22" i="1"/>
  <c r="K21" i="1" l="1"/>
  <c r="A23" i="1"/>
  <c r="E22" i="1"/>
  <c r="F23" i="1"/>
  <c r="K22" i="1" l="1"/>
  <c r="A24" i="1"/>
  <c r="E23" i="1"/>
  <c r="F24" i="1"/>
  <c r="K23" i="1" l="1"/>
  <c r="A25" i="1"/>
  <c r="E24" i="1"/>
  <c r="F25" i="1"/>
  <c r="K24" i="1" l="1"/>
  <c r="A26" i="1"/>
  <c r="E25" i="1"/>
  <c r="F26" i="1"/>
  <c r="K25" i="1" l="1"/>
  <c r="A27" i="1"/>
  <c r="E26" i="1"/>
  <c r="F27" i="1"/>
  <c r="K26" i="1" l="1"/>
  <c r="A28" i="1"/>
  <c r="E27" i="1"/>
  <c r="F28" i="1"/>
  <c r="K27" i="1" l="1"/>
  <c r="A29" i="1"/>
  <c r="E28" i="1"/>
  <c r="K28" i="1" s="1"/>
  <c r="F29" i="1"/>
  <c r="A30" i="1" l="1"/>
  <c r="E29" i="1"/>
  <c r="F30" i="1"/>
  <c r="K29" i="1" l="1"/>
  <c r="A31" i="1"/>
  <c r="E30" i="1"/>
  <c r="F31" i="1"/>
  <c r="K30" i="1" l="1"/>
  <c r="A32" i="1"/>
  <c r="E31" i="1"/>
  <c r="K31" i="1" s="1"/>
  <c r="F32" i="1"/>
  <c r="A33" i="1" l="1"/>
  <c r="E32" i="1"/>
  <c r="F33" i="1"/>
  <c r="K32" i="1" l="1"/>
  <c r="A34" i="1"/>
  <c r="E33" i="1"/>
  <c r="F34" i="1"/>
  <c r="K33" i="1" l="1"/>
  <c r="A35" i="1"/>
  <c r="E34" i="1"/>
  <c r="F35" i="1"/>
  <c r="K34" i="1" l="1"/>
  <c r="A36" i="1"/>
  <c r="E35" i="1"/>
  <c r="F36" i="1"/>
  <c r="K35" i="1" l="1"/>
  <c r="A37" i="1"/>
  <c r="E36" i="1"/>
  <c r="K36" i="1" s="1"/>
  <c r="F37" i="1"/>
  <c r="A38" i="1" l="1"/>
  <c r="E38" i="1" s="1"/>
  <c r="E37" i="1"/>
  <c r="F38" i="1"/>
  <c r="K37" i="1" l="1"/>
  <c r="K38" i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<sst xmlns="http://schemas.openxmlformats.org/spreadsheetml/2006/main" count="51" uniqueCount="51">
  <si>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</si>
  <si>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</si>
  <si>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</si>
  <si>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</si>
  <si>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</si>
  <si>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Асадуллин</t>
  </si>
  <si>
    <t>Афанасьев</t>
  </si>
  <si>
    <t>Бикмухаметов</t>
  </si>
  <si>
    <t>Боровик</t>
  </si>
  <si>
    <t>Галимов</t>
  </si>
  <si>
    <t>Гюрбюз</t>
  </si>
  <si>
    <t>Елеиссави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</si>
  <si>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</si>
  <si>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</si>
  <si>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</si>
  <si>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</si>
  <si>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</si>
  <si>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</si>
  <si>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</si>
  <si>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</si>
  <si>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</si>
  <si>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</si>
  <si>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</si>
  <si>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</si>
  <si>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</si>
  <si>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</si>
  <si>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</si>
  <si>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</si>
  <si>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</si>
  <si>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</si>
  <si>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</si>
  <si>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</si>
  <si>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</si>
  <si>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</si>
  <si>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Штраф, руб.</t>
  </si>
  <si>
    <t>Максимальный срок просрочки, дней</t>
  </si>
  <si>
    <t>Общая сумма, руб.</t>
  </si>
  <si>
    <t>Мохамед</t>
  </si>
  <si>
    <t>Тариф, руб./кв.м.</t>
  </si>
  <si>
    <t>Площадь, кв.м.</t>
  </si>
  <si>
    <t>Просрочка, дней</t>
  </si>
  <si>
    <t>Банницин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</si>
  <si>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</si>
  <si>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</si>
  <si>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</si>
  <si>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</si>
  <si>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Адельвахаб</t>
  </si>
  <si>
    <t>Алтынов</t>
  </si>
  <si>
    <t>Альсайед</t>
  </si>
  <si>
    <t>Гиниатулин</t>
  </si>
  <si>
    <t>Ирканаев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</si>
</sst>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9" zoomScale="85" zoomScaleNormal="85" workbookViewId="0">
      <selection activeCell="C41" sqref="C41"/>
    </sheetView>
  </sheetViews>
  <sheetFormatPr defaultRowHeight="15.6" x14ac:dyDescent="0.3"/>
  <cols>
    <col min="1" max="1" width="13.21875" style="1" customWidth="1"/>
    <col min="2" max="2" width="19.33203125" style="1" customWidth="1"/>
    <col min="3" max="3" width="11.6640625" style="1" customWidth="1"/>
    <col min="4" max="4" width="10.109375" style="1" customWidth="1"/>
    <col min="5" max="5" width="8.88671875" style="1"/>
    <col min="6" max="6" width="11.6640625" style="4" bestFit="1" customWidth="1"/>
    <col min="7" max="7" width="11.6640625" style="1" bestFit="1" customWidth="1"/>
    <col min="8" max="8" width="12.109375" style="1" customWidth="1"/>
    <col min="9" max="16384" width="8.88671875" style="1"/>
  </cols>
  <sheetData>
    <row r="1" spans="1:11" x14ac:dyDescent="0.3">
      <c r="A1" s="1">
        <v>41</v>
      </c>
    </row>
    <row r="2" spans="1:11" s="2" customFormat="1" ht="46.8" x14ac:dyDescent="0.3">
      <c r="A2" s="2" t="s">
        <v>0</v>
      </c>
      <c r="B2" s="2" t="s">
        <v>42</v>
      </c>
      <c r="C2" s="2" t="s">
        <v>39</v>
      </c>
      <c r="D2" s="2" t="s">
        <v>38</v>
      </c>
      <c r="E2" s="2" t="s">
        <v>3</v>
      </c>
      <c r="F2" s="3" t="s">
        <v>1</v>
      </c>
      <c r="G2" s="2" t="s">
        <v>2</v>
      </c>
      <c r="H2" s="2" t="s">
        <v>40</v>
      </c>
      <c r="I2" s="2" t="s">
        <v>44</v>
      </c>
      <c r="J2" s="2" t="s">
        <v>34</v>
      </c>
      <c r="K2" s="2" t="s">
        <v>4</v>
      </c>
    </row>
    <row r="3" spans="1:11" x14ac:dyDescent="0.3">
      <c r="A3" s="6">
        <v>1</v>
      </c>
      <c r="B3" s="1" t="s">
        <v>46</v>
      </c>
      <c r="C3" s="1">
        <v>70</v>
      </c>
      <c r="D3" s="1">
        <f>$A$1*1.1</f>
        <v>45.1</v>
      </c>
      <c r="E3" s="1">
        <f>C3*D3</f>
        <v>3157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3157</v>
      </c>
    </row>
    <row r="4" spans="1:11" x14ac:dyDescent="0.3">
      <c r="A4" s="6">
        <f>A3+1</f>
        <v>2</v>
      </c>
      <c r="B4" s="1" t="s">
        <v>47</v>
      </c>
      <c r="C4" s="1">
        <f>C3-0.5</f>
        <v>69.5</v>
      </c>
      <c r="D4" s="1">
        <f>$A$1*1.1</f>
        <v>45.1</v>
      </c>
      <c r="E4" s="1">
        <f t="shared" ref="E4:E38" si="0">C4*D4</f>
        <v>3134.4500000000003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3134.4500000000003</v>
      </c>
    </row>
    <row r="5" spans="1:11" x14ac:dyDescent="0.3">
      <c r="A5" s="6">
        <f t="shared" ref="A5:A38" si="3">A4+1</f>
        <v>3</v>
      </c>
      <c r="B5" s="1" t="s">
        <v>48</v>
      </c>
      <c r="C5" s="1">
        <f t="shared" ref="C5:C38" si="4">C4-0.5</f>
        <v>69</v>
      </c>
      <c r="D5" s="1">
        <f t="shared" ref="D5:D34" si="5">$A$1*1.1</f>
        <v>45.1</v>
      </c>
      <c r="E5" s="1">
        <f t="shared" si="0"/>
        <v>3111.9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3111.9</v>
      </c>
    </row>
    <row r="6" spans="1:11" x14ac:dyDescent="0.3">
      <c r="A6" s="6">
        <f t="shared" si="3"/>
        <v>4</v>
      </c>
      <c r="B6" s="1" t="s">
        <v>5</v>
      </c>
      <c r="C6" s="1">
        <f t="shared" si="4"/>
        <v>68.5</v>
      </c>
      <c r="D6" s="1">
        <f t="shared" si="5"/>
        <v>45.1</v>
      </c>
      <c r="E6" s="1">
        <f t="shared" si="0"/>
        <v>3089.35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3089.35</v>
      </c>
    </row>
    <row r="7" spans="1:11" x14ac:dyDescent="0.3">
      <c r="A7" s="6">
        <f t="shared" si="3"/>
        <v>5</v>
      </c>
      <c r="B7" s="1" t="s">
        <v>6</v>
      </c>
      <c r="C7" s="1">
        <f t="shared" si="4"/>
        <v>68</v>
      </c>
      <c r="D7" s="1">
        <f t="shared" si="5"/>
        <v>45.1</v>
      </c>
      <c r="E7" s="1">
        <f t="shared" si="0"/>
        <v>3066.8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3066.8</v>
      </c>
    </row>
    <row r="8" spans="1:11" x14ac:dyDescent="0.3">
      <c r="A8" s="6">
        <f t="shared" si="3"/>
        <v>6</v>
      </c>
      <c r="B8" s="1" t="s">
        <v>7</v>
      </c>
      <c r="C8" s="1">
        <f t="shared" si="4"/>
        <v>67.5</v>
      </c>
      <c r="D8" s="1">
        <f t="shared" si="5"/>
        <v>45.1</v>
      </c>
      <c r="E8" s="1">
        <f t="shared" si="0"/>
        <v>3044.25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3044.25</v>
      </c>
    </row>
    <row r="9" spans="1:11" x14ac:dyDescent="0.3">
      <c r="A9" s="6">
        <f t="shared" si="3"/>
        <v>7</v>
      </c>
      <c r="B9" s="1" t="s">
        <v>8</v>
      </c>
      <c r="C9" s="1">
        <f t="shared" si="4"/>
        <v>67</v>
      </c>
      <c r="D9" s="1">
        <f t="shared" si="5"/>
        <v>45.1</v>
      </c>
      <c r="E9" s="1">
        <f t="shared" si="0"/>
        <v>3021.7000000000003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3021.7000000000003</v>
      </c>
    </row>
    <row r="10" spans="1:11" x14ac:dyDescent="0.3">
      <c r="A10" s="6">
        <f t="shared" si="3"/>
        <v>8</v>
      </c>
      <c r="B10" s="1" t="s">
        <v>9</v>
      </c>
      <c r="C10" s="1">
        <f t="shared" si="4"/>
        <v>66.5</v>
      </c>
      <c r="D10" s="1">
        <f t="shared" si="5"/>
        <v>45.1</v>
      </c>
      <c r="E10" s="1">
        <f t="shared" si="0"/>
        <v>2999.15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2999.15</v>
      </c>
    </row>
    <row r="11" spans="1:11" x14ac:dyDescent="0.3">
      <c r="A11" s="6">
        <f t="shared" si="3"/>
        <v>9</v>
      </c>
      <c r="B11" s="1" t="s">
        <v>49</v>
      </c>
      <c r="C11" s="1">
        <f t="shared" si="4"/>
        <v>66</v>
      </c>
      <c r="D11" s="1">
        <f t="shared" si="5"/>
        <v>45.1</v>
      </c>
      <c r="E11" s="1">
        <f t="shared" si="0"/>
        <v>2976.6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2976.6</v>
      </c>
    </row>
    <row r="12" spans="1:11" x14ac:dyDescent="0.3">
      <c r="A12" s="6">
        <f t="shared" si="3"/>
        <v>10</v>
      </c>
      <c r="B12" s="1" t="s">
        <v>10</v>
      </c>
      <c r="C12" s="1">
        <f t="shared" si="4"/>
        <v>65.5</v>
      </c>
      <c r="D12" s="1">
        <f t="shared" si="5"/>
        <v>45.1</v>
      </c>
      <c r="E12" s="1">
        <f t="shared" si="0"/>
        <v>2954.05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2964.05</v>
      </c>
    </row>
    <row r="13" spans="1:11" x14ac:dyDescent="0.3">
      <c r="A13" s="6">
        <f t="shared" si="3"/>
        <v>11</v>
      </c>
      <c r="B13" s="1" t="s">
        <v>11</v>
      </c>
      <c r="C13" s="1">
        <f t="shared" si="4"/>
        <v>65</v>
      </c>
      <c r="D13" s="1">
        <f t="shared" si="5"/>
        <v>45.1</v>
      </c>
      <c r="E13" s="1">
        <f t="shared" si="0"/>
        <v>2931.5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2951.5</v>
      </c>
    </row>
    <row r="14" spans="1:11" x14ac:dyDescent="0.3">
      <c r="A14" s="6">
        <f t="shared" si="3"/>
        <v>12</v>
      </c>
      <c r="B14" s="1" t="s">
        <v>50</v>
      </c>
      <c r="C14" s="1">
        <f t="shared" si="4"/>
        <v>64.5</v>
      </c>
      <c r="D14" s="1">
        <f t="shared" si="5"/>
        <v>45.1</v>
      </c>
      <c r="E14" s="1">
        <f t="shared" si="0"/>
        <v>2908.9500000000003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2938.9500000000003</v>
      </c>
    </row>
    <row r="15" spans="1:11" x14ac:dyDescent="0.3">
      <c r="A15" s="6">
        <f t="shared" si="3"/>
        <v>13</v>
      </c>
      <c r="B15" s="1" t="s">
        <v>12</v>
      </c>
      <c r="C15" s="1">
        <f t="shared" si="4"/>
        <v>64</v>
      </c>
      <c r="D15" s="1">
        <f t="shared" si="5"/>
        <v>45.1</v>
      </c>
      <c r="E15" s="1">
        <f t="shared" si="0"/>
        <v>2886.4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2926.4</v>
      </c>
    </row>
    <row r="16" spans="1:11" x14ac:dyDescent="0.3">
      <c r="A16" s="6">
        <f t="shared" si="3"/>
        <v>14</v>
      </c>
      <c r="B16" s="1" t="s">
        <v>13</v>
      </c>
      <c r="C16" s="1">
        <f t="shared" si="4"/>
        <v>63.5</v>
      </c>
      <c r="D16" s="1">
        <f t="shared" si="5"/>
        <v>45.1</v>
      </c>
      <c r="E16" s="1">
        <f t="shared" si="0"/>
        <v>2863.85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2913.85</v>
      </c>
    </row>
    <row r="17" spans="1:11" x14ac:dyDescent="0.3">
      <c r="A17" s="6">
        <f t="shared" si="3"/>
        <v>15</v>
      </c>
      <c r="B17" s="1" t="s">
        <v>14</v>
      </c>
      <c r="C17" s="1">
        <f t="shared" si="4"/>
        <v>63</v>
      </c>
      <c r="D17" s="1">
        <f t="shared" si="5"/>
        <v>45.1</v>
      </c>
      <c r="E17" s="1">
        <f t="shared" si="0"/>
        <v>2841.3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2901.3</v>
      </c>
    </row>
    <row r="18" spans="1:11" x14ac:dyDescent="0.3">
      <c r="A18" s="6">
        <f t="shared" si="3"/>
        <v>16</v>
      </c>
      <c r="B18" s="1" t="s">
        <v>15</v>
      </c>
      <c r="C18" s="1">
        <f t="shared" si="4"/>
        <v>62.5</v>
      </c>
      <c r="D18" s="1">
        <f t="shared" si="5"/>
        <v>45.1</v>
      </c>
      <c r="E18" s="1">
        <f t="shared" si="0"/>
        <v>2818.75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2888.75</v>
      </c>
    </row>
    <row r="19" spans="1:11" x14ac:dyDescent="0.3">
      <c r="A19" s="6">
        <f t="shared" si="3"/>
        <v>17</v>
      </c>
      <c r="B19" s="1" t="s">
        <v>16</v>
      </c>
      <c r="C19" s="1">
        <f t="shared" si="4"/>
        <v>62</v>
      </c>
      <c r="D19" s="1">
        <f t="shared" si="5"/>
        <v>45.1</v>
      </c>
      <c r="E19" s="1">
        <f t="shared" si="0"/>
        <v>2796.2000000000003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2876.2000000000003</v>
      </c>
    </row>
    <row r="20" spans="1:11" x14ac:dyDescent="0.3">
      <c r="A20" s="6">
        <f t="shared" si="3"/>
        <v>18</v>
      </c>
      <c r="B20" s="1" t="s">
        <v>17</v>
      </c>
      <c r="C20" s="1">
        <f t="shared" si="4"/>
        <v>61.5</v>
      </c>
      <c r="D20" s="1">
        <f t="shared" si="5"/>
        <v>45.1</v>
      </c>
      <c r="E20" s="1">
        <f t="shared" si="0"/>
        <v>2773.65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2863.65</v>
      </c>
    </row>
    <row r="21" spans="1:11" x14ac:dyDescent="0.3">
      <c r="A21" s="6">
        <f t="shared" si="3"/>
        <v>19</v>
      </c>
      <c r="B21" s="1" t="s">
        <v>18</v>
      </c>
      <c r="C21" s="1">
        <f t="shared" si="4"/>
        <v>61</v>
      </c>
      <c r="D21" s="1">
        <f t="shared" si="5"/>
        <v>45.1</v>
      </c>
      <c r="E21" s="1">
        <f t="shared" si="0"/>
        <v>2751.1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2851.1</v>
      </c>
    </row>
    <row r="22" spans="1:11" x14ac:dyDescent="0.3">
      <c r="A22" s="6">
        <f t="shared" si="3"/>
        <v>20</v>
      </c>
      <c r="B22" s="1" t="s">
        <v>19</v>
      </c>
      <c r="C22" s="1">
        <f t="shared" si="4"/>
        <v>60.5</v>
      </c>
      <c r="D22" s="1">
        <f t="shared" si="5"/>
        <v>45.1</v>
      </c>
      <c r="E22" s="1">
        <f t="shared" si="0"/>
        <v>2728.55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2838.55</v>
      </c>
    </row>
    <row r="23" spans="1:11" x14ac:dyDescent="0.3">
      <c r="A23" s="6">
        <f t="shared" si="3"/>
        <v>21</v>
      </c>
      <c r="B23" s="1" t="s">
        <v>20</v>
      </c>
      <c r="C23" s="1">
        <f t="shared" si="4"/>
        <v>60</v>
      </c>
      <c r="D23" s="1">
        <f t="shared" si="5"/>
        <v>45.1</v>
      </c>
      <c r="E23" s="1">
        <f t="shared" si="0"/>
        <v>2706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2826</v>
      </c>
    </row>
    <row r="24" spans="1:11" x14ac:dyDescent="0.3">
      <c r="A24" s="6">
        <f t="shared" si="3"/>
        <v>22</v>
      </c>
      <c r="B24" s="1" t="s">
        <v>21</v>
      </c>
      <c r="C24" s="1">
        <f t="shared" si="4"/>
        <v>59.5</v>
      </c>
      <c r="D24" s="1">
        <f t="shared" si="5"/>
        <v>45.1</v>
      </c>
      <c r="E24" s="1">
        <f t="shared" si="0"/>
        <v>2683.4500000000003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2813.4500000000003</v>
      </c>
    </row>
    <row r="25" spans="1:11" x14ac:dyDescent="0.3">
      <c r="A25" s="6">
        <f t="shared" si="3"/>
        <v>23</v>
      </c>
      <c r="B25" s="1" t="s">
        <v>22</v>
      </c>
      <c r="C25" s="1">
        <f t="shared" si="4"/>
        <v>59</v>
      </c>
      <c r="D25" s="1">
        <f t="shared" si="5"/>
        <v>45.1</v>
      </c>
      <c r="E25" s="1">
        <f t="shared" si="0"/>
        <v>2660.9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2800.9</v>
      </c>
    </row>
    <row r="26" spans="1:11" x14ac:dyDescent="0.3">
      <c r="A26" s="6">
        <f t="shared" si="3"/>
        <v>24</v>
      </c>
      <c r="B26" s="1" t="s">
        <v>23</v>
      </c>
      <c r="C26" s="1">
        <f t="shared" si="4"/>
        <v>58.5</v>
      </c>
      <c r="D26" s="1">
        <f t="shared" si="5"/>
        <v>45.1</v>
      </c>
      <c r="E26" s="1">
        <f t="shared" si="0"/>
        <v>2638.35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2788.35</v>
      </c>
    </row>
    <row r="27" spans="1:11" x14ac:dyDescent="0.3">
      <c r="A27" s="6">
        <f t="shared" si="3"/>
        <v>25</v>
      </c>
      <c r="B27" s="1" t="s">
        <v>24</v>
      </c>
      <c r="C27" s="1">
        <f t="shared" si="4"/>
        <v>58</v>
      </c>
      <c r="D27" s="1">
        <f t="shared" si="5"/>
        <v>45.1</v>
      </c>
      <c r="E27" s="1">
        <f t="shared" si="0"/>
        <v>2615.8000000000002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2775.8</v>
      </c>
    </row>
    <row r="28" spans="1:11" x14ac:dyDescent="0.3">
      <c r="A28" s="6">
        <f t="shared" si="3"/>
        <v>26</v>
      </c>
      <c r="B28" s="1" t="s">
        <v>25</v>
      </c>
      <c r="C28" s="1">
        <f t="shared" si="4"/>
        <v>57.5</v>
      </c>
      <c r="D28" s="1">
        <f t="shared" si="5"/>
        <v>45.1</v>
      </c>
      <c r="E28" s="1">
        <f t="shared" si="0"/>
        <v>2593.25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2763.25</v>
      </c>
    </row>
    <row r="29" spans="1:11" x14ac:dyDescent="0.3">
      <c r="A29" s="6">
        <f t="shared" si="3"/>
        <v>27</v>
      </c>
      <c r="B29" s="1" t="s">
        <v>26</v>
      </c>
      <c r="C29" s="1">
        <f t="shared" si="4"/>
        <v>57</v>
      </c>
      <c r="D29" s="1">
        <f t="shared" si="5"/>
        <v>45.1</v>
      </c>
      <c r="E29" s="1">
        <f t="shared" si="0"/>
        <v>2570.7000000000003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2750.7000000000003</v>
      </c>
    </row>
    <row r="30" spans="1:11" x14ac:dyDescent="0.3">
      <c r="A30" s="6">
        <f t="shared" si="3"/>
        <v>28</v>
      </c>
      <c r="B30" s="1" t="s">
        <v>27</v>
      </c>
      <c r="C30" s="1">
        <f t="shared" si="4"/>
        <v>56.5</v>
      </c>
      <c r="D30" s="1">
        <f t="shared" si="5"/>
        <v>45.1</v>
      </c>
      <c r="E30" s="1">
        <f t="shared" si="0"/>
        <v>2548.15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2738.15</v>
      </c>
    </row>
    <row r="31" spans="1:11" x14ac:dyDescent="0.3">
      <c r="A31" s="6">
        <f t="shared" si="3"/>
        <v>29</v>
      </c>
      <c r="B31" s="1" t="s">
        <v>28</v>
      </c>
      <c r="C31" s="1">
        <f t="shared" si="4"/>
        <v>56</v>
      </c>
      <c r="D31" s="1">
        <f t="shared" si="5"/>
        <v>45.1</v>
      </c>
      <c r="E31" s="1">
        <f t="shared" si="0"/>
        <v>2525.6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2725.6</v>
      </c>
    </row>
    <row r="32" spans="1:11" x14ac:dyDescent="0.3">
      <c r="A32" s="6">
        <f t="shared" si="3"/>
        <v>30</v>
      </c>
      <c r="B32" s="1" t="s">
        <v>29</v>
      </c>
      <c r="C32" s="1">
        <f t="shared" si="4"/>
        <v>55.5</v>
      </c>
      <c r="D32" s="1">
        <f t="shared" si="5"/>
        <v>45.1</v>
      </c>
      <c r="E32" s="1">
        <f t="shared" si="0"/>
        <v>2503.0500000000002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2713.05</v>
      </c>
    </row>
    <row r="33" spans="1:11" x14ac:dyDescent="0.3">
      <c r="A33" s="6">
        <f t="shared" si="3"/>
        <v>31</v>
      </c>
      <c r="B33" s="1" t="s">
        <v>30</v>
      </c>
      <c r="C33" s="1">
        <f t="shared" si="4"/>
        <v>55</v>
      </c>
      <c r="D33" s="1">
        <f t="shared" si="5"/>
        <v>45.1</v>
      </c>
      <c r="E33" s="1">
        <f t="shared" si="0"/>
        <v>2480.5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2700.5</v>
      </c>
    </row>
    <row r="34" spans="1:11" x14ac:dyDescent="0.3">
      <c r="A34" s="6">
        <f t="shared" si="3"/>
        <v>32</v>
      </c>
      <c r="B34" s="1" t="s">
        <v>31</v>
      </c>
      <c r="C34" s="1">
        <f t="shared" si="4"/>
        <v>54.5</v>
      </c>
      <c r="D34" s="1">
        <f t="shared" si="5"/>
        <v>45.1</v>
      </c>
      <c r="E34" s="1">
        <f t="shared" si="0"/>
        <v>2457.9500000000003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2687.9500000000003</v>
      </c>
    </row>
    <row r="35" spans="1:11" x14ac:dyDescent="0.3">
      <c r="A35" s="6">
        <f t="shared" si="3"/>
        <v>33</v>
      </c>
      <c r="B35" s="1" t="s">
        <v>32</v>
      </c>
      <c r="C35" s="1">
        <f t="shared" si="4"/>
        <v>54</v>
      </c>
      <c r="D35" s="1">
        <f>$A$1*1.1/2</f>
        <v>22.55</v>
      </c>
      <c r="E35" s="1">
        <f t="shared" si="0"/>
        <v>1217.7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1457.7</v>
      </c>
    </row>
    <row r="36" spans="1:11" x14ac:dyDescent="0.3">
      <c r="A36" s="6">
        <f t="shared" si="3"/>
        <v>34</v>
      </c>
      <c r="B36" s="1" t="s">
        <v>37</v>
      </c>
      <c r="C36" s="1">
        <f t="shared" si="4"/>
        <v>53.5</v>
      </c>
      <c r="D36" s="1">
        <f t="shared" ref="D36:D38" si="10">$A$1*1.1/2</f>
        <v>22.55</v>
      </c>
      <c r="E36" s="1">
        <f t="shared" si="0"/>
        <v>1206.425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1456.425</v>
      </c>
    </row>
    <row r="37" spans="1:11" x14ac:dyDescent="0.3">
      <c r="A37" s="6">
        <f t="shared" si="3"/>
        <v>35</v>
      </c>
      <c r="B37" s="1" t="s">
        <v>41</v>
      </c>
      <c r="C37" s="1">
        <f t="shared" si="4"/>
        <v>53</v>
      </c>
      <c r="D37" s="1">
        <f t="shared" si="10"/>
        <v>22.55</v>
      </c>
      <c r="E37" s="1">
        <f t="shared" si="0"/>
        <v>1195.1500000000001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1455.15</v>
      </c>
    </row>
    <row r="38" spans="1:11" x14ac:dyDescent="0.3">
      <c r="A38" s="6">
        <f t="shared" si="3"/>
        <v>36</v>
      </c>
      <c r="B38" s="1" t="s">
        <v>33</v>
      </c>
      <c r="C38" s="1">
        <f t="shared" si="4"/>
        <v>52.5</v>
      </c>
      <c r="D38" s="1">
        <f t="shared" si="10"/>
        <v>22.55</v>
      </c>
      <c r="E38" s="1">
        <f t="shared" si="0"/>
        <v>1183.875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1453.875</v>
      </c>
    </row>
    <row r="40" spans="1:11" x14ac:dyDescent="0.3">
      <c r="B40" s="5" t="s">
        <v>36</v>
      </c>
      <c r="C40" s="7">
        <f>INT(SUM(K3:K38))</f>
        <v>98422</v>
      </c>
    </row>
    <row r="41" spans="1:11" ht="31.2" x14ac:dyDescent="0.3">
      <c r="B41" s="5" t="s">
        <v>43</v>
      </c>
      <c r="C41" s="1">
        <f>AVERAGE(C3:C38)</f>
        <v>61.25</v>
      </c>
    </row>
    <row r="42" spans="1:11" ht="46.8" x14ac:dyDescent="0.3">
      <c r="B42" s="5" t="s">
        <v>35</v>
      </c>
      <c r="C42" s="1">
        <f>MAX(H3:H38)</f>
        <v>27</v>
      </c>
    </row>
    <row r="43" spans="1:11" ht="31.2" x14ac:dyDescent="0.3">
      <c r="B43" s="5" t="s">
        <v>45</v>
      </c>
      <c r="C43" s="1">
        <f>MAX(K3:K38)</f>
        <v>3157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2022-10-10T14:53:39Z</dcterms:modified>
</cp:coreProperties>
</file>