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7368C681-FA37-4212-A8B2-D83FF3E8D54A}" xr6:coauthVersionLast="37" xr6:coauthVersionMax="37" xr10:uidLastSave="{00000000-0000-0000-0000-000000000000}"/>
  <bookViews>
    <workbookView xWindow="0" yWindow="0" windowWidth="28800" windowHeight="12210" xr2:uid="{B1D73EF2-5023-4766-B8C1-44EEE9E4BD11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" i="1"/>
  <c r="E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<sst xmlns="http://schemas.openxmlformats.org/spreadsheetml/2006/main" count="51" uniqueCount="51">
  <si>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</si>
  <si>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</si>
  <si>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</si>
  <si>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</si>
  <si>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</si>
  <si>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</si>
  <si>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</si>
  <si>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</si>
  <si>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</si>
  <si>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</si>
  <si>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</si>
  <si>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</si>
  <si>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 xml:space="preserve">Девятов 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</si>
  <si>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</si>
  <si>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</si>
  <si>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</si>
  <si>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</si>
  <si>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</si>
  <si>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</si>
  <si>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</si>
  <si>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</si>
  <si>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</si>
  <si>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</si>
  <si>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</si>
  <si>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</si>
  <si>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</si>
  <si>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</si>
  <si>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</si>
  <si>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</si>
  <si>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</si>
  <si>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</si>
  <si>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</si>
  <si>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</si>
  <si>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</si>
  <si>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</si>
  <si>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</si>
  <si>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</si>
  <si>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</si>
  <si>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</si>
  <si>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</si>
  <si>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Тариф, руб./кв.м</t>
  </si>
  <si>
    <t>Площадь, кв.м.</t>
  </si>
  <si>
    <t>Сумма, руб.</t>
  </si>
  <si>
    <t>Просрочка, дней.</t>
  </si>
  <si>
    <t>Пени за 1 день, руб.</t>
  </si>
  <si>
    <t>Штрафы, руб.</t>
  </si>
  <si>
    <t>Итого, руб.</t>
  </si>
  <si>
    <t>Общая сумма, руб.</t>
  </si>
  <si>
    <t>Средняя площадь, кв.м.</t>
  </si>
  <si>
    <t>Максимальный срок просрочки, дней.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</si>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</sst>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04F-7585-485F-9911-777593B2D201}">
  <dimension ref="A1:K43"/>
  <sheetViews>
    <sheetView tabSelected="1" workbookViewId="0">
      <selection activeCell="A44" sqref="A44"/>
    </sheetView>
  </sheetViews>
  <sheetFormatPr defaultRowHeight="15.75" x14ac:dyDescent="0.25"/>
  <cols>
    <col min="1" max="1" width="27.125" customWidth="1"/>
    <col min="2" max="2" width="27" customWidth="1"/>
    <col min="3" max="3" width="13.125" customWidth="1"/>
    <col min="5" max="5" width="10.5" customWidth="1"/>
    <col min="6" max="6" width="12.125" customWidth="1"/>
    <col min="7" max="7" width="11.125" customWidth="1"/>
    <col min="8" max="8" width="14.75" customWidth="1"/>
    <col min="9" max="9" width="16.75" customWidth="1"/>
    <col min="10" max="10" width="11.75" customWidth="1"/>
    <col min="11" max="11" width="9.625" customWidth="1"/>
  </cols>
  <sheetData>
    <row r="1" spans="1:11" x14ac:dyDescent="0.25">
      <c r="A1">
        <v>7</v>
      </c>
    </row>
    <row r="2" spans="1:11" x14ac:dyDescent="0.25">
      <c r="A2" s="1" t="s">
        <v>0</v>
      </c>
      <c r="B2" s="1" t="s">
        <v>1</v>
      </c>
      <c r="C2" s="1" t="s">
        <v>41</v>
      </c>
      <c r="D2" s="1" t="s">
        <v>40</v>
      </c>
      <c r="E2" s="1" t="s">
        <v>42</v>
      </c>
      <c r="F2" s="1" t="s">
        <v>2</v>
      </c>
      <c r="G2" s="1" t="s">
        <v>3</v>
      </c>
      <c r="H2" s="1" t="s">
        <v>43</v>
      </c>
      <c r="I2" s="1" t="s">
        <v>44</v>
      </c>
      <c r="J2" s="1" t="s">
        <v>45</v>
      </c>
      <c r="K2" s="1" t="s">
        <v>46</v>
      </c>
    </row>
    <row r="3" spans="1:11" x14ac:dyDescent="0.25">
      <c r="A3" s="1">
        <v>1</v>
      </c>
      <c r="B3" s="3" t="s">
        <v>4</v>
      </c>
      <c r="C3" s="1">
        <v>70</v>
      </c>
      <c r="D3" s="1">
        <f>$A$1*1.1</f>
        <v>7.7000000000000011</v>
      </c>
      <c r="E3" s="1">
        <f>C3*D3</f>
        <v>539.00000000000011</v>
      </c>
      <c r="F3" s="2">
        <v>44813</v>
      </c>
      <c r="G3" s="2">
        <v>44805</v>
      </c>
      <c r="H3" s="1">
        <f>IF(G3&gt;=F3, G3 - F3,0)</f>
        <v>0</v>
      </c>
      <c r="I3" s="1">
        <v>10</v>
      </c>
      <c r="J3" s="1">
        <f>H3*I3</f>
        <v>0</v>
      </c>
      <c r="K3" s="1">
        <f>E3+J3</f>
        <v>539.00000000000011</v>
      </c>
    </row>
    <row r="4" spans="1:11" x14ac:dyDescent="0.25">
      <c r="A4" s="1">
        <v>2</v>
      </c>
      <c r="B4" s="3" t="s">
        <v>5</v>
      </c>
      <c r="C4" s="1">
        <v>69.5</v>
      </c>
      <c r="D4" s="1">
        <f t="shared" ref="D4:D38" si="0">$A$1*1.1</f>
        <v>7.7000000000000011</v>
      </c>
      <c r="E4" s="1">
        <f t="shared" ref="E4:E38" si="1">C4*D4</f>
        <v>535.15000000000009</v>
      </c>
      <c r="F4" s="2">
        <v>44813</v>
      </c>
      <c r="G4" s="2">
        <v>44806</v>
      </c>
      <c r="H4" s="1">
        <f t="shared" ref="H4:H38" si="2">IF(G4&gt;=F4, G4 - F4,0)</f>
        <v>0</v>
      </c>
      <c r="I4" s="1">
        <v>10</v>
      </c>
      <c r="J4" s="1">
        <f t="shared" ref="J4:J38" si="3">H4*I4</f>
        <v>0</v>
      </c>
      <c r="K4" s="1">
        <f t="shared" ref="K4:K38" si="4">E4+J4</f>
        <v>535.15000000000009</v>
      </c>
    </row>
    <row r="5" spans="1:11" x14ac:dyDescent="0.25">
      <c r="A5" s="1">
        <v>3</v>
      </c>
      <c r="B5" s="3" t="s">
        <v>6</v>
      </c>
      <c r="C5" s="1">
        <v>69</v>
      </c>
      <c r="D5" s="1">
        <f t="shared" si="0"/>
        <v>7.7000000000000011</v>
      </c>
      <c r="E5" s="1">
        <f t="shared" si="1"/>
        <v>531.30000000000007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531.30000000000007</v>
      </c>
    </row>
    <row r="6" spans="1:11" x14ac:dyDescent="0.25">
      <c r="A6" s="1">
        <v>4</v>
      </c>
      <c r="B6" s="3" t="s">
        <v>7</v>
      </c>
      <c r="C6" s="1">
        <v>68.5</v>
      </c>
      <c r="D6" s="1">
        <f t="shared" si="0"/>
        <v>7.7000000000000011</v>
      </c>
      <c r="E6" s="1">
        <f t="shared" si="1"/>
        <v>527.45000000000005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527.45000000000005</v>
      </c>
    </row>
    <row r="7" spans="1:11" x14ac:dyDescent="0.25">
      <c r="A7" s="1">
        <v>5</v>
      </c>
      <c r="B7" s="3" t="s">
        <v>8</v>
      </c>
      <c r="C7" s="1">
        <v>68</v>
      </c>
      <c r="D7" s="1">
        <f t="shared" si="0"/>
        <v>7.7000000000000011</v>
      </c>
      <c r="E7" s="1">
        <f t="shared" si="1"/>
        <v>523.6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523.6</v>
      </c>
    </row>
    <row r="8" spans="1:11" x14ac:dyDescent="0.25">
      <c r="A8" s="1">
        <v>6</v>
      </c>
      <c r="B8" s="3" t="s">
        <v>9</v>
      </c>
      <c r="C8" s="1">
        <v>67.5</v>
      </c>
      <c r="D8" s="1">
        <f t="shared" si="0"/>
        <v>7.7000000000000011</v>
      </c>
      <c r="E8" s="1">
        <f t="shared" si="1"/>
        <v>519.75000000000011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519.75000000000011</v>
      </c>
    </row>
    <row r="9" spans="1:11" x14ac:dyDescent="0.25">
      <c r="A9" s="1">
        <v>7</v>
      </c>
      <c r="B9" s="3" t="s">
        <v>10</v>
      </c>
      <c r="C9" s="1">
        <v>67</v>
      </c>
      <c r="D9" s="1">
        <f t="shared" si="0"/>
        <v>7.7000000000000011</v>
      </c>
      <c r="E9" s="1">
        <f t="shared" si="1"/>
        <v>515.90000000000009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515.90000000000009</v>
      </c>
    </row>
    <row r="10" spans="1:11" x14ac:dyDescent="0.25">
      <c r="A10" s="1">
        <v>8</v>
      </c>
      <c r="B10" s="3" t="s">
        <v>11</v>
      </c>
      <c r="C10" s="1">
        <v>66.5</v>
      </c>
      <c r="D10" s="1">
        <f t="shared" si="0"/>
        <v>7.7000000000000011</v>
      </c>
      <c r="E10" s="1">
        <f t="shared" si="1"/>
        <v>512.05000000000007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512.05000000000007</v>
      </c>
    </row>
    <row r="11" spans="1:11" x14ac:dyDescent="0.25">
      <c r="A11" s="1">
        <v>9</v>
      </c>
      <c r="B11" s="3" t="s">
        <v>12</v>
      </c>
      <c r="C11" s="1">
        <v>66</v>
      </c>
      <c r="D11" s="1">
        <f t="shared" si="0"/>
        <v>7.7000000000000011</v>
      </c>
      <c r="E11" s="1">
        <f t="shared" si="1"/>
        <v>508.20000000000005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508.20000000000005</v>
      </c>
    </row>
    <row r="12" spans="1:11" x14ac:dyDescent="0.25">
      <c r="A12" s="1">
        <v>10</v>
      </c>
      <c r="B12" s="3" t="s">
        <v>13</v>
      </c>
      <c r="C12" s="1">
        <v>65.5</v>
      </c>
      <c r="D12" s="1">
        <f t="shared" si="0"/>
        <v>7.7000000000000011</v>
      </c>
      <c r="E12" s="1">
        <f t="shared" si="1"/>
        <v>504.35000000000008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514.35000000000014</v>
      </c>
    </row>
    <row r="13" spans="1:11" x14ac:dyDescent="0.25">
      <c r="A13" s="1">
        <v>11</v>
      </c>
      <c r="B13" s="3" t="s">
        <v>14</v>
      </c>
      <c r="C13" s="1">
        <v>65</v>
      </c>
      <c r="D13" s="1">
        <f t="shared" si="0"/>
        <v>7.7000000000000011</v>
      </c>
      <c r="E13" s="1">
        <f t="shared" si="1"/>
        <v>500.50000000000006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520.5</v>
      </c>
    </row>
    <row r="14" spans="1:11" x14ac:dyDescent="0.25">
      <c r="A14" s="1">
        <v>12</v>
      </c>
      <c r="B14" s="3" t="s">
        <v>15</v>
      </c>
      <c r="C14" s="1">
        <v>64.5</v>
      </c>
      <c r="D14" s="1">
        <f t="shared" si="0"/>
        <v>7.7000000000000011</v>
      </c>
      <c r="E14" s="1">
        <f t="shared" si="1"/>
        <v>496.65000000000009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526.65000000000009</v>
      </c>
    </row>
    <row r="15" spans="1:11" x14ac:dyDescent="0.25">
      <c r="A15" s="1">
        <v>13</v>
      </c>
      <c r="B15" s="3" t="s">
        <v>16</v>
      </c>
      <c r="C15" s="1">
        <v>64</v>
      </c>
      <c r="D15" s="1">
        <f t="shared" si="0"/>
        <v>7.7000000000000011</v>
      </c>
      <c r="E15" s="1">
        <f t="shared" si="1"/>
        <v>492.80000000000007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532.80000000000007</v>
      </c>
    </row>
    <row r="16" spans="1:11" x14ac:dyDescent="0.25">
      <c r="A16" s="1">
        <v>14</v>
      </c>
      <c r="B16" s="3" t="s">
        <v>17</v>
      </c>
      <c r="C16" s="1">
        <v>63.5</v>
      </c>
      <c r="D16" s="1">
        <f t="shared" si="0"/>
        <v>7.7000000000000011</v>
      </c>
      <c r="E16" s="1">
        <f t="shared" si="1"/>
        <v>488.95000000000005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538.95000000000005</v>
      </c>
    </row>
    <row r="17" spans="1:11" x14ac:dyDescent="0.25">
      <c r="A17" s="1">
        <v>15</v>
      </c>
      <c r="B17" s="3" t="s">
        <v>18</v>
      </c>
      <c r="C17" s="1">
        <v>63</v>
      </c>
      <c r="D17" s="1">
        <f t="shared" si="0"/>
        <v>7.7000000000000011</v>
      </c>
      <c r="E17" s="1">
        <f t="shared" si="1"/>
        <v>485.10000000000008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545.10000000000014</v>
      </c>
    </row>
    <row r="18" spans="1:11" x14ac:dyDescent="0.25">
      <c r="A18" s="1">
        <v>16</v>
      </c>
      <c r="B18" s="3" t="s">
        <v>19</v>
      </c>
      <c r="C18" s="1">
        <v>62.5</v>
      </c>
      <c r="D18" s="1">
        <f t="shared" si="0"/>
        <v>7.7000000000000011</v>
      </c>
      <c r="E18" s="1">
        <f t="shared" si="1"/>
        <v>481.25000000000006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551.25</v>
      </c>
    </row>
    <row r="19" spans="1:11" x14ac:dyDescent="0.25">
      <c r="A19" s="1">
        <v>17</v>
      </c>
      <c r="B19" s="3" t="s">
        <v>20</v>
      </c>
      <c r="C19" s="1">
        <v>62</v>
      </c>
      <c r="D19" s="1">
        <f t="shared" si="0"/>
        <v>7.7000000000000011</v>
      </c>
      <c r="E19" s="1">
        <f t="shared" si="1"/>
        <v>477.40000000000009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557.40000000000009</v>
      </c>
    </row>
    <row r="20" spans="1:11" x14ac:dyDescent="0.25">
      <c r="A20" s="1">
        <v>18</v>
      </c>
      <c r="B20" s="3" t="s">
        <v>21</v>
      </c>
      <c r="C20" s="1">
        <v>61.5</v>
      </c>
      <c r="D20" s="1">
        <f t="shared" si="0"/>
        <v>7.7000000000000011</v>
      </c>
      <c r="E20" s="1">
        <f t="shared" si="1"/>
        <v>473.55000000000007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563.55000000000007</v>
      </c>
    </row>
    <row r="21" spans="1:11" x14ac:dyDescent="0.25">
      <c r="A21" s="1">
        <v>19</v>
      </c>
      <c r="B21" s="3" t="s">
        <v>22</v>
      </c>
      <c r="C21" s="1">
        <v>61</v>
      </c>
      <c r="D21" s="1">
        <f t="shared" si="0"/>
        <v>7.7000000000000011</v>
      </c>
      <c r="E21" s="1">
        <f t="shared" si="1"/>
        <v>469.70000000000005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569.70000000000005</v>
      </c>
    </row>
    <row r="22" spans="1:11" x14ac:dyDescent="0.25">
      <c r="A22" s="1">
        <v>20</v>
      </c>
      <c r="B22" s="3" t="s">
        <v>23</v>
      </c>
      <c r="C22" s="1">
        <v>60.5</v>
      </c>
      <c r="D22" s="1">
        <f t="shared" si="0"/>
        <v>7.7000000000000011</v>
      </c>
      <c r="E22" s="1">
        <f t="shared" si="1"/>
        <v>465.85000000000008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575.85000000000014</v>
      </c>
    </row>
    <row r="23" spans="1:11" x14ac:dyDescent="0.25">
      <c r="A23" s="1">
        <v>21</v>
      </c>
      <c r="B23" s="3" t="s">
        <v>24</v>
      </c>
      <c r="C23" s="1">
        <v>60</v>
      </c>
      <c r="D23" s="1">
        <f t="shared" si="0"/>
        <v>7.7000000000000011</v>
      </c>
      <c r="E23" s="1">
        <f t="shared" si="1"/>
        <v>462.00000000000006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582</v>
      </c>
    </row>
    <row r="24" spans="1:11" x14ac:dyDescent="0.25">
      <c r="A24" s="1">
        <v>22</v>
      </c>
      <c r="B24" s="3" t="s">
        <v>25</v>
      </c>
      <c r="C24" s="1">
        <v>59.5</v>
      </c>
      <c r="D24" s="1">
        <f t="shared" si="0"/>
        <v>7.7000000000000011</v>
      </c>
      <c r="E24" s="1">
        <f t="shared" si="1"/>
        <v>458.15000000000009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588.15000000000009</v>
      </c>
    </row>
    <row r="25" spans="1:11" x14ac:dyDescent="0.25">
      <c r="A25" s="1">
        <v>23</v>
      </c>
      <c r="B25" s="3" t="s">
        <v>26</v>
      </c>
      <c r="C25" s="1">
        <v>59</v>
      </c>
      <c r="D25" s="1">
        <f t="shared" si="0"/>
        <v>7.7000000000000011</v>
      </c>
      <c r="E25" s="1">
        <f t="shared" si="1"/>
        <v>454.30000000000007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594.30000000000007</v>
      </c>
    </row>
    <row r="26" spans="1:11" x14ac:dyDescent="0.25">
      <c r="A26" s="1">
        <v>24</v>
      </c>
      <c r="B26" s="3" t="s">
        <v>27</v>
      </c>
      <c r="C26" s="1">
        <v>58.5</v>
      </c>
      <c r="D26" s="1">
        <f t="shared" si="0"/>
        <v>7.7000000000000011</v>
      </c>
      <c r="E26" s="1">
        <f t="shared" si="1"/>
        <v>450.45000000000005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600.45000000000005</v>
      </c>
    </row>
    <row r="27" spans="1:11" x14ac:dyDescent="0.25">
      <c r="A27" s="1">
        <v>25</v>
      </c>
      <c r="B27" s="3" t="s">
        <v>28</v>
      </c>
      <c r="C27" s="1">
        <v>58</v>
      </c>
      <c r="D27" s="1">
        <f t="shared" si="0"/>
        <v>7.7000000000000011</v>
      </c>
      <c r="E27" s="1">
        <f t="shared" si="1"/>
        <v>446.60000000000008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606.60000000000014</v>
      </c>
    </row>
    <row r="28" spans="1:11" x14ac:dyDescent="0.25">
      <c r="A28" s="1">
        <v>26</v>
      </c>
      <c r="B28" s="3" t="s">
        <v>29</v>
      </c>
      <c r="C28" s="1">
        <v>57.5</v>
      </c>
      <c r="D28" s="1">
        <f t="shared" si="0"/>
        <v>7.7000000000000011</v>
      </c>
      <c r="E28" s="1">
        <f t="shared" si="1"/>
        <v>442.75000000000006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612.75</v>
      </c>
    </row>
    <row r="29" spans="1:11" x14ac:dyDescent="0.25">
      <c r="A29" s="1">
        <v>27</v>
      </c>
      <c r="B29" s="3" t="s">
        <v>30</v>
      </c>
      <c r="C29" s="1">
        <v>57</v>
      </c>
      <c r="D29" s="1">
        <f t="shared" si="0"/>
        <v>7.7000000000000011</v>
      </c>
      <c r="E29" s="1">
        <f t="shared" si="1"/>
        <v>438.90000000000003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618.90000000000009</v>
      </c>
    </row>
    <row r="30" spans="1:11" x14ac:dyDescent="0.25">
      <c r="A30" s="1">
        <v>28</v>
      </c>
      <c r="B30" s="3" t="s">
        <v>31</v>
      </c>
      <c r="C30" s="1">
        <v>56.5</v>
      </c>
      <c r="D30" s="1">
        <f t="shared" si="0"/>
        <v>7.7000000000000011</v>
      </c>
      <c r="E30" s="1">
        <f t="shared" si="1"/>
        <v>435.05000000000007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625.05000000000007</v>
      </c>
    </row>
    <row r="31" spans="1:11" x14ac:dyDescent="0.25">
      <c r="A31" s="1">
        <v>29</v>
      </c>
      <c r="B31" s="3" t="s">
        <v>32</v>
      </c>
      <c r="C31" s="1">
        <v>56</v>
      </c>
      <c r="D31" s="1">
        <f t="shared" si="0"/>
        <v>7.7000000000000011</v>
      </c>
      <c r="E31" s="1">
        <f t="shared" si="1"/>
        <v>431.20000000000005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631.20000000000005</v>
      </c>
    </row>
    <row r="32" spans="1:11" x14ac:dyDescent="0.25">
      <c r="A32" s="1">
        <v>30</v>
      </c>
      <c r="B32" s="3" t="s">
        <v>33</v>
      </c>
      <c r="C32" s="1">
        <v>55.5</v>
      </c>
      <c r="D32" s="1">
        <f t="shared" si="0"/>
        <v>7.7000000000000011</v>
      </c>
      <c r="E32" s="1">
        <f t="shared" si="1"/>
        <v>427.35000000000008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637.35000000000014</v>
      </c>
    </row>
    <row r="33" spans="1:11" x14ac:dyDescent="0.25">
      <c r="A33" s="1">
        <v>31</v>
      </c>
      <c r="B33" s="3" t="s">
        <v>34</v>
      </c>
      <c r="C33" s="1">
        <v>55</v>
      </c>
      <c r="D33" s="1">
        <f t="shared" si="0"/>
        <v>7.7000000000000011</v>
      </c>
      <c r="E33" s="1">
        <f t="shared" si="1"/>
        <v>423.50000000000006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643.5</v>
      </c>
    </row>
    <row r="34" spans="1:11" x14ac:dyDescent="0.25">
      <c r="A34" s="1">
        <v>32</v>
      </c>
      <c r="B34" s="3" t="s">
        <v>35</v>
      </c>
      <c r="C34" s="1">
        <v>54.5</v>
      </c>
      <c r="D34" s="1">
        <f t="shared" si="0"/>
        <v>7.7000000000000011</v>
      </c>
      <c r="E34" s="1">
        <f t="shared" si="1"/>
        <v>419.65000000000003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649.65000000000009</v>
      </c>
    </row>
    <row r="35" spans="1:11" x14ac:dyDescent="0.25">
      <c r="A35" s="1">
        <v>33</v>
      </c>
      <c r="B35" s="3" t="s">
        <v>36</v>
      </c>
      <c r="C35" s="1">
        <v>54</v>
      </c>
      <c r="D35" s="1">
        <f t="shared" si="0"/>
        <v>7.7000000000000011</v>
      </c>
      <c r="E35" s="1">
        <f t="shared" si="1"/>
        <v>415.80000000000007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655.80000000000007</v>
      </c>
    </row>
    <row r="36" spans="1:11" x14ac:dyDescent="0.25">
      <c r="A36" s="1">
        <v>34</v>
      </c>
      <c r="B36" s="3" t="s">
        <v>37</v>
      </c>
      <c r="C36" s="1">
        <v>53.5</v>
      </c>
      <c r="D36" s="1">
        <f t="shared" si="0"/>
        <v>7.7000000000000011</v>
      </c>
      <c r="E36" s="1">
        <f t="shared" si="1"/>
        <v>411.95000000000005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661.95</v>
      </c>
    </row>
    <row r="37" spans="1:11" x14ac:dyDescent="0.25">
      <c r="A37" s="1">
        <v>35</v>
      </c>
      <c r="B37" s="1" t="s">
        <v>38</v>
      </c>
      <c r="C37" s="1">
        <v>53</v>
      </c>
      <c r="D37" s="1">
        <f t="shared" si="0"/>
        <v>7.7000000000000011</v>
      </c>
      <c r="E37" s="1">
        <f t="shared" si="1"/>
        <v>408.10000000000008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668.10000000000014</v>
      </c>
    </row>
    <row r="38" spans="1:11" x14ac:dyDescent="0.25">
      <c r="A38" s="1">
        <v>36</v>
      </c>
      <c r="B38" s="1" t="s">
        <v>39</v>
      </c>
      <c r="C38" s="1">
        <v>52.5</v>
      </c>
      <c r="D38" s="1">
        <f t="shared" si="0"/>
        <v>7.7000000000000011</v>
      </c>
      <c r="E38" s="1">
        <f t="shared" si="1"/>
        <v>404.25000000000006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674.25</v>
      </c>
    </row>
    <row r="40" spans="1:11" x14ac:dyDescent="0.25">
      <c r="A40" t="s">
        <v>47</v>
      </c>
      <c r="B40" s="4">
        <f>SUM(K:K)</f>
        <v>20758.5</v>
      </c>
    </row>
    <row r="41" spans="1:11" x14ac:dyDescent="0.25">
      <c r="A41" t="s">
        <v>48</v>
      </c>
      <c r="B41">
        <f>AVERAGE(C:C)</f>
        <v>61.25</v>
      </c>
    </row>
    <row r="42" spans="1:11" x14ac:dyDescent="0.25">
      <c r="A42" t="s">
        <v>49</v>
      </c>
      <c r="B42">
        <f>MAX(H:H)</f>
        <v>27</v>
      </c>
    </row>
    <row r="43" spans="1:11" x14ac:dyDescent="0.25">
      <c r="A43" t="s">
        <v>50</v>
      </c>
      <c r="B43">
        <f>MAX(K:K)</f>
        <v>674.25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2022-09-24T12:12:02Z</dcterms:created>
  <dcterms:modified xsi:type="dcterms:W3CDTF">2022-10-07T10:44:08Z</dcterms:modified>
</cp:coreProperties>
</file>