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4" i="1" l="1"/>
  <c r="E5" i="1"/>
  <c r="E12" i="1"/>
  <c r="E15" i="1"/>
  <c r="E16" i="1"/>
  <c r="E17" i="1"/>
  <c r="E20" i="1"/>
  <c r="E24" i="1"/>
  <c r="E27" i="1"/>
  <c r="E29" i="1"/>
  <c r="E38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C43" i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<sst xmlns="http://schemas.openxmlformats.org/spreadsheetml/2006/main" count="51" uniqueCount="51">
  <si>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</si>
  <si>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</si>
  <si>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</si>
  <si>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</si>
  <si>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</si>
  <si>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</si>
  <si>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</si>
  <si>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</si>
  <si>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</si>
  <si>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</si>
  <si>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</si>
  <si>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</si>
  <si>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</si>
  <si>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</si>
  <si>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</si>
  <si>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</si>
  <si>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</si>
  <si>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</si>
  <si>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</si>
  <si>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</si>
  <si>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</si>
  <si>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</si>
  <si>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</si>
  <si>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</si>
  <si>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</si>
  <si>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</si>
  <si>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</si>
  <si>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</si>
  <si>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</si>
  <si>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</si>
  <si>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</si>
  <si>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</si>
  <si>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</si>
  <si>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</si>
  <si>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</si>
  <si>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</si>
  <si>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</si>
  <si>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</si>
  <si>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</si>
  <si>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</si>
  <si>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</si>
  <si>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</si>
  <si>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Максимальный срок просрочки</t>
  </si>
  <si>
    <t>Общая сумма, руб.</t>
  </si>
  <si>
    <t>Средняя площадь, кв.м.</t>
  </si>
  <si>
    <t>Максимальная сумма просрочки, руб.</t>
  </si>
  <si>
    <t>Просрочка, дней</t>
  </si>
  <si>
    <t>Пени за 1 день</t>
  </si>
  <si>
    <t>Мохамед</t>
  </si>
  <si>
    <t>Банницин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</si>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</sst>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34" workbookViewId="0">
      <selection activeCell="B38" sqref="B38"/>
    </sheetView>
  </sheetViews>
  <sheetFormatPr defaultRowHeight="15" x14ac:dyDescent="0.25"/>
  <cols>
    <col min="1" max="1" width="13.28515625" customWidth="1"/>
    <col min="2" max="2" width="36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14.710937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1</v>
      </c>
      <c r="C2" s="2" t="s">
        <v>2</v>
      </c>
      <c r="D2" s="3" t="s">
        <v>6</v>
      </c>
      <c r="E2" s="3" t="s">
        <v>5</v>
      </c>
      <c r="F2" s="3" t="s">
        <v>3</v>
      </c>
      <c r="G2" s="3" t="s">
        <v>4</v>
      </c>
      <c r="H2" s="3" t="s">
        <v>46</v>
      </c>
      <c r="I2" s="2" t="s">
        <v>47</v>
      </c>
      <c r="J2" s="2" t="s">
        <v>40</v>
      </c>
      <c r="K2" s="2" t="s">
        <v>41</v>
      </c>
      <c r="L2" s="1"/>
      <c r="M2" s="1"/>
      <c r="N2" s="8"/>
    </row>
    <row r="3" spans="1:14" ht="15.75" customHeight="1" x14ac:dyDescent="0.25">
      <c r="A3" s="4">
        <v>1</v>
      </c>
      <c r="B3" s="5" t="s">
        <v>7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8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6">
        <v>44813</v>
      </c>
      <c r="G4" s="6">
        <v>44806</v>
      </c>
      <c r="H4" s="1">
        <f t="shared" ref="H4:H38" si="1">IF(G4&gt;F4,G4-F4,0)</f>
        <v>0</v>
      </c>
      <c r="I4" s="1">
        <v>10</v>
      </c>
      <c r="J4" s="1">
        <f>H4*I4</f>
        <v>0</v>
      </c>
      <c r="K4" s="1">
        <f t="shared" ref="K4:K38" si="2">E4+J4</f>
        <v>1987.7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9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6">
        <v>44813</v>
      </c>
      <c r="G5" s="6">
        <v>44807</v>
      </c>
      <c r="H5" s="1">
        <f t="shared" si="1"/>
        <v>0</v>
      </c>
      <c r="I5" s="1">
        <v>10</v>
      </c>
      <c r="J5" s="1">
        <f t="shared" ref="J5:J38" si="6">H5*I5</f>
        <v>0</v>
      </c>
      <c r="K5" s="1">
        <f t="shared" si="2"/>
        <v>1973.4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10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6">
        <v>44813</v>
      </c>
      <c r="G6" s="6">
        <v>44808</v>
      </c>
      <c r="H6" s="1">
        <f>IF(G6&gt;F6,G6-F6,0)</f>
        <v>0</v>
      </c>
      <c r="I6" s="1">
        <v>10</v>
      </c>
      <c r="J6" s="1">
        <f t="shared" si="6"/>
        <v>0</v>
      </c>
      <c r="K6" s="1">
        <f t="shared" si="2"/>
        <v>1959.1000000000001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11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6">
        <v>44813</v>
      </c>
      <c r="G7" s="6">
        <v>44809</v>
      </c>
      <c r="H7" s="1">
        <f t="shared" si="1"/>
        <v>0</v>
      </c>
      <c r="I7" s="1">
        <v>10</v>
      </c>
      <c r="J7" s="1">
        <f t="shared" si="6"/>
        <v>0</v>
      </c>
      <c r="K7" s="1">
        <f t="shared" si="2"/>
        <v>1944.8000000000002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12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6">
        <v>44813</v>
      </c>
      <c r="G8" s="6">
        <v>44810</v>
      </c>
      <c r="H8" s="1">
        <f t="shared" si="1"/>
        <v>0</v>
      </c>
      <c r="I8" s="1">
        <v>10</v>
      </c>
      <c r="J8" s="1">
        <f t="shared" si="6"/>
        <v>0</v>
      </c>
      <c r="K8" s="1">
        <f t="shared" si="2"/>
        <v>1930.5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13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6">
        <v>44813</v>
      </c>
      <c r="G9" s="6">
        <v>44811</v>
      </c>
      <c r="H9" s="1">
        <f t="shared" si="1"/>
        <v>0</v>
      </c>
      <c r="I9" s="1">
        <v>10</v>
      </c>
      <c r="J9" s="1">
        <f t="shared" si="6"/>
        <v>0</v>
      </c>
      <c r="K9" s="1">
        <f t="shared" si="2"/>
        <v>1916.2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14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6">
        <v>44813</v>
      </c>
      <c r="G10" s="6">
        <v>44812</v>
      </c>
      <c r="H10" s="1">
        <f t="shared" si="1"/>
        <v>0</v>
      </c>
      <c r="I10" s="1">
        <v>10</v>
      </c>
      <c r="J10" s="1">
        <f t="shared" si="6"/>
        <v>0</v>
      </c>
      <c r="K10" s="1">
        <f t="shared" si="2"/>
        <v>1901.9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15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6">
        <v>44813</v>
      </c>
      <c r="G11" s="6">
        <v>44813</v>
      </c>
      <c r="H11" s="1">
        <f t="shared" si="1"/>
        <v>0</v>
      </c>
      <c r="I11" s="1">
        <v>10</v>
      </c>
      <c r="J11" s="1">
        <f t="shared" si="6"/>
        <v>0</v>
      </c>
      <c r="K11" s="1">
        <f t="shared" si="2"/>
        <v>1887.6000000000001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16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6">
        <v>44813</v>
      </c>
      <c r="G12" s="6">
        <v>44814</v>
      </c>
      <c r="H12" s="1">
        <f t="shared" si="1"/>
        <v>1</v>
      </c>
      <c r="I12" s="1">
        <v>10</v>
      </c>
      <c r="J12" s="1">
        <f t="shared" si="6"/>
        <v>10</v>
      </c>
      <c r="K12" s="1">
        <f t="shared" si="2"/>
        <v>1883.3000000000002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17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6">
        <v>44813</v>
      </c>
      <c r="G13" s="6">
        <v>44815</v>
      </c>
      <c r="H13" s="1">
        <f t="shared" si="1"/>
        <v>2</v>
      </c>
      <c r="I13" s="1">
        <v>10</v>
      </c>
      <c r="J13" s="1">
        <f t="shared" si="6"/>
        <v>20</v>
      </c>
      <c r="K13" s="1">
        <f t="shared" si="2"/>
        <v>1879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19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6">
        <v>44813</v>
      </c>
      <c r="G14" s="6">
        <v>44816</v>
      </c>
      <c r="H14" s="1">
        <f t="shared" si="1"/>
        <v>3</v>
      </c>
      <c r="I14" s="1">
        <v>10</v>
      </c>
      <c r="J14" s="1">
        <f t="shared" si="6"/>
        <v>30</v>
      </c>
      <c r="K14" s="1">
        <f t="shared" si="2"/>
        <v>1874.7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20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6">
        <v>44813</v>
      </c>
      <c r="G15" s="6">
        <v>44817</v>
      </c>
      <c r="H15" s="1">
        <f t="shared" si="1"/>
        <v>4</v>
      </c>
      <c r="I15" s="1">
        <v>10</v>
      </c>
      <c r="J15" s="1">
        <f t="shared" si="6"/>
        <v>40</v>
      </c>
      <c r="K15" s="1">
        <f t="shared" si="2"/>
        <v>1870.4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21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6">
        <v>44813</v>
      </c>
      <c r="G16" s="6">
        <v>44818</v>
      </c>
      <c r="H16" s="1">
        <f t="shared" si="1"/>
        <v>5</v>
      </c>
      <c r="I16" s="1">
        <v>10</v>
      </c>
      <c r="J16" s="1">
        <f t="shared" si="6"/>
        <v>50</v>
      </c>
      <c r="K16" s="1">
        <f t="shared" si="2"/>
        <v>1866.1000000000001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22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6">
        <v>44813</v>
      </c>
      <c r="G17" s="6">
        <v>44819</v>
      </c>
      <c r="H17" s="1">
        <f t="shared" si="1"/>
        <v>6</v>
      </c>
      <c r="I17" s="1">
        <v>10</v>
      </c>
      <c r="J17" s="1">
        <f t="shared" si="6"/>
        <v>60</v>
      </c>
      <c r="K17" s="1">
        <f t="shared" si="2"/>
        <v>1861.8000000000002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23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6">
        <v>44813</v>
      </c>
      <c r="G18" s="6">
        <v>44820</v>
      </c>
      <c r="H18" s="1">
        <f t="shared" si="1"/>
        <v>7</v>
      </c>
      <c r="I18" s="1">
        <v>10</v>
      </c>
      <c r="J18" s="1">
        <f t="shared" si="6"/>
        <v>70</v>
      </c>
      <c r="K18" s="1">
        <f t="shared" si="2"/>
        <v>1857.5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24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6">
        <v>44813</v>
      </c>
      <c r="G19" s="6">
        <v>44821</v>
      </c>
      <c r="H19" s="1">
        <f t="shared" si="1"/>
        <v>8</v>
      </c>
      <c r="I19" s="1">
        <v>10</v>
      </c>
      <c r="J19" s="1">
        <f t="shared" si="6"/>
        <v>80</v>
      </c>
      <c r="K19" s="1">
        <f t="shared" si="2"/>
        <v>1853.2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25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6">
        <v>44813</v>
      </c>
      <c r="G20" s="6">
        <v>44822</v>
      </c>
      <c r="H20" s="1">
        <f t="shared" si="1"/>
        <v>9</v>
      </c>
      <c r="I20" s="1">
        <v>10</v>
      </c>
      <c r="J20" s="1">
        <f t="shared" si="6"/>
        <v>90</v>
      </c>
      <c r="K20" s="1">
        <f t="shared" si="2"/>
        <v>1848.9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26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6">
        <v>44813</v>
      </c>
      <c r="G21" s="6">
        <v>44823</v>
      </c>
      <c r="H21" s="1">
        <f t="shared" si="1"/>
        <v>10</v>
      </c>
      <c r="I21" s="1">
        <v>10</v>
      </c>
      <c r="J21" s="1">
        <f t="shared" si="6"/>
        <v>100</v>
      </c>
      <c r="K21" s="1">
        <f t="shared" si="2"/>
        <v>1844.6000000000001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27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6">
        <v>44813</v>
      </c>
      <c r="G22" s="6">
        <v>44824</v>
      </c>
      <c r="H22" s="1">
        <f t="shared" si="1"/>
        <v>11</v>
      </c>
      <c r="I22" s="1">
        <v>10</v>
      </c>
      <c r="J22" s="1">
        <f t="shared" si="6"/>
        <v>110</v>
      </c>
      <c r="K22" s="1">
        <f t="shared" si="2"/>
        <v>1840.3000000000002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28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6">
        <v>44813</v>
      </c>
      <c r="G23" s="6">
        <v>44825</v>
      </c>
      <c r="H23" s="1">
        <f t="shared" si="1"/>
        <v>12</v>
      </c>
      <c r="I23" s="1">
        <v>10</v>
      </c>
      <c r="J23" s="1">
        <f t="shared" si="6"/>
        <v>120</v>
      </c>
      <c r="K23" s="1">
        <f t="shared" si="2"/>
        <v>1836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29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6">
        <v>44813</v>
      </c>
      <c r="G24" s="6">
        <v>44826</v>
      </c>
      <c r="H24" s="1">
        <f t="shared" si="1"/>
        <v>13</v>
      </c>
      <c r="I24" s="1">
        <v>10</v>
      </c>
      <c r="J24" s="1">
        <f t="shared" si="6"/>
        <v>130</v>
      </c>
      <c r="K24" s="1">
        <f t="shared" si="2"/>
        <v>1831.7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30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6">
        <v>44813</v>
      </c>
      <c r="G25" s="6">
        <v>44827</v>
      </c>
      <c r="H25" s="1">
        <f t="shared" si="1"/>
        <v>14</v>
      </c>
      <c r="I25" s="1">
        <v>10</v>
      </c>
      <c r="J25" s="1">
        <f t="shared" si="6"/>
        <v>140</v>
      </c>
      <c r="K25" s="1">
        <f t="shared" si="2"/>
        <v>1827.4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31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6">
        <v>44813</v>
      </c>
      <c r="G26" s="6">
        <v>44828</v>
      </c>
      <c r="H26" s="1">
        <f t="shared" si="1"/>
        <v>15</v>
      </c>
      <c r="I26" s="1">
        <v>10</v>
      </c>
      <c r="J26" s="1">
        <f t="shared" si="6"/>
        <v>150</v>
      </c>
      <c r="K26" s="1">
        <f t="shared" si="2"/>
        <v>1823.1000000000001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32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6">
        <v>44813</v>
      </c>
      <c r="G27" s="6">
        <v>44829</v>
      </c>
      <c r="H27" s="1">
        <f t="shared" si="1"/>
        <v>16</v>
      </c>
      <c r="I27" s="1">
        <v>10</v>
      </c>
      <c r="J27" s="1">
        <f t="shared" si="6"/>
        <v>160</v>
      </c>
      <c r="K27" s="1">
        <f t="shared" si="2"/>
        <v>1818.8000000000002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33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6">
        <v>44813</v>
      </c>
      <c r="G28" s="6">
        <v>44830</v>
      </c>
      <c r="H28" s="1">
        <f t="shared" si="1"/>
        <v>17</v>
      </c>
      <c r="I28" s="1">
        <v>10</v>
      </c>
      <c r="J28" s="1">
        <f t="shared" si="6"/>
        <v>170</v>
      </c>
      <c r="K28" s="1">
        <f t="shared" si="2"/>
        <v>1814.5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34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6">
        <v>44813</v>
      </c>
      <c r="G29" s="6">
        <v>44831</v>
      </c>
      <c r="H29" s="1">
        <f t="shared" si="1"/>
        <v>18</v>
      </c>
      <c r="I29" s="1">
        <v>10</v>
      </c>
      <c r="J29" s="1">
        <f t="shared" si="6"/>
        <v>180</v>
      </c>
      <c r="K29" s="1">
        <f t="shared" si="2"/>
        <v>1810.2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18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6">
        <v>44813</v>
      </c>
      <c r="G30" s="6">
        <v>44832</v>
      </c>
      <c r="H30" s="1">
        <f t="shared" si="1"/>
        <v>19</v>
      </c>
      <c r="I30" s="1">
        <v>10</v>
      </c>
      <c r="J30" s="1">
        <f t="shared" si="6"/>
        <v>190</v>
      </c>
      <c r="K30" s="1">
        <f t="shared" si="2"/>
        <v>1805.9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35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6">
        <v>44813</v>
      </c>
      <c r="G31" s="6">
        <v>44833</v>
      </c>
      <c r="H31" s="1">
        <f t="shared" si="1"/>
        <v>20</v>
      </c>
      <c r="I31" s="1">
        <v>10</v>
      </c>
      <c r="J31" s="1">
        <f t="shared" si="6"/>
        <v>200</v>
      </c>
      <c r="K31" s="1">
        <f t="shared" si="2"/>
        <v>1801.6000000000001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36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6">
        <v>44813</v>
      </c>
      <c r="G32" s="6">
        <v>44834</v>
      </c>
      <c r="H32" s="1">
        <f t="shared" si="1"/>
        <v>21</v>
      </c>
      <c r="I32" s="1">
        <v>10</v>
      </c>
      <c r="J32" s="1">
        <f t="shared" si="6"/>
        <v>210</v>
      </c>
      <c r="K32" s="1">
        <f t="shared" si="2"/>
        <v>1797.3000000000002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37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6">
        <v>44813</v>
      </c>
      <c r="G33" s="6">
        <v>44835</v>
      </c>
      <c r="H33" s="1">
        <f t="shared" si="1"/>
        <v>22</v>
      </c>
      <c r="I33" s="1">
        <v>10</v>
      </c>
      <c r="J33" s="1">
        <f t="shared" si="6"/>
        <v>220</v>
      </c>
      <c r="K33" s="1">
        <f t="shared" si="2"/>
        <v>1793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38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6">
        <v>44813</v>
      </c>
      <c r="G34" s="6">
        <v>44836</v>
      </c>
      <c r="H34" s="1">
        <f t="shared" si="1"/>
        <v>23</v>
      </c>
      <c r="I34" s="1">
        <v>10</v>
      </c>
      <c r="J34" s="1">
        <f t="shared" si="6"/>
        <v>230</v>
      </c>
      <c r="K34" s="1">
        <f t="shared" si="2"/>
        <v>1788.7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39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6">
        <v>44813</v>
      </c>
      <c r="G35" s="6">
        <v>44837</v>
      </c>
      <c r="H35" s="1">
        <f t="shared" si="1"/>
        <v>24</v>
      </c>
      <c r="I35" s="1">
        <v>10</v>
      </c>
      <c r="J35" s="1">
        <f t="shared" si="6"/>
        <v>240</v>
      </c>
      <c r="K35" s="1">
        <f t="shared" si="2"/>
        <v>1012.2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48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6">
        <v>44813</v>
      </c>
      <c r="G36" s="6">
        <v>44838</v>
      </c>
      <c r="H36" s="1">
        <f t="shared" si="1"/>
        <v>25</v>
      </c>
      <c r="I36" s="1">
        <v>10</v>
      </c>
      <c r="J36" s="1">
        <f t="shared" si="6"/>
        <v>250</v>
      </c>
      <c r="K36" s="1">
        <f t="shared" si="2"/>
        <v>1015.0500000000001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49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6">
        <v>44813</v>
      </c>
      <c r="G37" s="6">
        <v>44839</v>
      </c>
      <c r="H37" s="1">
        <f t="shared" si="1"/>
        <v>26</v>
      </c>
      <c r="I37" s="1">
        <v>10</v>
      </c>
      <c r="J37" s="1">
        <f t="shared" si="6"/>
        <v>260</v>
      </c>
      <c r="K37" s="1">
        <f t="shared" si="2"/>
        <v>1017.9000000000001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50</v>
      </c>
      <c r="C38" s="1">
        <f t="shared" si="4"/>
        <v>52.5</v>
      </c>
      <c r="D38" s="1">
        <f>D3/2</f>
        <v>14.3</v>
      </c>
      <c r="E38" s="1">
        <f>C38*D32</f>
        <v>1501.5</v>
      </c>
      <c r="F38" s="6">
        <v>44813</v>
      </c>
      <c r="G38" s="6">
        <v>44840</v>
      </c>
      <c r="H38" s="1">
        <f t="shared" si="1"/>
        <v>27</v>
      </c>
      <c r="I38" s="1">
        <v>10</v>
      </c>
      <c r="J38" s="1">
        <f t="shared" si="6"/>
        <v>270</v>
      </c>
      <c r="K38" s="1">
        <f t="shared" si="2"/>
        <v>1771.5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43</v>
      </c>
      <c r="C40" s="1">
        <f>FLOOR(SUM(K3:K371),1)</f>
        <v>64547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45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2022-10-14T09:36:11Z</dcterms:modified>
</cp:coreProperties>
</file>