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5" i="1"/>
  <c r="D6" i="1"/>
  <c r="D7" i="1"/>
  <c r="D8" i="1"/>
  <c r="D9" i="1"/>
  <c r="D10" i="1"/>
  <c r="D11" i="1"/>
  <c r="D12" i="1"/>
  <c r="D13" i="1" s="1"/>
  <c r="D4" i="1"/>
  <c r="K5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4" i="1"/>
  <c r="K4" i="1" s="1"/>
  <c r="E5" i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35" i="1"/>
  <c r="K35" i="1" s="1"/>
  <c r="E36" i="1"/>
  <c r="K36" i="1" s="1"/>
  <c r="E37" i="1"/>
  <c r="E38" i="1"/>
  <c r="E3" i="1"/>
  <c r="E13" i="1" l="1"/>
  <c r="K13" i="1" s="1"/>
  <c r="D14" i="1"/>
  <c r="D3" i="1"/>
  <c r="C4" i="1"/>
  <c r="E14" i="1" l="1"/>
  <c r="K14" i="1" s="1"/>
  <c r="D1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15" i="1" l="1"/>
  <c r="K15" i="1" s="1"/>
  <c r="D16" i="1"/>
  <c r="A4" i="1"/>
  <c r="D17" i="1" l="1"/>
  <c r="E16" i="1"/>
  <c r="K1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7" i="1" l="1"/>
  <c r="K17" i="1" s="1"/>
  <c r="D18" i="1"/>
  <c r="E18" i="1" l="1"/>
  <c r="K18" i="1" s="1"/>
  <c r="D19" i="1"/>
  <c r="I3" i="1"/>
  <c r="E19" i="1" l="1"/>
  <c r="K19" i="1" s="1"/>
  <c r="D20" i="1"/>
  <c r="I4" i="1"/>
  <c r="C5" i="1"/>
  <c r="C6" i="1"/>
  <c r="C7" i="1" s="1"/>
  <c r="D21" i="1" l="1"/>
  <c r="E20" i="1"/>
  <c r="K20" i="1" s="1"/>
  <c r="C42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21" i="1" l="1"/>
  <c r="K21" i="1" s="1"/>
  <c r="D22" i="1"/>
  <c r="C41" i="1"/>
  <c r="E22" i="1" l="1"/>
  <c r="K22" i="1" s="1"/>
  <c r="D23" i="1"/>
  <c r="E23" i="1" l="1"/>
  <c r="K23" i="1" s="1"/>
  <c r="D24" i="1"/>
  <c r="E24" i="1" l="1"/>
  <c r="K24" i="1" s="1"/>
  <c r="D25" i="1"/>
  <c r="E25" i="1" l="1"/>
  <c r="K25" i="1" s="1"/>
  <c r="D26" i="1"/>
  <c r="E26" i="1" l="1"/>
  <c r="K26" i="1" s="1"/>
  <c r="D27" i="1"/>
  <c r="D28" i="1" l="1"/>
  <c r="E27" i="1"/>
  <c r="K27" i="1" s="1"/>
  <c r="D29" i="1" l="1"/>
  <c r="E28" i="1"/>
  <c r="K28" i="1" s="1"/>
  <c r="E29" i="1" l="1"/>
  <c r="K29" i="1" s="1"/>
  <c r="D30" i="1"/>
  <c r="E30" i="1" l="1"/>
  <c r="K30" i="1" s="1"/>
  <c r="D31" i="1"/>
  <c r="E31" i="1" l="1"/>
  <c r="K31" i="1" s="1"/>
  <c r="D32" i="1"/>
  <c r="E32" i="1" l="1"/>
  <c r="K32" i="1" s="1"/>
  <c r="D33" i="1"/>
  <c r="E33" i="1" l="1"/>
  <c r="K33" i="1" s="1"/>
  <c r="D34" i="1"/>
  <c r="E34" i="1" s="1"/>
  <c r="K34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<sst xmlns="http://schemas.openxmlformats.org/spreadsheetml/2006/main" count="51" uniqueCount="51">
  <si>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</si>
  <si>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</si>
  <si>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</si>
  <si>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</si>
  <si>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</si>
  <si>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</si>
  <si>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</si>
  <si>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</si>
  <si>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</si>
  <si>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</si>
  <si>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</si>
  <si>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</si>
  <si>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</si>
  <si>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</si>
  <si>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</si>
  <si>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</si>
  <si>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</si>
  <si>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</si>
  <si>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</si>
  <si>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</si>
  <si>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</si>
  <si>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</si>
  <si>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</si>
  <si>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</si>
  <si>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</si>
  <si>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</si>
  <si>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</si>
  <si>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</si>
  <si>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</si>
  <si>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</si>
  <si>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</si>
  <si>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</si>
  <si>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</si>
  <si>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</si>
  <si>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</si>
  <si>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</si>
  <si>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</si>
  <si>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</si>
  <si>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Общая сумма, руб.</t>
  </si>
  <si>
    <t>Просрочка, дней</t>
  </si>
  <si>
    <t>Фамилия квартиросъёмщика</t>
  </si>
  <si>
    <t>Пени за 1 день, руб.</t>
  </si>
  <si>
    <t>Штраф, руб.</t>
  </si>
  <si>
    <t>Итого, руб.</t>
  </si>
  <si>
    <t>Площадь, кв.м.</t>
  </si>
  <si>
    <t>Тариф, руб./кв.м.</t>
  </si>
  <si>
    <t>Средняя площадь, кв.м.</t>
  </si>
  <si>
    <t>Максимальная сумма, руб.</t>
  </si>
  <si>
    <t>Срок оплаты</t>
  </si>
  <si>
    <t>Дата оплаты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</si>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</sst>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31" workbookViewId="0">
      <selection activeCell="D38" sqref="D38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3" t="s">
        <v>0</v>
      </c>
      <c r="B2" s="3" t="s">
        <v>40</v>
      </c>
      <c r="C2" s="3" t="s">
        <v>44</v>
      </c>
      <c r="D2" s="3" t="s">
        <v>45</v>
      </c>
      <c r="E2" s="3" t="s">
        <v>37</v>
      </c>
      <c r="F2" s="3" t="s">
        <v>48</v>
      </c>
      <c r="G2" s="3" t="s">
        <v>49</v>
      </c>
      <c r="H2" s="3" t="s">
        <v>39</v>
      </c>
      <c r="I2" s="3" t="s">
        <v>41</v>
      </c>
      <c r="J2" s="3" t="s">
        <v>42</v>
      </c>
      <c r="K2" s="3" t="s">
        <v>43</v>
      </c>
    </row>
    <row r="3" spans="1:11" ht="15.6" x14ac:dyDescent="0.3">
      <c r="A3" s="4">
        <v>1</v>
      </c>
      <c r="B3" s="1" t="s">
        <v>1</v>
      </c>
      <c r="C3" s="1">
        <v>70</v>
      </c>
      <c r="D3" s="1">
        <f>$A$1*1.1</f>
        <v>42.900000000000006</v>
      </c>
      <c r="E3" s="1">
        <f>C3*D3</f>
        <v>3003.0000000000005</v>
      </c>
      <c r="F3" s="2">
        <v>44813</v>
      </c>
      <c r="G3" s="2">
        <v>44805</v>
      </c>
      <c r="H3" s="1">
        <f>IF(G3&gt;F3, G3-F3,0)</f>
        <v>0</v>
      </c>
      <c r="I3" s="1">
        <f>10</f>
        <v>10</v>
      </c>
      <c r="J3" s="1">
        <f>H3*I3</f>
        <v>0</v>
      </c>
      <c r="K3" s="1">
        <f>E3+J3</f>
        <v>3003.0000000000005</v>
      </c>
    </row>
    <row r="4" spans="1:11" ht="15.6" x14ac:dyDescent="0.3">
      <c r="A4" s="4">
        <f>A3+1</f>
        <v>2</v>
      </c>
      <c r="B4" s="1" t="s">
        <v>2</v>
      </c>
      <c r="C4" s="1">
        <f>C3-0.5</f>
        <v>69.5</v>
      </c>
      <c r="D4" s="1">
        <f>D3</f>
        <v>42.900000000000006</v>
      </c>
      <c r="E4" s="1">
        <f t="shared" ref="E4:E38" si="0">C4*D4</f>
        <v>2981.55</v>
      </c>
      <c r="F4" s="2">
        <f>$F$3</f>
        <v>44813</v>
      </c>
      <c r="G4" s="2">
        <f>G3+1</f>
        <v>44806</v>
      </c>
      <c r="H4" s="1">
        <f t="shared" ref="H4:H38" si="1">IF(G4&gt;F4, 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2981.55</v>
      </c>
    </row>
    <row r="5" spans="1:11" ht="15.6" x14ac:dyDescent="0.3">
      <c r="A5" s="4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42.900000000000006</v>
      </c>
      <c r="E5" s="1">
        <f t="shared" si="0"/>
        <v>2960.1000000000004</v>
      </c>
      <c r="F5" s="2">
        <f t="shared" ref="F5:F38" si="7">$F$3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2960.1000000000004</v>
      </c>
    </row>
    <row r="6" spans="1:11" ht="15.6" x14ac:dyDescent="0.3">
      <c r="A6" s="4">
        <f t="shared" si="4"/>
        <v>4</v>
      </c>
      <c r="B6" s="1" t="s">
        <v>4</v>
      </c>
      <c r="C6" s="1">
        <f t="shared" si="5"/>
        <v>68.5</v>
      </c>
      <c r="D6" s="1">
        <f t="shared" si="6"/>
        <v>42.900000000000006</v>
      </c>
      <c r="E6" s="1">
        <f t="shared" si="0"/>
        <v>2938.6500000000005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2938.6500000000005</v>
      </c>
    </row>
    <row r="7" spans="1:11" ht="15.6" x14ac:dyDescent="0.3">
      <c r="A7" s="4">
        <f t="shared" si="4"/>
        <v>5</v>
      </c>
      <c r="B7" s="1" t="s">
        <v>5</v>
      </c>
      <c r="C7" s="1">
        <f t="shared" si="5"/>
        <v>68</v>
      </c>
      <c r="D7" s="1">
        <f t="shared" si="6"/>
        <v>42.900000000000006</v>
      </c>
      <c r="E7" s="1">
        <f t="shared" si="0"/>
        <v>2917.2000000000003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2917.2000000000003</v>
      </c>
    </row>
    <row r="8" spans="1:11" ht="15.6" x14ac:dyDescent="0.3">
      <c r="A8" s="4">
        <f t="shared" si="4"/>
        <v>6</v>
      </c>
      <c r="B8" s="1" t="s">
        <v>6</v>
      </c>
      <c r="C8" s="1">
        <f t="shared" si="5"/>
        <v>67.5</v>
      </c>
      <c r="D8" s="1">
        <f t="shared" si="6"/>
        <v>42.900000000000006</v>
      </c>
      <c r="E8" s="1">
        <f t="shared" si="0"/>
        <v>2895.7500000000005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2895.7500000000005</v>
      </c>
    </row>
    <row r="9" spans="1:11" ht="15.6" x14ac:dyDescent="0.3">
      <c r="A9" s="4">
        <f t="shared" si="4"/>
        <v>7</v>
      </c>
      <c r="B9" s="1" t="s">
        <v>7</v>
      </c>
      <c r="C9" s="1">
        <f t="shared" si="5"/>
        <v>67</v>
      </c>
      <c r="D9" s="1">
        <f t="shared" si="6"/>
        <v>42.900000000000006</v>
      </c>
      <c r="E9" s="1">
        <f t="shared" si="0"/>
        <v>2874.3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2874.3</v>
      </c>
    </row>
    <row r="10" spans="1:11" ht="15.6" x14ac:dyDescent="0.3">
      <c r="A10" s="4">
        <f t="shared" si="4"/>
        <v>8</v>
      </c>
      <c r="B10" s="1" t="s">
        <v>8</v>
      </c>
      <c r="C10" s="1">
        <f t="shared" si="5"/>
        <v>66.5</v>
      </c>
      <c r="D10" s="1">
        <f t="shared" si="6"/>
        <v>42.900000000000006</v>
      </c>
      <c r="E10" s="1">
        <f t="shared" si="0"/>
        <v>2852.8500000000004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2852.8500000000004</v>
      </c>
    </row>
    <row r="11" spans="1:11" ht="15.6" x14ac:dyDescent="0.3">
      <c r="A11" s="4">
        <f t="shared" si="4"/>
        <v>9</v>
      </c>
      <c r="B11" s="1" t="s">
        <v>9</v>
      </c>
      <c r="C11" s="1">
        <f t="shared" si="5"/>
        <v>66</v>
      </c>
      <c r="D11" s="1">
        <f t="shared" si="6"/>
        <v>42.900000000000006</v>
      </c>
      <c r="E11" s="1">
        <f t="shared" si="0"/>
        <v>2831.4000000000005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2831.4000000000005</v>
      </c>
    </row>
    <row r="12" spans="1:11" ht="15.6" x14ac:dyDescent="0.3">
      <c r="A12" s="4">
        <f t="shared" si="4"/>
        <v>10</v>
      </c>
      <c r="B12" s="1" t="s">
        <v>10</v>
      </c>
      <c r="C12" s="1">
        <f t="shared" si="5"/>
        <v>65.5</v>
      </c>
      <c r="D12" s="1">
        <f t="shared" si="6"/>
        <v>42.900000000000006</v>
      </c>
      <c r="E12" s="1">
        <f t="shared" si="0"/>
        <v>2809.9500000000003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2819.9500000000003</v>
      </c>
    </row>
    <row r="13" spans="1:11" ht="15.6" x14ac:dyDescent="0.3">
      <c r="A13" s="4">
        <f t="shared" si="4"/>
        <v>11</v>
      </c>
      <c r="B13" s="1" t="s">
        <v>11</v>
      </c>
      <c r="C13" s="1">
        <f t="shared" si="5"/>
        <v>65</v>
      </c>
      <c r="D13" s="1">
        <f t="shared" si="6"/>
        <v>42.900000000000006</v>
      </c>
      <c r="E13" s="1">
        <f t="shared" si="0"/>
        <v>2788.5000000000005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2808.5000000000005</v>
      </c>
    </row>
    <row r="14" spans="1:11" ht="15.6" x14ac:dyDescent="0.3">
      <c r="A14" s="4">
        <f t="shared" si="4"/>
        <v>12</v>
      </c>
      <c r="B14" s="1" t="s">
        <v>12</v>
      </c>
      <c r="C14" s="1">
        <f t="shared" si="5"/>
        <v>64.5</v>
      </c>
      <c r="D14" s="1">
        <f t="shared" si="6"/>
        <v>42.900000000000006</v>
      </c>
      <c r="E14" s="1">
        <f t="shared" si="0"/>
        <v>2767.05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2797.05</v>
      </c>
    </row>
    <row r="15" spans="1:11" ht="15.6" x14ac:dyDescent="0.3">
      <c r="A15" s="4">
        <f t="shared" si="4"/>
        <v>13</v>
      </c>
      <c r="B15" s="1" t="s">
        <v>13</v>
      </c>
      <c r="C15" s="1">
        <f t="shared" si="5"/>
        <v>64</v>
      </c>
      <c r="D15" s="1">
        <f t="shared" si="6"/>
        <v>42.900000000000006</v>
      </c>
      <c r="E15" s="1">
        <f t="shared" si="0"/>
        <v>2745.6000000000004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2785.6000000000004</v>
      </c>
    </row>
    <row r="16" spans="1:11" ht="15.6" x14ac:dyDescent="0.3">
      <c r="A16" s="4">
        <f t="shared" si="4"/>
        <v>14</v>
      </c>
      <c r="B16" s="1" t="s">
        <v>14</v>
      </c>
      <c r="C16" s="1">
        <f t="shared" si="5"/>
        <v>63.5</v>
      </c>
      <c r="D16" s="1">
        <f t="shared" si="6"/>
        <v>42.900000000000006</v>
      </c>
      <c r="E16" s="1">
        <f t="shared" si="0"/>
        <v>2724.1500000000005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2774.1500000000005</v>
      </c>
    </row>
    <row r="17" spans="1:11" ht="15.6" x14ac:dyDescent="0.3">
      <c r="A17" s="4">
        <f t="shared" si="4"/>
        <v>15</v>
      </c>
      <c r="B17" s="1" t="s">
        <v>15</v>
      </c>
      <c r="C17" s="1">
        <f t="shared" si="5"/>
        <v>63</v>
      </c>
      <c r="D17" s="1">
        <f t="shared" si="6"/>
        <v>42.900000000000006</v>
      </c>
      <c r="E17" s="1">
        <f t="shared" si="0"/>
        <v>2702.7000000000003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2762.7000000000003</v>
      </c>
    </row>
    <row r="18" spans="1:11" ht="15.6" x14ac:dyDescent="0.3">
      <c r="A18" s="4">
        <f t="shared" si="4"/>
        <v>16</v>
      </c>
      <c r="B18" s="1" t="s">
        <v>16</v>
      </c>
      <c r="C18" s="1">
        <f t="shared" si="5"/>
        <v>62.5</v>
      </c>
      <c r="D18" s="1">
        <f t="shared" si="6"/>
        <v>42.900000000000006</v>
      </c>
      <c r="E18" s="1">
        <f t="shared" si="0"/>
        <v>2681.2500000000005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2751.2500000000005</v>
      </c>
    </row>
    <row r="19" spans="1:11" ht="15.6" x14ac:dyDescent="0.3">
      <c r="A19" s="4">
        <f t="shared" si="4"/>
        <v>17</v>
      </c>
      <c r="B19" s="1" t="s">
        <v>17</v>
      </c>
      <c r="C19" s="1">
        <f t="shared" si="5"/>
        <v>62</v>
      </c>
      <c r="D19" s="1">
        <f t="shared" si="6"/>
        <v>42.900000000000006</v>
      </c>
      <c r="E19" s="1">
        <f t="shared" si="0"/>
        <v>2659.8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2739.8</v>
      </c>
    </row>
    <row r="20" spans="1:11" ht="15.6" x14ac:dyDescent="0.3">
      <c r="A20" s="4">
        <f t="shared" si="4"/>
        <v>18</v>
      </c>
      <c r="B20" s="1" t="s">
        <v>18</v>
      </c>
      <c r="C20" s="1">
        <f t="shared" si="5"/>
        <v>61.5</v>
      </c>
      <c r="D20" s="1">
        <f t="shared" si="6"/>
        <v>42.900000000000006</v>
      </c>
      <c r="E20" s="1">
        <f t="shared" si="0"/>
        <v>2638.3500000000004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2728.3500000000004</v>
      </c>
    </row>
    <row r="21" spans="1:11" ht="15.6" x14ac:dyDescent="0.3">
      <c r="A21" s="4">
        <f t="shared" si="4"/>
        <v>19</v>
      </c>
      <c r="B21" s="1" t="s">
        <v>19</v>
      </c>
      <c r="C21" s="1">
        <f t="shared" si="5"/>
        <v>61</v>
      </c>
      <c r="D21" s="1">
        <f t="shared" si="6"/>
        <v>42.900000000000006</v>
      </c>
      <c r="E21" s="1">
        <f t="shared" si="0"/>
        <v>2616.9000000000005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2716.9000000000005</v>
      </c>
    </row>
    <row r="22" spans="1:11" ht="15.6" x14ac:dyDescent="0.3">
      <c r="A22" s="4">
        <f t="shared" si="4"/>
        <v>20</v>
      </c>
      <c r="B22" s="1" t="s">
        <v>20</v>
      </c>
      <c r="C22" s="1">
        <f t="shared" si="5"/>
        <v>60.5</v>
      </c>
      <c r="D22" s="1">
        <f t="shared" si="6"/>
        <v>42.900000000000006</v>
      </c>
      <c r="E22" s="1">
        <f t="shared" si="0"/>
        <v>2595.4500000000003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2705.4500000000003</v>
      </c>
    </row>
    <row r="23" spans="1:11" ht="15.6" x14ac:dyDescent="0.3">
      <c r="A23" s="4">
        <f t="shared" si="4"/>
        <v>21</v>
      </c>
      <c r="B23" s="1" t="s">
        <v>21</v>
      </c>
      <c r="C23" s="1">
        <f t="shared" si="5"/>
        <v>60</v>
      </c>
      <c r="D23" s="1">
        <f t="shared" si="6"/>
        <v>42.900000000000006</v>
      </c>
      <c r="E23" s="1">
        <f t="shared" si="0"/>
        <v>2574.0000000000005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2694.0000000000005</v>
      </c>
    </row>
    <row r="24" spans="1:11" ht="15.6" x14ac:dyDescent="0.3">
      <c r="A24" s="4">
        <f t="shared" si="4"/>
        <v>22</v>
      </c>
      <c r="B24" s="1" t="s">
        <v>22</v>
      </c>
      <c r="C24" s="1">
        <f t="shared" si="5"/>
        <v>59.5</v>
      </c>
      <c r="D24" s="1">
        <f t="shared" si="6"/>
        <v>42.900000000000006</v>
      </c>
      <c r="E24" s="1">
        <f t="shared" si="0"/>
        <v>2552.5500000000002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2682.55</v>
      </c>
    </row>
    <row r="25" spans="1:11" ht="15.6" x14ac:dyDescent="0.3">
      <c r="A25" s="4">
        <f t="shared" si="4"/>
        <v>23</v>
      </c>
      <c r="B25" s="1" t="s">
        <v>23</v>
      </c>
      <c r="C25" s="1">
        <f t="shared" si="5"/>
        <v>59</v>
      </c>
      <c r="D25" s="1">
        <f t="shared" si="6"/>
        <v>42.900000000000006</v>
      </c>
      <c r="E25" s="1">
        <f t="shared" si="0"/>
        <v>2531.1000000000004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2671.1000000000004</v>
      </c>
    </row>
    <row r="26" spans="1:11" ht="15.6" x14ac:dyDescent="0.3">
      <c r="A26" s="4">
        <f t="shared" si="4"/>
        <v>24</v>
      </c>
      <c r="B26" s="1" t="s">
        <v>24</v>
      </c>
      <c r="C26" s="1">
        <f t="shared" si="5"/>
        <v>58.5</v>
      </c>
      <c r="D26" s="1">
        <f t="shared" si="6"/>
        <v>42.900000000000006</v>
      </c>
      <c r="E26" s="1">
        <f t="shared" si="0"/>
        <v>2509.6500000000005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2659.6500000000005</v>
      </c>
    </row>
    <row r="27" spans="1:11" ht="15.6" x14ac:dyDescent="0.3">
      <c r="A27" s="4">
        <f t="shared" si="4"/>
        <v>25</v>
      </c>
      <c r="B27" s="1" t="s">
        <v>25</v>
      </c>
      <c r="C27" s="1">
        <f t="shared" si="5"/>
        <v>58</v>
      </c>
      <c r="D27" s="1">
        <f t="shared" si="6"/>
        <v>42.900000000000006</v>
      </c>
      <c r="E27" s="1">
        <f t="shared" si="0"/>
        <v>2488.2000000000003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2648.2000000000003</v>
      </c>
    </row>
    <row r="28" spans="1:11" ht="15.6" x14ac:dyDescent="0.3">
      <c r="A28" s="4">
        <f t="shared" si="4"/>
        <v>26</v>
      </c>
      <c r="B28" s="1" t="s">
        <v>26</v>
      </c>
      <c r="C28" s="1">
        <f t="shared" si="5"/>
        <v>57.5</v>
      </c>
      <c r="D28" s="1">
        <f t="shared" si="6"/>
        <v>42.900000000000006</v>
      </c>
      <c r="E28" s="1">
        <f t="shared" si="0"/>
        <v>2466.7500000000005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2636.7500000000005</v>
      </c>
    </row>
    <row r="29" spans="1:11" ht="15.6" x14ac:dyDescent="0.3">
      <c r="A29" s="4">
        <f t="shared" si="4"/>
        <v>27</v>
      </c>
      <c r="B29" s="1" t="s">
        <v>27</v>
      </c>
      <c r="C29" s="1">
        <f t="shared" si="5"/>
        <v>57</v>
      </c>
      <c r="D29" s="1">
        <f t="shared" si="6"/>
        <v>42.900000000000006</v>
      </c>
      <c r="E29" s="1">
        <f t="shared" si="0"/>
        <v>2445.3000000000002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2625.3</v>
      </c>
    </row>
    <row r="30" spans="1:11" ht="15.6" x14ac:dyDescent="0.3">
      <c r="A30" s="4">
        <f t="shared" si="4"/>
        <v>28</v>
      </c>
      <c r="B30" s="1" t="s">
        <v>28</v>
      </c>
      <c r="C30" s="1">
        <f t="shared" si="5"/>
        <v>56.5</v>
      </c>
      <c r="D30" s="1">
        <f t="shared" si="6"/>
        <v>42.900000000000006</v>
      </c>
      <c r="E30" s="1">
        <f t="shared" si="0"/>
        <v>2423.8500000000004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2613.8500000000004</v>
      </c>
    </row>
    <row r="31" spans="1:11" ht="15.6" x14ac:dyDescent="0.3">
      <c r="A31" s="4">
        <f t="shared" si="4"/>
        <v>29</v>
      </c>
      <c r="B31" s="1" t="s">
        <v>29</v>
      </c>
      <c r="C31" s="1">
        <f t="shared" si="5"/>
        <v>56</v>
      </c>
      <c r="D31" s="1">
        <f t="shared" si="6"/>
        <v>42.900000000000006</v>
      </c>
      <c r="E31" s="1">
        <f t="shared" si="0"/>
        <v>2402.4000000000005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2602.4000000000005</v>
      </c>
    </row>
    <row r="32" spans="1:11" ht="15.6" x14ac:dyDescent="0.3">
      <c r="A32" s="4">
        <f t="shared" si="4"/>
        <v>30</v>
      </c>
      <c r="B32" s="1" t="s">
        <v>30</v>
      </c>
      <c r="C32" s="1">
        <f t="shared" si="5"/>
        <v>55.5</v>
      </c>
      <c r="D32" s="1">
        <f t="shared" si="6"/>
        <v>42.900000000000006</v>
      </c>
      <c r="E32" s="1">
        <f t="shared" si="0"/>
        <v>2380.9500000000003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2590.9500000000003</v>
      </c>
    </row>
    <row r="33" spans="1:11" ht="15.6" x14ac:dyDescent="0.3">
      <c r="A33" s="4">
        <f t="shared" si="4"/>
        <v>31</v>
      </c>
      <c r="B33" s="1" t="s">
        <v>31</v>
      </c>
      <c r="C33" s="1">
        <f t="shared" si="5"/>
        <v>55</v>
      </c>
      <c r="D33" s="1">
        <f t="shared" si="6"/>
        <v>42.900000000000006</v>
      </c>
      <c r="E33" s="1">
        <f t="shared" si="0"/>
        <v>2359.5000000000005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2579.5000000000005</v>
      </c>
    </row>
    <row r="34" spans="1:11" ht="15.6" x14ac:dyDescent="0.3">
      <c r="A34" s="4">
        <f t="shared" si="4"/>
        <v>32</v>
      </c>
      <c r="B34" s="1" t="s">
        <v>32</v>
      </c>
      <c r="C34" s="1">
        <f t="shared" si="5"/>
        <v>54.5</v>
      </c>
      <c r="D34" s="1">
        <f t="shared" si="6"/>
        <v>42.900000000000006</v>
      </c>
      <c r="E34" s="1">
        <f t="shared" si="0"/>
        <v>2338.0500000000002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2568.0500000000002</v>
      </c>
    </row>
    <row r="35" spans="1:11" ht="15.6" x14ac:dyDescent="0.3">
      <c r="A35" s="4">
        <f t="shared" si="4"/>
        <v>33</v>
      </c>
      <c r="B35" s="1" t="s">
        <v>33</v>
      </c>
      <c r="C35" s="1">
        <f t="shared" si="5"/>
        <v>54</v>
      </c>
      <c r="D35" s="1">
        <f>D3/2</f>
        <v>21.450000000000003</v>
      </c>
      <c r="E35" s="1">
        <f t="shared" si="0"/>
        <v>1158.3000000000002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1398.3000000000002</v>
      </c>
    </row>
    <row r="36" spans="1:11" ht="15.6" x14ac:dyDescent="0.3">
      <c r="A36" s="4">
        <f t="shared" si="4"/>
        <v>34</v>
      </c>
      <c r="B36" s="1" t="s">
        <v>34</v>
      </c>
      <c r="C36" s="1">
        <f t="shared" si="5"/>
        <v>53.5</v>
      </c>
      <c r="D36" s="1">
        <f>D3/2</f>
        <v>21.450000000000003</v>
      </c>
      <c r="E36" s="1">
        <f t="shared" si="0"/>
        <v>1147.575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1397.575</v>
      </c>
    </row>
    <row r="37" spans="1:11" ht="15.6" x14ac:dyDescent="0.3">
      <c r="A37" s="4">
        <f t="shared" si="4"/>
        <v>35</v>
      </c>
      <c r="B37" s="1" t="s">
        <v>35</v>
      </c>
      <c r="C37" s="1">
        <f t="shared" si="5"/>
        <v>53</v>
      </c>
      <c r="D37" s="1">
        <f>D3/2</f>
        <v>21.450000000000003</v>
      </c>
      <c r="E37" s="1">
        <f t="shared" si="0"/>
        <v>1136.8500000000001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1396.8500000000001</v>
      </c>
    </row>
    <row r="38" spans="1:11" ht="15.6" x14ac:dyDescent="0.3">
      <c r="A38" s="4">
        <f t="shared" si="4"/>
        <v>36</v>
      </c>
      <c r="B38" s="1" t="s">
        <v>36</v>
      </c>
      <c r="C38" s="1">
        <f t="shared" si="5"/>
        <v>52.5</v>
      </c>
      <c r="D38" s="1">
        <f>D3/2</f>
        <v>21.450000000000003</v>
      </c>
      <c r="E38" s="1">
        <f t="shared" si="0"/>
        <v>1126.1250000000002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5" t="s">
        <v>38</v>
      </c>
      <c r="C40" s="1">
        <f>ROUNDDOWN(SUM(K3:K38),0)</f>
        <v>93805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5" t="s">
        <v>46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5" t="s">
        <v>50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5" t="s">
        <v>47</v>
      </c>
      <c r="C43" s="1">
        <f>MAX(K3:K38)</f>
        <v>3003.0000000000005</v>
      </c>
      <c r="D43" s="1"/>
      <c r="E43" s="1"/>
      <c r="F43" s="1"/>
      <c r="G43" s="1"/>
      <c r="H43" s="1"/>
      <c r="I43" s="1"/>
    </row>
    <row r="44" spans="1:11" x14ac:dyDescent="0.3">
      <c r="B4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2022-10-19T14:55:30Z</dcterms:modified>
</cp:coreProperties>
</file>