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8" i="1" l="1"/>
  <c r="J38" i="1" s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" i="1"/>
  <c r="J3" i="1" s="1"/>
  <c r="D30" i="1"/>
  <c r="D31" i="1"/>
  <c r="D32" i="1"/>
  <c r="D33" i="1"/>
  <c r="D34" i="1"/>
  <c r="D35" i="1"/>
  <c r="D36" i="1"/>
  <c r="D37" i="1"/>
  <c r="D3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  <c r="D4" i="1"/>
  <c r="D5" i="1"/>
  <c r="D6" i="1"/>
  <c r="D7" i="1"/>
  <c r="D8" i="1"/>
  <c r="D9" i="1"/>
  <c r="D10" i="1"/>
  <c r="D3" i="1"/>
  <c r="E3" i="1" s="1"/>
  <c r="C4" i="1"/>
  <c r="K37" i="1" l="1"/>
  <c r="K25" i="1"/>
  <c r="K23" i="1"/>
  <c r="K10" i="1"/>
  <c r="K32" i="1"/>
  <c r="K16" i="1"/>
  <c r="K1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1" i="1"/>
  <c r="K35" i="1"/>
  <c r="K38" i="1"/>
  <c r="K6" i="1"/>
  <c r="K3" i="1"/>
  <c r="C42" i="1"/>
  <c r="J4" i="1"/>
  <c r="K4" i="1" s="1"/>
  <c r="E16" i="1"/>
  <c r="E4" i="1"/>
  <c r="E27" i="1"/>
  <c r="K27" i="1" s="1"/>
  <c r="E25" i="1"/>
  <c r="E13" i="1"/>
  <c r="K13" i="1" s="1"/>
  <c r="E26" i="1"/>
  <c r="K26" i="1" s="1"/>
  <c r="E37" i="1"/>
  <c r="E36" i="1"/>
  <c r="K36" i="1" s="1"/>
  <c r="E24" i="1"/>
  <c r="K24" i="1" s="1"/>
  <c r="E35" i="1"/>
  <c r="E23" i="1"/>
  <c r="E11" i="1"/>
  <c r="K11" i="1" s="1"/>
  <c r="E22" i="1"/>
  <c r="K22" i="1" s="1"/>
  <c r="E10" i="1"/>
  <c r="E33" i="1"/>
  <c r="K33" i="1" s="1"/>
  <c r="E9" i="1"/>
  <c r="K9" i="1" s="1"/>
  <c r="E32" i="1"/>
  <c r="E20" i="1"/>
  <c r="K20" i="1" s="1"/>
  <c r="E31" i="1"/>
  <c r="K31" i="1" s="1"/>
  <c r="E19" i="1"/>
  <c r="K19" i="1" s="1"/>
  <c r="E7" i="1"/>
  <c r="K7" i="1" s="1"/>
  <c r="E18" i="1"/>
  <c r="E6" i="1"/>
  <c r="E29" i="1"/>
  <c r="K29" i="1" s="1"/>
  <c r="E5" i="1"/>
  <c r="K5" i="1" s="1"/>
  <c r="C43" i="1" l="1"/>
  <c r="E17" i="1"/>
  <c r="K17" i="1" s="1"/>
  <c r="E30" i="1"/>
  <c r="K30" i="1" s="1"/>
  <c r="E8" i="1"/>
  <c r="K8" i="1" s="1"/>
  <c r="E21" i="1"/>
  <c r="K21" i="1" s="1"/>
  <c r="E34" i="1"/>
  <c r="K34" i="1" s="1"/>
  <c r="E12" i="1"/>
  <c r="K12" i="1" s="1"/>
  <c r="E14" i="1"/>
  <c r="K14" i="1" s="1"/>
  <c r="E15" i="1"/>
  <c r="K15" i="1" s="1"/>
  <c r="E28" i="1"/>
  <c r="K28" i="1" s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<sst xmlns="http://schemas.openxmlformats.org/spreadsheetml/2006/main" count="51" uniqueCount="51">
  <si>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</si>
  <si>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</si>
  <si>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</si>
  <si>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</si>
  <si>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</si>
  <si>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</si>
  <si>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</si>
  <si>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</si>
  <si>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</si>
  <si>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</si>
  <si>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</si>
  <si>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</si>
  <si>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</si>
  <si>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</si>
  <si>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</si>
  <si>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</si>
  <si>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</si>
  <si>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</si>
  <si>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</si>
  <si>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</si>
  <si>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</si>
  <si>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</si>
  <si>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</si>
  <si>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</si>
  <si>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</si>
  <si>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</si>
  <si>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</si>
  <si>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</si>
  <si>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</si>
  <si>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</si>
  <si>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</si>
  <si>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</si>
  <si>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</si>
  <si>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</si>
  <si>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</si>
  <si>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</si>
  <si>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</si>
  <si>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</si>
  <si>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</si>
  <si>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</si>
  <si>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</si>
  <si>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</si>
  <si>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</si>
  <si>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</si>
  <si>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</si>
  <si>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</si>
  <si>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</si>
  <si>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Cредняя площадь, кв.м.</t>
  </si>
  <si>
    <t>Тариф, руб./кв.м.</t>
  </si>
  <si>
    <t>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</si>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</sst>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2" workbookViewId="0">
      <selection activeCell="C43" sqref="C43"/>
    </sheetView>
  </sheetViews>
  <sheetFormatPr defaultColWidth="9.109375" defaultRowHeight="14.4" x14ac:dyDescent="0.3"/>
  <cols>
    <col min="1" max="1" width="18.109375" style="3" customWidth="1"/>
    <col min="2" max="2" width="41.6640625" style="3" customWidth="1"/>
    <col min="3" max="3" width="31.88671875" style="3" customWidth="1"/>
    <col min="4" max="4" width="18.33203125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9.6640625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2">
        <v>12</v>
      </c>
      <c r="B1" s="2"/>
    </row>
    <row r="2" spans="1:11" ht="15.75" customHeight="1" x14ac:dyDescent="0.3">
      <c r="A2" s="1" t="s">
        <v>0</v>
      </c>
      <c r="B2" s="1" t="s">
        <v>41</v>
      </c>
      <c r="C2" s="1" t="s">
        <v>46</v>
      </c>
      <c r="D2" s="1" t="s">
        <v>48</v>
      </c>
      <c r="E2" s="1" t="s">
        <v>49</v>
      </c>
      <c r="F2" s="1" t="s">
        <v>1</v>
      </c>
      <c r="G2" s="1" t="s">
        <v>2</v>
      </c>
      <c r="H2" s="1" t="s">
        <v>3</v>
      </c>
      <c r="I2" s="2" t="s">
        <v>50</v>
      </c>
      <c r="J2" s="1" t="s">
        <v>42</v>
      </c>
      <c r="K2" s="1" t="s">
        <v>43</v>
      </c>
    </row>
    <row r="3" spans="1:11" ht="15.6" x14ac:dyDescent="0.3">
      <c r="A3" s="2">
        <v>1</v>
      </c>
      <c r="B3" s="2" t="s">
        <v>4</v>
      </c>
      <c r="C3" s="2">
        <v>70</v>
      </c>
      <c r="D3" s="2">
        <f>$A$1*1.1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5">
        <f>E3+J3</f>
        <v>924.00000000000011</v>
      </c>
    </row>
    <row r="4" spans="1:11" ht="15.6" x14ac:dyDescent="0.3">
      <c r="A4" s="2">
        <f>A3+1</f>
        <v>2</v>
      </c>
      <c r="B4" s="2" t="s">
        <v>5</v>
      </c>
      <c r="C4" s="2">
        <f>C3-0.5</f>
        <v>69.5</v>
      </c>
      <c r="D4" s="2">
        <f t="shared" ref="D4:D10" si="0">$A$1*1.1</f>
        <v>13.200000000000001</v>
      </c>
      <c r="E4" s="2">
        <f t="shared" ref="E4:E38" si="1">C4*D4</f>
        <v>917.40000000000009</v>
      </c>
      <c r="F4" s="4">
        <f>$F$3</f>
        <v>44813</v>
      </c>
      <c r="G4" s="4">
        <f>G3+1</f>
        <v>44806</v>
      </c>
      <c r="H4" s="2">
        <f t="shared" ref="H4:H37" si="2">IF(G4&lt;=F4,0,G4-F4)</f>
        <v>0</v>
      </c>
      <c r="I4" s="2">
        <f>$I$3</f>
        <v>10</v>
      </c>
      <c r="J4" s="2">
        <f t="shared" ref="J4:J38" si="3">I4*H4</f>
        <v>0</v>
      </c>
      <c r="K4" s="5">
        <f t="shared" ref="K4:K38" si="4">E4+J4</f>
        <v>917.40000000000009</v>
      </c>
    </row>
    <row r="5" spans="1:11" ht="15.6" x14ac:dyDescent="0.3">
      <c r="A5" s="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13.200000000000001</v>
      </c>
      <c r="E5" s="2">
        <f t="shared" si="1"/>
        <v>910.80000000000007</v>
      </c>
      <c r="F5" s="4">
        <f t="shared" ref="F5:F38" si="7">$F$3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5">
        <f t="shared" si="4"/>
        <v>910.80000000000007</v>
      </c>
    </row>
    <row r="6" spans="1:11" ht="15.6" x14ac:dyDescent="0.3">
      <c r="A6" s="2">
        <f t="shared" si="5"/>
        <v>4</v>
      </c>
      <c r="B6" s="2" t="s">
        <v>7</v>
      </c>
      <c r="C6" s="2">
        <f t="shared" si="6"/>
        <v>68.5</v>
      </c>
      <c r="D6" s="2">
        <f t="shared" si="0"/>
        <v>13.200000000000001</v>
      </c>
      <c r="E6" s="2">
        <f t="shared" si="1"/>
        <v>904.2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5">
        <f t="shared" si="4"/>
        <v>904.2</v>
      </c>
    </row>
    <row r="7" spans="1:11" ht="15.6" x14ac:dyDescent="0.3">
      <c r="A7" s="2">
        <f t="shared" si="5"/>
        <v>5</v>
      </c>
      <c r="B7" s="2" t="s">
        <v>8</v>
      </c>
      <c r="C7" s="2">
        <f t="shared" si="6"/>
        <v>68</v>
      </c>
      <c r="D7" s="2">
        <f t="shared" si="0"/>
        <v>13.200000000000001</v>
      </c>
      <c r="E7" s="2">
        <f t="shared" si="1"/>
        <v>897.6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5">
        <f t="shared" si="4"/>
        <v>897.6</v>
      </c>
    </row>
    <row r="8" spans="1:11" ht="15.6" x14ac:dyDescent="0.3">
      <c r="A8" s="2">
        <f t="shared" si="5"/>
        <v>6</v>
      </c>
      <c r="B8" s="2" t="s">
        <v>9</v>
      </c>
      <c r="C8" s="2">
        <f t="shared" si="6"/>
        <v>67.5</v>
      </c>
      <c r="D8" s="2">
        <f t="shared" si="0"/>
        <v>13.200000000000001</v>
      </c>
      <c r="E8" s="2">
        <f t="shared" si="1"/>
        <v>891.00000000000011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5">
        <f t="shared" si="4"/>
        <v>891.00000000000011</v>
      </c>
    </row>
    <row r="9" spans="1:11" ht="15.6" x14ac:dyDescent="0.3">
      <c r="A9" s="2">
        <f t="shared" si="5"/>
        <v>7</v>
      </c>
      <c r="B9" s="2" t="s">
        <v>10</v>
      </c>
      <c r="C9" s="2">
        <f t="shared" si="6"/>
        <v>67</v>
      </c>
      <c r="D9" s="2">
        <f t="shared" si="0"/>
        <v>13.200000000000001</v>
      </c>
      <c r="E9" s="2">
        <f t="shared" si="1"/>
        <v>884.40000000000009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5">
        <f t="shared" si="4"/>
        <v>884.40000000000009</v>
      </c>
    </row>
    <row r="10" spans="1:11" ht="15.6" x14ac:dyDescent="0.3">
      <c r="A10" s="2">
        <f t="shared" si="5"/>
        <v>8</v>
      </c>
      <c r="B10" s="2" t="s">
        <v>11</v>
      </c>
      <c r="C10" s="2">
        <f t="shared" si="6"/>
        <v>66.5</v>
      </c>
      <c r="D10" s="2">
        <f t="shared" si="0"/>
        <v>13.200000000000001</v>
      </c>
      <c r="E10" s="2">
        <f t="shared" si="1"/>
        <v>877.80000000000007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5">
        <f t="shared" si="4"/>
        <v>877.80000000000007</v>
      </c>
    </row>
    <row r="11" spans="1:11" ht="15.6" x14ac:dyDescent="0.3">
      <c r="A11" s="2">
        <f t="shared" si="5"/>
        <v>9</v>
      </c>
      <c r="B11" s="2" t="s">
        <v>12</v>
      </c>
      <c r="C11" s="2">
        <f t="shared" si="6"/>
        <v>66</v>
      </c>
      <c r="D11" s="2">
        <f>$A$1*1.1/2</f>
        <v>6.6000000000000005</v>
      </c>
      <c r="E11" s="2">
        <f t="shared" si="1"/>
        <v>435.6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5">
        <f t="shared" si="4"/>
        <v>435.6</v>
      </c>
    </row>
    <row r="12" spans="1:11" ht="16.5" customHeight="1" x14ac:dyDescent="0.3">
      <c r="A12" s="2">
        <f t="shared" si="5"/>
        <v>10</v>
      </c>
      <c r="B12" s="2" t="s">
        <v>13</v>
      </c>
      <c r="C12" s="2">
        <f t="shared" si="6"/>
        <v>65.5</v>
      </c>
      <c r="D12" s="2">
        <f t="shared" ref="D12:D38" si="10">$A$1*1.1/2</f>
        <v>6.6000000000000005</v>
      </c>
      <c r="E12" s="2">
        <f t="shared" si="1"/>
        <v>432.3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5">
        <f t="shared" si="4"/>
        <v>442.3</v>
      </c>
    </row>
    <row r="13" spans="1:11" ht="15.6" x14ac:dyDescent="0.3">
      <c r="A13" s="2">
        <f t="shared" si="5"/>
        <v>11</v>
      </c>
      <c r="B13" s="2" t="s">
        <v>14</v>
      </c>
      <c r="C13" s="2">
        <f t="shared" si="6"/>
        <v>65</v>
      </c>
      <c r="D13" s="2">
        <f t="shared" si="10"/>
        <v>6.6000000000000005</v>
      </c>
      <c r="E13" s="2">
        <f t="shared" si="1"/>
        <v>429.00000000000006</v>
      </c>
      <c r="F13" s="4">
        <f t="shared" si="7"/>
        <v>44813</v>
      </c>
      <c r="G13" s="4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5">
        <f t="shared" si="4"/>
        <v>449.00000000000006</v>
      </c>
    </row>
    <row r="14" spans="1:11" ht="15.6" x14ac:dyDescent="0.3">
      <c r="A14" s="2">
        <f t="shared" si="5"/>
        <v>12</v>
      </c>
      <c r="B14" s="2" t="s">
        <v>15</v>
      </c>
      <c r="C14" s="2">
        <f t="shared" si="6"/>
        <v>64.5</v>
      </c>
      <c r="D14" s="2">
        <f t="shared" si="10"/>
        <v>6.6000000000000005</v>
      </c>
      <c r="E14" s="2">
        <f t="shared" si="1"/>
        <v>425.70000000000005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5">
        <f t="shared" si="4"/>
        <v>455.70000000000005</v>
      </c>
    </row>
    <row r="15" spans="1:11" ht="15.6" x14ac:dyDescent="0.3">
      <c r="A15" s="2">
        <f t="shared" si="5"/>
        <v>13</v>
      </c>
      <c r="B15" s="2" t="s">
        <v>16</v>
      </c>
      <c r="C15" s="2">
        <f t="shared" si="6"/>
        <v>64</v>
      </c>
      <c r="D15" s="2">
        <f t="shared" si="10"/>
        <v>6.6000000000000005</v>
      </c>
      <c r="E15" s="2">
        <f t="shared" si="1"/>
        <v>422.40000000000003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5">
        <f t="shared" si="4"/>
        <v>462.40000000000003</v>
      </c>
    </row>
    <row r="16" spans="1:11" ht="15.6" x14ac:dyDescent="0.3">
      <c r="A16" s="2">
        <f t="shared" si="5"/>
        <v>14</v>
      </c>
      <c r="B16" s="2" t="s">
        <v>17</v>
      </c>
      <c r="C16" s="2">
        <f t="shared" si="6"/>
        <v>63.5</v>
      </c>
      <c r="D16" s="2">
        <f t="shared" si="10"/>
        <v>6.6000000000000005</v>
      </c>
      <c r="E16" s="2">
        <f t="shared" si="1"/>
        <v>419.1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5">
        <f t="shared" si="4"/>
        <v>469.1</v>
      </c>
    </row>
    <row r="17" spans="1:11" ht="15.6" x14ac:dyDescent="0.3">
      <c r="A17" s="2">
        <f t="shared" si="5"/>
        <v>15</v>
      </c>
      <c r="B17" s="2" t="s">
        <v>18</v>
      </c>
      <c r="C17" s="2">
        <f t="shared" si="6"/>
        <v>63</v>
      </c>
      <c r="D17" s="2">
        <f t="shared" si="10"/>
        <v>6.6000000000000005</v>
      </c>
      <c r="E17" s="2">
        <f t="shared" si="1"/>
        <v>415.8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5">
        <f t="shared" si="4"/>
        <v>475.8</v>
      </c>
    </row>
    <row r="18" spans="1:11" ht="15.6" x14ac:dyDescent="0.3">
      <c r="A18" s="2">
        <f t="shared" si="5"/>
        <v>16</v>
      </c>
      <c r="B18" s="2" t="s">
        <v>19</v>
      </c>
      <c r="C18" s="2">
        <f t="shared" si="6"/>
        <v>62.5</v>
      </c>
      <c r="D18" s="2">
        <f t="shared" si="10"/>
        <v>6.6000000000000005</v>
      </c>
      <c r="E18" s="2">
        <f t="shared" si="1"/>
        <v>412.50000000000006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5">
        <f t="shared" si="4"/>
        <v>482.50000000000006</v>
      </c>
    </row>
    <row r="19" spans="1:11" ht="15.6" x14ac:dyDescent="0.3">
      <c r="A19" s="2">
        <f t="shared" si="5"/>
        <v>17</v>
      </c>
      <c r="B19" s="2" t="s">
        <v>20</v>
      </c>
      <c r="C19" s="2">
        <f t="shared" si="6"/>
        <v>62</v>
      </c>
      <c r="D19" s="2">
        <f t="shared" si="10"/>
        <v>6.6000000000000005</v>
      </c>
      <c r="E19" s="2">
        <f t="shared" si="1"/>
        <v>409.20000000000005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5">
        <f t="shared" si="4"/>
        <v>489.20000000000005</v>
      </c>
    </row>
    <row r="20" spans="1:11" ht="15.6" x14ac:dyDescent="0.3">
      <c r="A20" s="2">
        <f t="shared" si="5"/>
        <v>18</v>
      </c>
      <c r="B20" s="2" t="s">
        <v>21</v>
      </c>
      <c r="C20" s="2">
        <f t="shared" si="6"/>
        <v>61.5</v>
      </c>
      <c r="D20" s="2">
        <f t="shared" si="10"/>
        <v>6.6000000000000005</v>
      </c>
      <c r="E20" s="2">
        <f t="shared" si="1"/>
        <v>405.90000000000003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5">
        <f t="shared" si="4"/>
        <v>495.90000000000003</v>
      </c>
    </row>
    <row r="21" spans="1:11" ht="15.6" x14ac:dyDescent="0.3">
      <c r="A21" s="2">
        <f t="shared" si="5"/>
        <v>19</v>
      </c>
      <c r="B21" s="2" t="s">
        <v>22</v>
      </c>
      <c r="C21" s="2">
        <f t="shared" si="6"/>
        <v>61</v>
      </c>
      <c r="D21" s="2">
        <f t="shared" si="10"/>
        <v>6.6000000000000005</v>
      </c>
      <c r="E21" s="2">
        <f t="shared" si="1"/>
        <v>402.6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5">
        <f t="shared" si="4"/>
        <v>502.6</v>
      </c>
    </row>
    <row r="22" spans="1:11" ht="15.6" x14ac:dyDescent="0.3">
      <c r="A22" s="2">
        <f t="shared" si="5"/>
        <v>20</v>
      </c>
      <c r="B22" s="2" t="s">
        <v>23</v>
      </c>
      <c r="C22" s="2">
        <f t="shared" si="6"/>
        <v>60.5</v>
      </c>
      <c r="D22" s="2">
        <f t="shared" si="10"/>
        <v>6.6000000000000005</v>
      </c>
      <c r="E22" s="2">
        <f t="shared" si="1"/>
        <v>399.3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5">
        <f t="shared" si="4"/>
        <v>509.3</v>
      </c>
    </row>
    <row r="23" spans="1:11" ht="15.6" x14ac:dyDescent="0.3">
      <c r="A23" s="2">
        <f t="shared" si="5"/>
        <v>21</v>
      </c>
      <c r="B23" s="1" t="s">
        <v>24</v>
      </c>
      <c r="C23" s="2">
        <f t="shared" si="6"/>
        <v>60</v>
      </c>
      <c r="D23" s="2">
        <f t="shared" si="10"/>
        <v>6.6000000000000005</v>
      </c>
      <c r="E23" s="2">
        <f t="shared" si="1"/>
        <v>396.00000000000006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5">
        <f t="shared" si="4"/>
        <v>516</v>
      </c>
    </row>
    <row r="24" spans="1:11" ht="15.6" x14ac:dyDescent="0.3">
      <c r="A24" s="2">
        <f t="shared" si="5"/>
        <v>22</v>
      </c>
      <c r="B24" s="1" t="s">
        <v>25</v>
      </c>
      <c r="C24" s="2">
        <f t="shared" si="6"/>
        <v>59.5</v>
      </c>
      <c r="D24" s="2">
        <f t="shared" si="10"/>
        <v>6.6000000000000005</v>
      </c>
      <c r="E24" s="2">
        <f t="shared" si="1"/>
        <v>392.70000000000005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5">
        <f t="shared" si="4"/>
        <v>522.70000000000005</v>
      </c>
    </row>
    <row r="25" spans="1:11" ht="15.6" x14ac:dyDescent="0.3">
      <c r="A25" s="2">
        <f t="shared" si="5"/>
        <v>23</v>
      </c>
      <c r="B25" s="1" t="s">
        <v>26</v>
      </c>
      <c r="C25" s="2">
        <f t="shared" si="6"/>
        <v>59</v>
      </c>
      <c r="D25" s="2">
        <f t="shared" si="10"/>
        <v>6.6000000000000005</v>
      </c>
      <c r="E25" s="2">
        <f t="shared" si="1"/>
        <v>389.40000000000003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5">
        <f t="shared" si="4"/>
        <v>529.40000000000009</v>
      </c>
    </row>
    <row r="26" spans="1:11" ht="15.6" x14ac:dyDescent="0.3">
      <c r="A26" s="2">
        <f t="shared" si="5"/>
        <v>24</v>
      </c>
      <c r="B26" s="1" t="s">
        <v>27</v>
      </c>
      <c r="C26" s="2">
        <f t="shared" si="6"/>
        <v>58.5</v>
      </c>
      <c r="D26" s="2">
        <f t="shared" si="10"/>
        <v>6.6000000000000005</v>
      </c>
      <c r="E26" s="2">
        <f t="shared" si="1"/>
        <v>386.1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5">
        <f t="shared" si="4"/>
        <v>536.1</v>
      </c>
    </row>
    <row r="27" spans="1:11" ht="15.6" x14ac:dyDescent="0.3">
      <c r="A27" s="2">
        <f t="shared" si="5"/>
        <v>25</v>
      </c>
      <c r="B27" s="1" t="s">
        <v>28</v>
      </c>
      <c r="C27" s="2">
        <f t="shared" si="6"/>
        <v>58</v>
      </c>
      <c r="D27" s="2">
        <f t="shared" si="10"/>
        <v>6.6000000000000005</v>
      </c>
      <c r="E27" s="2">
        <f t="shared" si="1"/>
        <v>382.8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5">
        <f t="shared" si="4"/>
        <v>542.79999999999995</v>
      </c>
    </row>
    <row r="28" spans="1:11" ht="15.6" x14ac:dyDescent="0.3">
      <c r="A28" s="2">
        <f t="shared" si="5"/>
        <v>26</v>
      </c>
      <c r="B28" s="1" t="s">
        <v>29</v>
      </c>
      <c r="C28" s="2">
        <f t="shared" si="6"/>
        <v>57.5</v>
      </c>
      <c r="D28" s="2">
        <f t="shared" si="10"/>
        <v>6.6000000000000005</v>
      </c>
      <c r="E28" s="2">
        <f t="shared" si="1"/>
        <v>379.50000000000006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5">
        <f t="shared" si="4"/>
        <v>549.5</v>
      </c>
    </row>
    <row r="29" spans="1:11" ht="15.6" x14ac:dyDescent="0.3">
      <c r="A29" s="2">
        <f t="shared" si="5"/>
        <v>27</v>
      </c>
      <c r="B29" s="1" t="s">
        <v>30</v>
      </c>
      <c r="C29" s="2">
        <f>C28-0.5</f>
        <v>57</v>
      </c>
      <c r="D29" s="2">
        <f t="shared" si="10"/>
        <v>6.6000000000000005</v>
      </c>
      <c r="E29" s="2">
        <f t="shared" si="1"/>
        <v>376.20000000000005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5">
        <f t="shared" si="4"/>
        <v>556.20000000000005</v>
      </c>
    </row>
    <row r="30" spans="1:11" ht="15.6" x14ac:dyDescent="0.3">
      <c r="A30" s="2">
        <f t="shared" si="5"/>
        <v>28</v>
      </c>
      <c r="B30" s="1" t="s">
        <v>31</v>
      </c>
      <c r="C30" s="2">
        <f t="shared" si="6"/>
        <v>56.5</v>
      </c>
      <c r="D30" s="2">
        <f>$A$1*1.1/2</f>
        <v>6.6000000000000005</v>
      </c>
      <c r="E30" s="2">
        <f t="shared" si="1"/>
        <v>372.90000000000003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5">
        <f t="shared" si="4"/>
        <v>562.90000000000009</v>
      </c>
    </row>
    <row r="31" spans="1:11" ht="15.6" x14ac:dyDescent="0.3">
      <c r="A31" s="2">
        <f t="shared" si="5"/>
        <v>29</v>
      </c>
      <c r="B31" s="1" t="s">
        <v>32</v>
      </c>
      <c r="C31" s="2">
        <f t="shared" si="6"/>
        <v>56</v>
      </c>
      <c r="D31" s="2">
        <f t="shared" si="10"/>
        <v>6.6000000000000005</v>
      </c>
      <c r="E31" s="2">
        <f t="shared" si="1"/>
        <v>369.6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5">
        <f t="shared" si="4"/>
        <v>569.6</v>
      </c>
    </row>
    <row r="32" spans="1:11" ht="15.6" x14ac:dyDescent="0.3">
      <c r="A32" s="2">
        <f t="shared" si="5"/>
        <v>30</v>
      </c>
      <c r="B32" s="1" t="s">
        <v>33</v>
      </c>
      <c r="C32" s="2">
        <f t="shared" si="6"/>
        <v>55.5</v>
      </c>
      <c r="D32" s="2">
        <f t="shared" si="10"/>
        <v>6.6000000000000005</v>
      </c>
      <c r="E32" s="2">
        <f t="shared" si="1"/>
        <v>366.3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5">
        <f t="shared" si="4"/>
        <v>576.29999999999995</v>
      </c>
    </row>
    <row r="33" spans="1:11" ht="15.6" x14ac:dyDescent="0.3">
      <c r="A33" s="2">
        <f t="shared" si="5"/>
        <v>31</v>
      </c>
      <c r="B33" s="1" t="s">
        <v>34</v>
      </c>
      <c r="C33" s="2">
        <f t="shared" si="6"/>
        <v>55</v>
      </c>
      <c r="D33" s="2">
        <f t="shared" si="10"/>
        <v>6.6000000000000005</v>
      </c>
      <c r="E33" s="2">
        <f t="shared" si="1"/>
        <v>363.00000000000006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5">
        <f t="shared" si="4"/>
        <v>583</v>
      </c>
    </row>
    <row r="34" spans="1:11" ht="15.6" x14ac:dyDescent="0.3">
      <c r="A34" s="2">
        <f t="shared" si="5"/>
        <v>32</v>
      </c>
      <c r="B34" s="1" t="s">
        <v>35</v>
      </c>
      <c r="C34" s="2">
        <f t="shared" si="6"/>
        <v>54.5</v>
      </c>
      <c r="D34" s="2">
        <f t="shared" si="10"/>
        <v>6.6000000000000005</v>
      </c>
      <c r="E34" s="2">
        <f t="shared" si="1"/>
        <v>359.70000000000005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5">
        <f t="shared" si="4"/>
        <v>589.70000000000005</v>
      </c>
    </row>
    <row r="35" spans="1:11" ht="15.6" x14ac:dyDescent="0.3">
      <c r="A35" s="2">
        <f t="shared" si="5"/>
        <v>33</v>
      </c>
      <c r="B35" s="1" t="s">
        <v>36</v>
      </c>
      <c r="C35" s="2">
        <f t="shared" si="6"/>
        <v>54</v>
      </c>
      <c r="D35" s="2">
        <f t="shared" si="10"/>
        <v>6.6000000000000005</v>
      </c>
      <c r="E35" s="2">
        <f t="shared" si="1"/>
        <v>356.40000000000003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5">
        <f t="shared" si="4"/>
        <v>596.40000000000009</v>
      </c>
    </row>
    <row r="36" spans="1:11" ht="15.6" x14ac:dyDescent="0.3">
      <c r="A36" s="2">
        <f t="shared" si="5"/>
        <v>34</v>
      </c>
      <c r="B36" s="1" t="s">
        <v>37</v>
      </c>
      <c r="C36" s="2">
        <f t="shared" si="6"/>
        <v>53.5</v>
      </c>
      <c r="D36" s="2">
        <f t="shared" si="10"/>
        <v>6.6000000000000005</v>
      </c>
      <c r="E36" s="2">
        <f t="shared" si="1"/>
        <v>353.1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5">
        <f t="shared" si="4"/>
        <v>603.1</v>
      </c>
    </row>
    <row r="37" spans="1:11" ht="15.6" x14ac:dyDescent="0.3">
      <c r="A37" s="2">
        <f t="shared" si="5"/>
        <v>35</v>
      </c>
      <c r="B37" s="1" t="s">
        <v>38</v>
      </c>
      <c r="C37" s="2">
        <f t="shared" si="6"/>
        <v>53</v>
      </c>
      <c r="D37" s="2">
        <f t="shared" si="10"/>
        <v>6.6000000000000005</v>
      </c>
      <c r="E37" s="2">
        <f t="shared" si="1"/>
        <v>349.8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5">
        <f t="shared" si="4"/>
        <v>609.79999999999995</v>
      </c>
    </row>
    <row r="38" spans="1:11" ht="15.6" x14ac:dyDescent="0.3">
      <c r="A38" s="2">
        <f t="shared" si="5"/>
        <v>36</v>
      </c>
      <c r="B38" s="1" t="s">
        <v>39</v>
      </c>
      <c r="C38" s="2">
        <f t="shared" si="6"/>
        <v>52.5</v>
      </c>
      <c r="D38" s="2">
        <f t="shared" si="10"/>
        <v>6.6000000000000005</v>
      </c>
      <c r="E38" s="2">
        <f t="shared" si="1"/>
        <v>346.5</v>
      </c>
      <c r="F38" s="4">
        <f t="shared" si="7"/>
        <v>44813</v>
      </c>
      <c r="G38" s="4">
        <f t="shared" si="8"/>
        <v>44840</v>
      </c>
      <c r="H38" s="2">
        <f>IF(G38&lt;=F38,0,G38-F38)</f>
        <v>27</v>
      </c>
      <c r="I38" s="2">
        <f t="shared" si="9"/>
        <v>10</v>
      </c>
      <c r="J38" s="2">
        <f t="shared" si="3"/>
        <v>270</v>
      </c>
      <c r="K38" s="5">
        <f t="shared" si="4"/>
        <v>616.5</v>
      </c>
    </row>
    <row r="40" spans="1:11" ht="15.6" x14ac:dyDescent="0.3">
      <c r="B40" s="6" t="s">
        <v>44</v>
      </c>
      <c r="C40" s="7">
        <f>_xlfn.FLOOR.MATH(SUM(K3:K38))</f>
        <v>21936</v>
      </c>
    </row>
    <row r="41" spans="1:11" ht="15.6" x14ac:dyDescent="0.3">
      <c r="B41" s="6" t="s">
        <v>47</v>
      </c>
      <c r="C41" s="2">
        <f>AVERAGE(C3:C38)</f>
        <v>61.25</v>
      </c>
    </row>
    <row r="42" spans="1:11" ht="15.6" x14ac:dyDescent="0.3">
      <c r="B42" s="6" t="s">
        <v>40</v>
      </c>
      <c r="C42" s="2">
        <f>MAX(H3:H38)</f>
        <v>27</v>
      </c>
    </row>
    <row r="43" spans="1:11" ht="15" customHeight="1" x14ac:dyDescent="0.3">
      <c r="B43" s="6" t="s">
        <v>45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2022-10-19T09:00:05Z</dcterms:modified>
</cp:coreProperties>
</file>