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<sst xmlns="http://schemas.openxmlformats.org/spreadsheetml/2006/main" xmlns:a="http://schemas.openxmlformats.org/drawingml/2006/main" xmlns:c="http://schemas.openxmlformats.org/drawingml/2006/chart" xmlns:co="http://ncloudtech.com" xmlns:m="http://schemas.openxmlformats.org/officeDocument/2006/math" xmlns:mc="http://schemas.openxmlformats.org/markup-compatibility/2006" xmlns:o="urn:schemas-microsoft-com:office:office" xmlns:p="http://schemas.openxmlformats.org/presentationml/2006/main" xmlns:pic="http://schemas.openxmlformats.org/drawingml/2006/picture" xmlns:r="http://schemas.openxmlformats.org/officeDocument/2006/relationships" xmlns:s="http://schemas.openxmlformats.org/officeDocument/2006/sharedTypes" xmlns:sl="http://schemas.openxmlformats.org/schemaLibrary/2006/main" xmlns:v="urn:schemas-microsoft-com:vml" xmlns:w="http://schemas.openxmlformats.org/wordprocessingml/2006/main" xmlns:w14="http://schemas.microsoft.com/office/word/2010/wordml" xmlns:w15="http://schemas.microsoft.com/office/word/2012/wordml" xmlns:wp="http://schemas.openxmlformats.org/drawingml/2006/wordprocessingDrawing" xmlns:wpg="http://schemas.microsoft.com/office/word/2010/wordprocessingGroup" xmlns:wps="http://schemas.microsoft.com/office/word/2010/wordprocessingShape" xmlns:x14="http://schemas.microsoft.com/office/spreadsheetml/2009/9/main" xmlns:xdr="http://schemas.openxmlformats.org/drawingml/2006/spreadsheetDrawing" xmlns:xm="http://schemas.microsoft.com/office/excel/2006/main" mc:Ignorable="co w14 x14 w15">
  <si>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</si>
  <si>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квартиросъёмщика</t>
  </si>
  <si>
    <t>Площадь, кв.м.</t>
  </si>
  <si>
    <t>Тариф</t>
  </si>
  <si>
    <t>Сумма, руб.</t>
  </si>
  <si>
    <t>Срок оплаты</t>
  </si>
  <si>
    <t>Дата оплаты</t>
  </si>
  <si>
    <t>Просрочка, дней</t>
  </si>
  <si>
    <t>Пени за день, руб.</t>
  </si>
  <si>
    <t>Штраф, руб.</t>
  </si>
  <si>
    <t>Итого, руб.</t>
  </si>
  <si>
    <t>Мохамед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</si>
  <si>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</si>
  <si>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</si>
  <si>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</si>
  <si>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</si>
  <si>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</si>
  <si>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</si>
  <si>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</si>
  <si>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</si>
  <si>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</si>
  <si>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</si>
  <si>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</si>
  <si>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</si>
  <si>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</si>
  <si>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</si>
  <si>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</si>
  <si>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</si>
  <si>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</si>
  <si>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</si>
  <si>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</si>
  <si>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</si>
  <si>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</si>
  <si>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</si>
  <si>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</si>
  <si>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</si>
  <si>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</si>
  <si>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</si>
  <si>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</si>
  <si>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</si>
  <si>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</si>
  <si>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</si>
  <si>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</si>
  <si>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</si>
  <si>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</si>
  <si>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</si>
  <si>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</si>
  <si>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</si>
  <si>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</si>
  <si>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Максимальная сумма просрочки,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</si>
</sst>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1.1*A$1</f>
        <v>118.8</v>
      </c>
      <c r="E3" s="2" t="n">
        <f aca="false" ca="false" dt2D="false" dtr="false" t="normal">C3*D3</f>
        <v>8316</v>
      </c>
      <c r="F3" s="3" t="n">
        <v>44813</v>
      </c>
      <c r="G3" s="3" t="n">
        <f aca="false" ca="false" dt2D="false" dtr="false" t="normal">DATE(2022, 9, 1)</f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IF(H3&gt;0, H3*I3, 0)</f>
        <v>0</v>
      </c>
      <c r="K3" s="2" t="n">
        <f aca="false" ca="false" dt2D="false" dtr="false" t="normal">E3+J3</f>
        <v>8316</v>
      </c>
    </row>
    <row ht="15.75" outlineLevel="0" r="4">
      <c r="A4" s="2" t="n">
        <f aca="false" ca="false" dt2D="false" dtr="false" t="normal">A3+1</f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1.1*A$1</f>
        <v>118.8</v>
      </c>
      <c r="E4" s="2" t="n">
        <f aca="false" ca="false" dt2D="false" dtr="false" t="normal">C4*D4</f>
        <v>8256.6</v>
      </c>
      <c r="F4" s="3" t="n">
        <v>44813</v>
      </c>
      <c r="G4" s="3" t="n">
        <f aca="false" ca="false" dt2D="false" dtr="false" t="normal">DATE(YEAR(G3), MONTH(G3), DAY(G3)+1)</f>
        <v>44806</v>
      </c>
      <c r="H4" s="2" t="n">
        <f aca="false" ca="false" dt2D="false" dtr="false" t="normal">IF(G4&lt;=F4, 0, G4-F4)</f>
        <v>0</v>
      </c>
      <c r="I4" s="4" t="n">
        <f aca="false" ca="false" dt2D="false" dtr="false" t="normal">I3</f>
        <v>10</v>
      </c>
      <c r="J4" s="2" t="n">
        <f aca="false" ca="false" dt2D="false" dtr="false" t="normal">IF(H4&gt;0, H4*I4, 0)</f>
        <v>0</v>
      </c>
      <c r="K4" s="2" t="n">
        <f aca="false" ca="false" dt2D="false" dtr="false" t="normal">E4+J4</f>
        <v>8256.6</v>
      </c>
    </row>
    <row ht="15.75" outlineLevel="0" r="5">
      <c r="A5" s="2" t="n">
        <f aca="false" ca="false" dt2D="false" dtr="false" t="normal">A4+1</f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1.1*A$1</f>
        <v>118.8</v>
      </c>
      <c r="E5" s="2" t="n">
        <f aca="false" ca="false" dt2D="false" dtr="false" t="normal">C5*D5</f>
        <v>8197.2</v>
      </c>
      <c r="F5" s="3" t="n">
        <v>44813</v>
      </c>
      <c r="G5" s="3" t="n">
        <f aca="false" ca="false" dt2D="false" dtr="false" t="normal">DATE(YEAR(G4), MONTH(G4), DAY(G4)+1)</f>
        <v>44807</v>
      </c>
      <c r="H5" s="2" t="n">
        <f aca="false" ca="false" dt2D="false" dtr="false" t="normal">IF(G5&lt;=F5, 0, G5-F5)</f>
        <v>0</v>
      </c>
      <c r="I5" s="4" t="n">
        <f aca="false" ca="false" dt2D="false" dtr="false" t="normal">I4</f>
        <v>10</v>
      </c>
      <c r="J5" s="2" t="n">
        <f aca="false" ca="false" dt2D="false" dtr="false" t="normal">IF(H5&gt;0, H5*I5, 0)</f>
        <v>0</v>
      </c>
      <c r="K5" s="2" t="n">
        <f aca="false" ca="false" dt2D="false" dtr="false" t="normal">E5+J5</f>
        <v>8197.2</v>
      </c>
    </row>
    <row ht="15.75" outlineLevel="0" r="6">
      <c r="A6" s="2" t="n">
        <f aca="false" ca="false" dt2D="false" dtr="false" t="normal">A5+1</f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1.1*A$1</f>
        <v>118.8</v>
      </c>
      <c r="E6" s="2" t="n">
        <f aca="false" ca="false" dt2D="false" dtr="false" t="normal">C6*D6</f>
        <v>8137.8</v>
      </c>
      <c r="F6" s="3" t="n">
        <v>44813</v>
      </c>
      <c r="G6" s="3" t="n">
        <f aca="false" ca="false" dt2D="false" dtr="false" t="normal">DATE(YEAR(G5), MONTH(G5), DAY(G5)+1)</f>
        <v>44808</v>
      </c>
      <c r="H6" s="2" t="n">
        <f aca="false" ca="false" dt2D="false" dtr="false" t="normal">IF(G6&lt;=F6, 0, G6-F6)</f>
        <v>0</v>
      </c>
      <c r="I6" s="4" t="n">
        <f aca="false" ca="false" dt2D="false" dtr="false" t="normal">I5</f>
        <v>10</v>
      </c>
      <c r="J6" s="2" t="n">
        <f aca="false" ca="false" dt2D="false" dtr="false" t="normal">IF(H6&gt;0, H6*I6, 0)</f>
        <v>0</v>
      </c>
      <c r="K6" s="2" t="n">
        <f aca="false" ca="false" dt2D="false" dtr="false" t="normal">E6+J6</f>
        <v>8137.8</v>
      </c>
    </row>
    <row ht="15.75" outlineLevel="0" r="7">
      <c r="A7" s="2" t="n">
        <f aca="false" ca="false" dt2D="false" dtr="false" t="normal">A6+1</f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1.1*A$1</f>
        <v>118.8</v>
      </c>
      <c r="E7" s="2" t="n">
        <f aca="false" ca="false" dt2D="false" dtr="false" t="normal">C7*D7</f>
        <v>8078.4</v>
      </c>
      <c r="F7" s="3" t="n">
        <v>44813</v>
      </c>
      <c r="G7" s="3" t="n">
        <f aca="false" ca="false" dt2D="false" dtr="false" t="normal">DATE(YEAR(G6), MONTH(G6), DAY(G6)+1)</f>
        <v>44809</v>
      </c>
      <c r="H7" s="2" t="n">
        <f aca="false" ca="false" dt2D="false" dtr="false" t="normal">IF(G7&lt;=F7, 0, G7-F7)</f>
        <v>0</v>
      </c>
      <c r="I7" s="4" t="n">
        <f aca="false" ca="false" dt2D="false" dtr="false" t="normal">I6</f>
        <v>10</v>
      </c>
      <c r="J7" s="2" t="n">
        <f aca="false" ca="false" dt2D="false" dtr="false" t="normal">IF(H7&gt;0, H7*I7, 0)</f>
        <v>0</v>
      </c>
      <c r="K7" s="2" t="n">
        <f aca="false" ca="false" dt2D="false" dtr="false" t="normal">E7+J7</f>
        <v>8078.4</v>
      </c>
    </row>
    <row ht="15.75" outlineLevel="0" r="8">
      <c r="A8" s="2" t="n">
        <f aca="false" ca="false" dt2D="false" dtr="false" t="normal">A7+1</f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1.1*A$1</f>
        <v>118.8</v>
      </c>
      <c r="E8" s="2" t="n">
        <f aca="false" ca="false" dt2D="false" dtr="false" t="normal">C8*D8</f>
        <v>8019</v>
      </c>
      <c r="F8" s="3" t="n">
        <v>44813</v>
      </c>
      <c r="G8" s="3" t="n">
        <f aca="false" ca="false" dt2D="false" dtr="false" t="normal">DATE(YEAR(G7), MONTH(G7), DAY(G7)+1)</f>
        <v>44810</v>
      </c>
      <c r="H8" s="2" t="n">
        <f aca="false" ca="false" dt2D="false" dtr="false" t="normal">IF(G8&lt;=F8, 0, G8-F8)</f>
        <v>0</v>
      </c>
      <c r="I8" s="4" t="n">
        <f aca="false" ca="false" dt2D="false" dtr="false" t="normal">I7</f>
        <v>10</v>
      </c>
      <c r="J8" s="2" t="n">
        <f aca="false" ca="false" dt2D="false" dtr="false" t="normal">IF(H8&gt;0, H8*I8, 0)</f>
        <v>0</v>
      </c>
      <c r="K8" s="2" t="n">
        <f aca="false" ca="false" dt2D="false" dtr="false" t="normal">E8+J8</f>
        <v>8019</v>
      </c>
    </row>
    <row ht="15.75" outlineLevel="0" r="9">
      <c r="A9" s="2" t="n">
        <f aca="false" ca="false" dt2D="false" dtr="false" t="normal">A8+1</f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1.1*A$1</f>
        <v>118.8</v>
      </c>
      <c r="E9" s="2" t="n">
        <f aca="false" ca="false" dt2D="false" dtr="false" t="normal">C9*D9</f>
        <v>7959.6</v>
      </c>
      <c r="F9" s="3" t="n">
        <v>44813</v>
      </c>
      <c r="G9" s="3" t="n">
        <f aca="false" ca="false" dt2D="false" dtr="false" t="normal">DATE(YEAR(G8), MONTH(G8), DAY(G8)+1)</f>
        <v>44811</v>
      </c>
      <c r="H9" s="2" t="n">
        <f aca="false" ca="false" dt2D="false" dtr="false" t="normal">IF(G9&lt;=F9, 0, G9-F9)</f>
        <v>0</v>
      </c>
      <c r="I9" s="4" t="n">
        <f aca="false" ca="false" dt2D="false" dtr="false" t="normal">I8</f>
        <v>10</v>
      </c>
      <c r="J9" s="2" t="n">
        <f aca="false" ca="false" dt2D="false" dtr="false" t="normal">IF(H9&gt;0, H9*I9, 0)</f>
        <v>0</v>
      </c>
      <c r="K9" s="2" t="n">
        <f aca="false" ca="false" dt2D="false" dtr="false" t="normal">E9+J9</f>
        <v>7959.6</v>
      </c>
    </row>
    <row ht="15.75" outlineLevel="0" r="10">
      <c r="A10" s="2" t="n">
        <f aca="false" ca="false" dt2D="false" dtr="false" t="normal">A9+1</f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1.1*A$1</f>
        <v>118.8</v>
      </c>
      <c r="E10" s="2" t="n">
        <f aca="false" ca="false" dt2D="false" dtr="false" t="normal">C10*D10</f>
        <v>7900.2</v>
      </c>
      <c r="F10" s="3" t="n">
        <v>44813</v>
      </c>
      <c r="G10" s="3" t="n">
        <f aca="false" ca="false" dt2D="false" dtr="false" t="normal">DATE(YEAR(G9), MONTH(G9), DAY(G9)+1)</f>
        <v>44812</v>
      </c>
      <c r="H10" s="2" t="n">
        <f aca="false" ca="false" dt2D="false" dtr="false" t="normal">IF(G10&lt;=F10,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IF(H10&gt;0, H10*I10, 0)</f>
        <v>0</v>
      </c>
      <c r="K10" s="2" t="n">
        <f aca="false" ca="false" dt2D="false" dtr="false" t="normal">E10+J10</f>
        <v>7900.2</v>
      </c>
    </row>
    <row ht="15.75" outlineLevel="0" r="11">
      <c r="A11" s="2" t="n">
        <f aca="false" ca="false" dt2D="false" dtr="false" t="normal">A10+1</f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1.1*A$1</f>
        <v>118.8</v>
      </c>
      <c r="E11" s="2" t="n">
        <f aca="false" ca="false" dt2D="false" dtr="false" t="normal">C11*D11</f>
        <v>7840.8</v>
      </c>
      <c r="F11" s="3" t="n">
        <v>44813</v>
      </c>
      <c r="G11" s="3" t="n">
        <f aca="false" ca="false" dt2D="false" dtr="false" t="normal">DATE(YEAR(G10), MONTH(G10), DAY(G10)+1)</f>
        <v>44813</v>
      </c>
      <c r="H11" s="2" t="n">
        <f aca="false" ca="false" dt2D="false" dtr="false" t="normal">IF(G11&lt;=F11,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IF(H11&gt;0, H11*I11, 0)</f>
        <v>0</v>
      </c>
      <c r="K11" s="2" t="n">
        <f aca="false" ca="false" dt2D="false" dtr="false" t="normal">E11+J11</f>
        <v>7840.8</v>
      </c>
    </row>
    <row ht="15.75" outlineLevel="0" r="12">
      <c r="A12" s="2" t="n">
        <f aca="false" ca="false" dt2D="false" dtr="false" t="normal">A11+1</f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1.1*A$1</f>
        <v>118.8</v>
      </c>
      <c r="E12" s="2" t="n">
        <f aca="false" ca="false" dt2D="false" dtr="false" t="normal">C12*D12</f>
        <v>7781.4</v>
      </c>
      <c r="F12" s="3" t="n">
        <v>44813</v>
      </c>
      <c r="G12" s="3" t="n">
        <f aca="false" ca="false" dt2D="false" dtr="false" t="normal">DATE(YEAR(G11), MONTH(G11), DAY(G11)+1)</f>
        <v>44814</v>
      </c>
      <c r="H12" s="2" t="n">
        <f aca="false" ca="false" dt2D="false" dtr="false" t="normal">IF(G12&lt;=F12,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IF(H12&gt;0, H12*I12, 0)</f>
        <v>10</v>
      </c>
      <c r="K12" s="2" t="n">
        <f aca="false" ca="false" dt2D="false" dtr="false" t="normal">E12+J12</f>
        <v>7791.4</v>
      </c>
    </row>
    <row ht="15.75" outlineLevel="0" r="13">
      <c r="A13" s="2" t="n">
        <f aca="false" ca="false" dt2D="false" dtr="false" t="normal">A12+1</f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1.1*A$1</f>
        <v>118.8</v>
      </c>
      <c r="E13" s="2" t="n">
        <f aca="false" ca="false" dt2D="false" dtr="false" t="normal">C13*D13</f>
        <v>7722</v>
      </c>
      <c r="F13" s="3" t="n">
        <v>44813</v>
      </c>
      <c r="G13" s="3" t="n">
        <f aca="false" ca="false" dt2D="false" dtr="false" t="normal">DATE(YEAR(G12), MONTH(G12), DAY(G12)+1)</f>
        <v>44815</v>
      </c>
      <c r="H13" s="2" t="n">
        <f aca="false" ca="false" dt2D="false" dtr="false" t="normal">IF(G13&lt;=F13,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IF(H13&gt;0, H13*I13, 0)</f>
        <v>20</v>
      </c>
      <c r="K13" s="2" t="n">
        <f aca="false" ca="false" dt2D="false" dtr="false" t="normal">E13+J13</f>
        <v>7742</v>
      </c>
    </row>
    <row ht="15.75" outlineLevel="0" r="14">
      <c r="A14" s="2" t="n">
        <f aca="false" ca="false" dt2D="false" dtr="false" t="normal">A13+1</f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1.1*A$1</f>
        <v>118.8</v>
      </c>
      <c r="E14" s="2" t="n">
        <f aca="false" ca="false" dt2D="false" dtr="false" t="normal">C14*D14</f>
        <v>7662.6</v>
      </c>
      <c r="F14" s="3" t="n">
        <v>44813</v>
      </c>
      <c r="G14" s="3" t="n">
        <f aca="false" ca="false" dt2D="false" dtr="false" t="normal">DATE(YEAR(G13), MONTH(G13), DAY(G13)+1)</f>
        <v>44816</v>
      </c>
      <c r="H14" s="2" t="n">
        <f aca="false" ca="false" dt2D="false" dtr="false" t="normal">IF(G14&lt;=F14,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IF(H14&gt;0, H14*I14, 0)</f>
        <v>30</v>
      </c>
      <c r="K14" s="2" t="n">
        <f aca="false" ca="false" dt2D="false" dtr="false" t="normal">E14+J14</f>
        <v>7692.6</v>
      </c>
    </row>
    <row ht="15.75" outlineLevel="0" r="15">
      <c r="A15" s="2" t="n">
        <f aca="false" ca="false" dt2D="false" dtr="false" t="normal">A14+1</f>
        <v>13</v>
      </c>
      <c r="B15" s="2" t="s">
        <v>11</v>
      </c>
      <c r="C15" s="2" t="n">
        <f aca="false" ca="false" dt2D="false" dtr="false" t="normal">C14-0.5</f>
        <v>64</v>
      </c>
      <c r="D15" s="2" t="n">
        <f aca="false" ca="false" dt2D="false" dtr="false" t="normal">1.1*A$1</f>
        <v>118.8</v>
      </c>
      <c r="E15" s="2" t="n">
        <f aca="false" ca="false" dt2D="false" dtr="false" t="normal">C15*D15</f>
        <v>7603.2</v>
      </c>
      <c r="F15" s="3" t="n">
        <v>44813</v>
      </c>
      <c r="G15" s="3" t="n">
        <f aca="false" ca="false" dt2D="false" dtr="false" t="normal">DATE(YEAR(G14), MONTH(G14), DAY(G14)+1)</f>
        <v>44817</v>
      </c>
      <c r="H15" s="2" t="n">
        <f aca="false" ca="false" dt2D="false" dtr="false" t="normal">IF(G15&lt;=F15,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IF(H15&gt;0, H15*I15, 0)</f>
        <v>40</v>
      </c>
      <c r="K15" s="2" t="n">
        <f aca="false" ca="false" dt2D="false" dtr="false" t="normal">E15+J15</f>
        <v>7643.2</v>
      </c>
    </row>
    <row ht="15.75" outlineLevel="0" r="16">
      <c r="A16" s="2" t="n">
        <f aca="false" ca="false" dt2D="false" dtr="false" t="normal">A15+1</f>
        <v>14</v>
      </c>
      <c r="B16" s="2" t="s">
        <v>23</v>
      </c>
      <c r="C16" s="2" t="n">
        <f aca="false" ca="false" dt2D="false" dtr="false" t="normal">C15-0.5</f>
        <v>63.5</v>
      </c>
      <c r="D16" s="2" t="n">
        <f aca="false" ca="false" dt2D="false" dtr="false" t="normal">1.1*A$1</f>
        <v>118.8</v>
      </c>
      <c r="E16" s="2" t="n">
        <f aca="false" ca="false" dt2D="false" dtr="false" t="normal">C16*D16</f>
        <v>7543.8</v>
      </c>
      <c r="F16" s="3" t="n">
        <v>44813</v>
      </c>
      <c r="G16" s="3" t="n">
        <f aca="false" ca="false" dt2D="false" dtr="false" t="normal">DATE(YEAR(G15), MONTH(G15), DAY(G15)+1)</f>
        <v>44818</v>
      </c>
      <c r="H16" s="2" t="n">
        <f aca="false" ca="false" dt2D="false" dtr="false" t="normal">IF(G16&lt;=F16,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IF(H16&gt;0, H16*I16, 0)</f>
        <v>50</v>
      </c>
      <c r="K16" s="2" t="n">
        <f aca="false" ca="false" dt2D="false" dtr="false" t="normal">E16+J16</f>
        <v>7593.8</v>
      </c>
    </row>
    <row ht="15.75" outlineLevel="0" r="17">
      <c r="A17" s="2" t="n">
        <f aca="false" ca="false" dt2D="false" dtr="false" t="normal">A16+1</f>
        <v>15</v>
      </c>
      <c r="B17" s="2" t="s">
        <v>24</v>
      </c>
      <c r="C17" s="2" t="n">
        <f aca="false" ca="false" dt2D="false" dtr="false" t="normal">C16-0.5</f>
        <v>63</v>
      </c>
      <c r="D17" s="2" t="n">
        <f aca="false" ca="false" dt2D="false" dtr="false" t="normal">1.1*A$1</f>
        <v>118.8</v>
      </c>
      <c r="E17" s="2" t="n">
        <f aca="false" ca="false" dt2D="false" dtr="false" t="normal">C17*D17</f>
        <v>7484.4</v>
      </c>
      <c r="F17" s="3" t="n">
        <v>44813</v>
      </c>
      <c r="G17" s="3" t="n">
        <f aca="false" ca="false" dt2D="false" dtr="false" t="normal">DATE(YEAR(G16), MONTH(G16), DAY(G16)+1)</f>
        <v>44819</v>
      </c>
      <c r="H17" s="2" t="n">
        <f aca="false" ca="false" dt2D="false" dtr="false" t="normal">IF(G17&lt;=F17,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IF(H17&gt;0, H17*I17, 0)</f>
        <v>60</v>
      </c>
      <c r="K17" s="2" t="n">
        <f aca="false" ca="false" dt2D="false" dtr="false" t="normal">E17+J17</f>
        <v>7544.4</v>
      </c>
    </row>
    <row ht="15.75" outlineLevel="0" r="18">
      <c r="A18" s="2" t="n">
        <f aca="false" ca="false" dt2D="false" dtr="false" t="normal">A17+1</f>
        <v>16</v>
      </c>
      <c r="B18" s="2" t="s">
        <v>25</v>
      </c>
      <c r="C18" s="2" t="n">
        <f aca="false" ca="false" dt2D="false" dtr="false" t="normal">C17-0.5</f>
        <v>62.5</v>
      </c>
      <c r="D18" s="2" t="n">
        <f aca="false" ca="false" dt2D="false" dtr="false" t="normal">1.1*A$1</f>
        <v>118.8</v>
      </c>
      <c r="E18" s="2" t="n">
        <f aca="false" ca="false" dt2D="false" dtr="false" t="normal">C18*D18</f>
        <v>7425</v>
      </c>
      <c r="F18" s="3" t="n">
        <v>44813</v>
      </c>
      <c r="G18" s="3" t="n">
        <f aca="false" ca="false" dt2D="false" dtr="false" t="normal">DATE(YEAR(G17), MONTH(G17), DAY(G17)+1)</f>
        <v>44820</v>
      </c>
      <c r="H18" s="2" t="n">
        <f aca="false" ca="false" dt2D="false" dtr="false" t="normal">IF(G18&lt;=F18,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IF(H18&gt;0, H18*I18, 0)</f>
        <v>70</v>
      </c>
      <c r="K18" s="2" t="n">
        <f aca="false" ca="false" dt2D="false" dtr="false" t="normal">E18+J18</f>
        <v>7495</v>
      </c>
    </row>
    <row ht="15.75" outlineLevel="0" r="19">
      <c r="A19" s="2" t="n">
        <f aca="false" ca="false" dt2D="false" dtr="false" t="normal">A18+1</f>
        <v>17</v>
      </c>
      <c r="B19" s="2" t="s">
        <v>26</v>
      </c>
      <c r="C19" s="2" t="n">
        <f aca="false" ca="false" dt2D="false" dtr="false" t="normal">C18-0.5</f>
        <v>62</v>
      </c>
      <c r="D19" s="2" t="n">
        <f aca="false" ca="false" dt2D="false" dtr="false" t="normal">1.1*A$1</f>
        <v>118.8</v>
      </c>
      <c r="E19" s="2" t="n">
        <f aca="false" ca="false" dt2D="false" dtr="false" t="normal">C19*D19</f>
        <v>7365.6</v>
      </c>
      <c r="F19" s="3" t="n">
        <v>44813</v>
      </c>
      <c r="G19" s="3" t="n">
        <f aca="false" ca="false" dt2D="false" dtr="false" t="normal">DATE(YEAR(G18), MONTH(G18), DAY(G18)+1)</f>
        <v>44821</v>
      </c>
      <c r="H19" s="2" t="n">
        <f aca="false" ca="false" dt2D="false" dtr="false" t="normal">IF(G19&lt;=F19,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IF(H19&gt;0, H19*I19, 0)</f>
        <v>80</v>
      </c>
      <c r="K19" s="2" t="n">
        <f aca="false" ca="false" dt2D="false" dtr="false" t="normal">E19+J19</f>
        <v>7445.6</v>
      </c>
    </row>
    <row ht="15.75" outlineLevel="0" r="20">
      <c r="A20" s="2" t="n">
        <f aca="false" ca="false" dt2D="false" dtr="false" t="normal">A19+1</f>
        <v>18</v>
      </c>
      <c r="B20" s="2" t="s">
        <v>27</v>
      </c>
      <c r="C20" s="2" t="n">
        <f aca="false" ca="false" dt2D="false" dtr="false" t="normal">C19-0.5</f>
        <v>61.5</v>
      </c>
      <c r="D20" s="2" t="n">
        <f aca="false" ca="false" dt2D="false" dtr="false" t="normal">1.1*A$1</f>
        <v>118.8</v>
      </c>
      <c r="E20" s="2" t="n">
        <f aca="false" ca="false" dt2D="false" dtr="false" t="normal">C20*D20</f>
        <v>7306.2</v>
      </c>
      <c r="F20" s="3" t="n">
        <v>44813</v>
      </c>
      <c r="G20" s="3" t="n">
        <f aca="false" ca="false" dt2D="false" dtr="false" t="normal">DATE(YEAR(G19), MONTH(G19), DAY(G19)+1)</f>
        <v>44822</v>
      </c>
      <c r="H20" s="2" t="n">
        <f aca="false" ca="false" dt2D="false" dtr="false" t="normal">IF(G20&lt;=F20,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IF(H20&gt;0, H20*I20, 0)</f>
        <v>90</v>
      </c>
      <c r="K20" s="2" t="n">
        <f aca="false" ca="false" dt2D="false" dtr="false" t="normal">E20+J20</f>
        <v>7396.2</v>
      </c>
    </row>
    <row ht="15.75" outlineLevel="0" r="21">
      <c r="A21" s="2" t="n">
        <f aca="false" ca="false" dt2D="false" dtr="false" t="normal">A20+1</f>
        <v>19</v>
      </c>
      <c r="B21" s="2" t="s">
        <v>28</v>
      </c>
      <c r="C21" s="2" t="n">
        <f aca="false" ca="false" dt2D="false" dtr="false" t="normal">C20-0.5</f>
        <v>61</v>
      </c>
      <c r="D21" s="2" t="n">
        <f aca="false" ca="false" dt2D="false" dtr="false" t="normal">1.1*A$1</f>
        <v>118.8</v>
      </c>
      <c r="E21" s="2" t="n">
        <f aca="false" ca="false" dt2D="false" dtr="false" t="normal">C21*D21</f>
        <v>7246.8</v>
      </c>
      <c r="F21" s="3" t="n">
        <v>44813</v>
      </c>
      <c r="G21" s="3" t="n">
        <f aca="false" ca="false" dt2D="false" dtr="false" t="normal">DATE(YEAR(G20), MONTH(G20), DAY(G20)+1)</f>
        <v>44823</v>
      </c>
      <c r="H21" s="2" t="n">
        <f aca="false" ca="false" dt2D="false" dtr="false" t="normal">IF(G21&lt;=F21,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IF(H21&gt;0, H21*I21, 0)</f>
        <v>100</v>
      </c>
      <c r="K21" s="2" t="n">
        <f aca="false" ca="false" dt2D="false" dtr="false" t="normal">E21+J21</f>
        <v>7346.8</v>
      </c>
    </row>
    <row ht="15.75" outlineLevel="0" r="22">
      <c r="A22" s="2" t="n">
        <f aca="false" ca="false" dt2D="false" dtr="false" t="normal">A21+1</f>
        <v>20</v>
      </c>
      <c r="B22" s="2" t="s">
        <v>29</v>
      </c>
      <c r="C22" s="2" t="n">
        <f aca="false" ca="false" dt2D="false" dtr="false" t="normal">C21-0.5</f>
        <v>60.5</v>
      </c>
      <c r="D22" s="2" t="n">
        <f aca="false" ca="false" dt2D="false" dtr="false" t="normal">1.1*A$1</f>
        <v>118.8</v>
      </c>
      <c r="E22" s="2" t="n">
        <f aca="false" ca="false" dt2D="false" dtr="false" t="normal">C22*D22</f>
        <v>7187.4</v>
      </c>
      <c r="F22" s="3" t="n">
        <v>44813</v>
      </c>
      <c r="G22" s="3" t="n">
        <f aca="false" ca="false" dt2D="false" dtr="false" t="normal">DATE(YEAR(G21), MONTH(G21), DAY(G21)+1)</f>
        <v>44824</v>
      </c>
      <c r="H22" s="2" t="n">
        <f aca="false" ca="false" dt2D="false" dtr="false" t="normal">IF(G22&lt;=F22,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IF(H22&gt;0, H22*I22, 0)</f>
        <v>110</v>
      </c>
      <c r="K22" s="2" t="n">
        <f aca="false" ca="false" dt2D="false" dtr="false" t="normal">E22+J22</f>
        <v>7297.4</v>
      </c>
    </row>
    <row ht="15.75" outlineLevel="0" r="23">
      <c r="A23" s="2" t="n">
        <f aca="false" ca="false" dt2D="false" dtr="false" t="normal">A22+1</f>
        <v>21</v>
      </c>
      <c r="B23" s="2" t="s">
        <v>30</v>
      </c>
      <c r="C23" s="2" t="n">
        <f aca="false" ca="false" dt2D="false" dtr="false" t="normal">C22-0.5</f>
        <v>60</v>
      </c>
      <c r="D23" s="2" t="n">
        <f aca="false" ca="false" dt2D="false" dtr="false" t="normal">1.1*A$1</f>
        <v>118.8</v>
      </c>
      <c r="E23" s="2" t="n">
        <f aca="false" ca="false" dt2D="false" dtr="false" t="normal">C23*D23</f>
        <v>7128</v>
      </c>
      <c r="F23" s="3" t="n">
        <v>44813</v>
      </c>
      <c r="G23" s="3" t="n">
        <f aca="false" ca="false" dt2D="false" dtr="false" t="normal">DATE(YEAR(G22), MONTH(G22), DAY(G22)+1)</f>
        <v>44825</v>
      </c>
      <c r="H23" s="2" t="n">
        <f aca="false" ca="false" dt2D="false" dtr="false" t="normal">IF(G23&lt;=F23,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IF(H23&gt;0, H23*I23, 0)</f>
        <v>120</v>
      </c>
      <c r="K23" s="2" t="n">
        <f aca="false" ca="false" dt2D="false" dtr="false" t="normal">E23+J23</f>
        <v>7248</v>
      </c>
    </row>
    <row ht="15.75" outlineLevel="0" r="24">
      <c r="A24" s="2" t="n">
        <f aca="false" ca="false" dt2D="false" dtr="false" t="normal">A23+1</f>
        <v>22</v>
      </c>
      <c r="B24" s="2" t="s">
        <v>31</v>
      </c>
      <c r="C24" s="2" t="n">
        <f aca="false" ca="false" dt2D="false" dtr="false" t="normal">C23-0.5</f>
        <v>59.5</v>
      </c>
      <c r="D24" s="2" t="n">
        <f aca="false" ca="false" dt2D="false" dtr="false" t="normal">1.1*A$1</f>
        <v>118.8</v>
      </c>
      <c r="E24" s="2" t="n">
        <f aca="false" ca="false" dt2D="false" dtr="false" t="normal">C24*D24</f>
        <v>7068.6</v>
      </c>
      <c r="F24" s="3" t="n">
        <v>44813</v>
      </c>
      <c r="G24" s="3" t="n">
        <f aca="false" ca="false" dt2D="false" dtr="false" t="normal">DATE(YEAR(G23), MONTH(G23), DAY(G23)+1)</f>
        <v>44826</v>
      </c>
      <c r="H24" s="2" t="n">
        <f aca="false" ca="false" dt2D="false" dtr="false" t="normal">IF(G24&lt;=F24,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IF(H24&gt;0, H24*I24, 0)</f>
        <v>130</v>
      </c>
      <c r="K24" s="2" t="n">
        <f aca="false" ca="false" dt2D="false" dtr="false" t="normal">E24+J24</f>
        <v>7198.6</v>
      </c>
    </row>
    <row ht="15.75" outlineLevel="0" r="25">
      <c r="A25" s="2" t="n">
        <f aca="false" ca="false" dt2D="false" dtr="false" t="normal">A24+1</f>
        <v>23</v>
      </c>
      <c r="B25" s="2" t="s">
        <v>32</v>
      </c>
      <c r="C25" s="2" t="n">
        <f aca="false" ca="false" dt2D="false" dtr="false" t="normal">C24-0.5</f>
        <v>59</v>
      </c>
      <c r="D25" s="2" t="n">
        <f aca="false" ca="false" dt2D="false" dtr="false" t="normal">1.1*A$1</f>
        <v>118.8</v>
      </c>
      <c r="E25" s="2" t="n">
        <f aca="false" ca="false" dt2D="false" dtr="false" t="normal">C25*D25</f>
        <v>7009.2</v>
      </c>
      <c r="F25" s="3" t="n">
        <v>44813</v>
      </c>
      <c r="G25" s="3" t="n">
        <f aca="false" ca="false" dt2D="false" dtr="false" t="normal">DATE(YEAR(G24), MONTH(G24), DAY(G24)+1)</f>
        <v>44827</v>
      </c>
      <c r="H25" s="2" t="n">
        <f aca="false" ca="false" dt2D="false" dtr="false" t="normal">IF(G25&lt;=F25, 0, G25-F25)</f>
        <v>14</v>
      </c>
      <c r="I25" s="4" t="n">
        <f aca="false" ca="false" dt2D="false" dtr="false" t="normal">I24</f>
        <v>10</v>
      </c>
      <c r="J25" s="2" t="n">
        <f aca="false" ca="false" dt2D="false" dtr="false" t="normal">IF(H25&gt;0, H25*I25, 0)</f>
        <v>140</v>
      </c>
      <c r="K25" s="2" t="n">
        <f aca="false" ca="false" dt2D="false" dtr="false" t="normal">E25+J25</f>
        <v>7149.2</v>
      </c>
    </row>
    <row ht="15.75" outlineLevel="0" r="26">
      <c r="A26" s="2" t="n">
        <f aca="false" ca="false" dt2D="false" dtr="false" t="normal">A25+1</f>
        <v>24</v>
      </c>
      <c r="B26" s="2" t="s">
        <v>33</v>
      </c>
      <c r="C26" s="2" t="n">
        <f aca="false" ca="false" dt2D="false" dtr="false" t="normal">C25-0.5</f>
        <v>58.5</v>
      </c>
      <c r="D26" s="2" t="n">
        <f aca="false" ca="false" dt2D="false" dtr="false" t="normal">1.1*A$1</f>
        <v>118.8</v>
      </c>
      <c r="E26" s="2" t="n">
        <f aca="false" ca="false" dt2D="false" dtr="false" t="normal">C26*D26</f>
        <v>6949.8</v>
      </c>
      <c r="F26" s="3" t="n">
        <v>44813</v>
      </c>
      <c r="G26" s="3" t="n">
        <f aca="false" ca="false" dt2D="false" dtr="false" t="normal">DATE(YEAR(G25), MONTH(G25), DAY(G25)+1)</f>
        <v>44828</v>
      </c>
      <c r="H26" s="2" t="n">
        <f aca="false" ca="false" dt2D="false" dtr="false" t="normal">IF(G26&lt;=F26, 0, G26-F26)</f>
        <v>15</v>
      </c>
      <c r="I26" s="4" t="n">
        <f aca="false" ca="false" dt2D="false" dtr="false" t="normal">I25</f>
        <v>10</v>
      </c>
      <c r="J26" s="2" t="n">
        <f aca="false" ca="false" dt2D="false" dtr="false" t="normal">IF(H26&gt;0, H26*I26, 0)</f>
        <v>150</v>
      </c>
      <c r="K26" s="2" t="n">
        <f aca="false" ca="false" dt2D="false" dtr="false" t="normal">E26+J26</f>
        <v>7099.8</v>
      </c>
    </row>
    <row ht="15.75" outlineLevel="0" r="27">
      <c r="A27" s="2" t="n">
        <f aca="false" ca="false" dt2D="false" dtr="false" t="normal">A26+1</f>
        <v>25</v>
      </c>
      <c r="B27" s="2" t="s">
        <v>34</v>
      </c>
      <c r="C27" s="2" t="n">
        <f aca="false" ca="false" dt2D="false" dtr="false" t="normal">C26-0.5</f>
        <v>58</v>
      </c>
      <c r="D27" s="2" t="n">
        <f aca="false" ca="false" dt2D="false" dtr="false" t="normal">1.1*A$1</f>
        <v>118.8</v>
      </c>
      <c r="E27" s="2" t="n">
        <f aca="false" ca="false" dt2D="false" dtr="false" t="normal">C27*D27</f>
        <v>6890.4</v>
      </c>
      <c r="F27" s="3" t="n">
        <v>44813</v>
      </c>
      <c r="G27" s="3" t="n">
        <f aca="false" ca="false" dt2D="false" dtr="false" t="normal">DATE(YEAR(G26), MONTH(G26), DAY(G26)+1)</f>
        <v>44829</v>
      </c>
      <c r="H27" s="2" t="n">
        <f aca="false" ca="false" dt2D="false" dtr="false" t="normal">IF(G27&lt;=F27, 0, G27-F27)</f>
        <v>16</v>
      </c>
      <c r="I27" s="4" t="n">
        <f aca="false" ca="false" dt2D="false" dtr="false" t="normal">I26</f>
        <v>10</v>
      </c>
      <c r="J27" s="2" t="n">
        <f aca="false" ca="false" dt2D="false" dtr="false" t="normal">IF(H27&gt;0, H27*I27, 0)</f>
        <v>160</v>
      </c>
      <c r="K27" s="2" t="n">
        <f aca="false" ca="false" dt2D="false" dtr="false" t="normal">E27+J27</f>
        <v>7050.4</v>
      </c>
    </row>
    <row ht="15.75" outlineLevel="0" r="28">
      <c r="A28" s="2" t="n">
        <f aca="false" ca="false" dt2D="false" dtr="false" t="normal">A27+1</f>
        <v>26</v>
      </c>
      <c r="B28" s="2" t="s">
        <v>35</v>
      </c>
      <c r="C28" s="2" t="n">
        <f aca="false" ca="false" dt2D="false" dtr="false" t="normal">C27-0.5</f>
        <v>57.5</v>
      </c>
      <c r="D28" s="2" t="n">
        <f aca="false" ca="false" dt2D="false" dtr="false" t="normal">1.1*A$1</f>
        <v>118.8</v>
      </c>
      <c r="E28" s="2" t="n">
        <f aca="false" ca="false" dt2D="false" dtr="false" t="normal">C28*D28</f>
        <v>6831</v>
      </c>
      <c r="F28" s="3" t="n">
        <v>44813</v>
      </c>
      <c r="G28" s="3" t="n">
        <f aca="false" ca="false" dt2D="false" dtr="false" t="normal">DATE(YEAR(G27), MONTH(G27), DAY(G27)+1)</f>
        <v>44830</v>
      </c>
      <c r="H28" s="2" t="n">
        <f aca="false" ca="false" dt2D="false" dtr="false" t="normal">IF(G28&lt;=F28, 0, G28-F28)</f>
        <v>17</v>
      </c>
      <c r="I28" s="4" t="n">
        <f aca="false" ca="false" dt2D="false" dtr="false" t="normal">I27</f>
        <v>10</v>
      </c>
      <c r="J28" s="2" t="n">
        <f aca="false" ca="false" dt2D="false" dtr="false" t="normal">IF(H28&gt;0, H28*I28, 0)</f>
        <v>170</v>
      </c>
      <c r="K28" s="2" t="n">
        <f aca="false" ca="false" dt2D="false" dtr="false" t="normal">E28+J28</f>
        <v>7001</v>
      </c>
    </row>
    <row ht="15.75" outlineLevel="0" r="29">
      <c r="A29" s="2" t="n">
        <f aca="false" ca="false" dt2D="false" dtr="false" t="normal">A28+1</f>
        <v>27</v>
      </c>
      <c r="B29" s="2" t="s">
        <v>36</v>
      </c>
      <c r="C29" s="2" t="n">
        <f aca="false" ca="false" dt2D="false" dtr="false" t="normal">C28-0.5</f>
        <v>57</v>
      </c>
      <c r="D29" s="2" t="n">
        <f aca="false" ca="false" dt2D="false" dtr="false" t="normal">1.1*A$1</f>
        <v>118.8</v>
      </c>
      <c r="E29" s="2" t="n">
        <f aca="false" ca="false" dt2D="false" dtr="false" t="normal">C29*D29</f>
        <v>6771.6</v>
      </c>
      <c r="F29" s="3" t="n">
        <v>44813</v>
      </c>
      <c r="G29" s="3" t="n">
        <f aca="false" ca="false" dt2D="false" dtr="false" t="normal">DATE(YEAR(G28), MONTH(G28), DAY(G28)+1)</f>
        <v>44831</v>
      </c>
      <c r="H29" s="2" t="n">
        <f aca="false" ca="false" dt2D="false" dtr="false" t="normal">IF(G29&lt;=F29, 0, G29-F29)</f>
        <v>18</v>
      </c>
      <c r="I29" s="4" t="n">
        <f aca="false" ca="false" dt2D="false" dtr="false" t="normal">I28</f>
        <v>10</v>
      </c>
      <c r="J29" s="2" t="n">
        <f aca="false" ca="false" dt2D="false" dtr="false" t="normal">IF(H29&gt;0, H29*I29, 0)</f>
        <v>180</v>
      </c>
      <c r="K29" s="2" t="n">
        <f aca="false" ca="false" dt2D="false" dtr="false" t="normal">E29+J29</f>
        <v>6951.6</v>
      </c>
    </row>
    <row ht="15.75" outlineLevel="0" r="30">
      <c r="A30" s="2" t="n">
        <f aca="false" ca="false" dt2D="false" dtr="false" t="normal">A29+1</f>
        <v>28</v>
      </c>
      <c r="B30" s="2" t="s">
        <v>37</v>
      </c>
      <c r="C30" s="2" t="n">
        <f aca="false" ca="false" dt2D="false" dtr="false" t="normal">C29-0.5</f>
        <v>56.5</v>
      </c>
      <c r="D30" s="2" t="n">
        <f aca="false" ca="false" dt2D="false" dtr="false" t="normal">1.1*A$1</f>
        <v>118.8</v>
      </c>
      <c r="E30" s="2" t="n">
        <f aca="false" ca="false" dt2D="false" dtr="false" t="normal">C30*D30</f>
        <v>6712.2</v>
      </c>
      <c r="F30" s="3" t="n">
        <v>44813</v>
      </c>
      <c r="G30" s="3" t="n">
        <f aca="false" ca="false" dt2D="false" dtr="false" t="normal">DATE(YEAR(G29), MONTH(G29), DAY(G29)+1)</f>
        <v>44832</v>
      </c>
      <c r="H30" s="2" t="n">
        <f aca="false" ca="false" dt2D="false" dtr="false" t="normal">IF(G30&lt;=F30, 0, G30-F30)</f>
        <v>19</v>
      </c>
      <c r="I30" s="4" t="n">
        <f aca="false" ca="false" dt2D="false" dtr="false" t="normal">I29</f>
        <v>10</v>
      </c>
      <c r="J30" s="2" t="n">
        <f aca="false" ca="false" dt2D="false" dtr="false" t="normal">IF(H30&gt;0, H30*I30, 0)</f>
        <v>190</v>
      </c>
      <c r="K30" s="2" t="n">
        <f aca="false" ca="false" dt2D="false" dtr="false" t="normal">E30+J30</f>
        <v>6902.2</v>
      </c>
    </row>
    <row ht="15.75" outlineLevel="0" r="31">
      <c r="A31" s="2" t="n">
        <f aca="false" ca="false" dt2D="false" dtr="false" t="normal">A30+1</f>
        <v>29</v>
      </c>
      <c r="B31" s="2" t="s">
        <v>38</v>
      </c>
      <c r="C31" s="2" t="n">
        <f aca="false" ca="false" dt2D="false" dtr="false" t="normal">C30-0.5</f>
        <v>56</v>
      </c>
      <c r="D31" s="2" t="n">
        <f aca="false" ca="false" dt2D="false" dtr="false" t="normal">1.1*A$1</f>
        <v>118.8</v>
      </c>
      <c r="E31" s="2" t="n">
        <f aca="false" ca="false" dt2D="false" dtr="false" t="normal">C31*D31</f>
        <v>6652.8</v>
      </c>
      <c r="F31" s="3" t="n">
        <v>44813</v>
      </c>
      <c r="G31" s="3" t="n">
        <f aca="false" ca="false" dt2D="false" dtr="false" t="normal">DATE(YEAR(G30), MONTH(G30), DAY(G30)+1)</f>
        <v>44833</v>
      </c>
      <c r="H31" s="2" t="n">
        <f aca="false" ca="false" dt2D="false" dtr="false" t="normal">IF(G31&lt;=F31, 0, G31-F31)</f>
        <v>20</v>
      </c>
      <c r="I31" s="4" t="n">
        <f aca="false" ca="false" dt2D="false" dtr="false" t="normal">I30</f>
        <v>10</v>
      </c>
      <c r="J31" s="2" t="n">
        <f aca="false" ca="false" dt2D="false" dtr="false" t="normal">IF(H31&gt;0, H31*I31, 0)</f>
        <v>200</v>
      </c>
      <c r="K31" s="2" t="n">
        <f aca="false" ca="false" dt2D="false" dtr="false" t="normal">E31+J31</f>
        <v>6852.8</v>
      </c>
    </row>
    <row ht="15.75" outlineLevel="0" r="32">
      <c r="A32" s="2" t="n">
        <f aca="false" ca="false" dt2D="false" dtr="false" t="normal">A31+1</f>
        <v>30</v>
      </c>
      <c r="B32" s="2" t="s">
        <v>39</v>
      </c>
      <c r="C32" s="2" t="n">
        <f aca="false" ca="false" dt2D="false" dtr="false" t="normal">C31-0.5</f>
        <v>55.5</v>
      </c>
      <c r="D32" s="2" t="n">
        <f aca="false" ca="false" dt2D="false" dtr="false" t="normal">1.1*A$1</f>
        <v>118.8</v>
      </c>
      <c r="E32" s="2" t="n">
        <f aca="false" ca="false" dt2D="false" dtr="false" t="normal">C32*D32</f>
        <v>6593.4</v>
      </c>
      <c r="F32" s="3" t="n">
        <v>44813</v>
      </c>
      <c r="G32" s="3" t="n">
        <f aca="false" ca="false" dt2D="false" dtr="false" t="normal">DATE(YEAR(G31), MONTH(G31), DAY(G31)+1)</f>
        <v>44834</v>
      </c>
      <c r="H32" s="2" t="n">
        <f aca="false" ca="false" dt2D="false" dtr="false" t="normal">IF(G32&lt;=F32, 0, G32-F32)</f>
        <v>21</v>
      </c>
      <c r="I32" s="4" t="n">
        <f aca="false" ca="false" dt2D="false" dtr="false" t="normal">I31</f>
        <v>10</v>
      </c>
      <c r="J32" s="2" t="n">
        <f aca="false" ca="false" dt2D="false" dtr="false" t="normal">IF(H32&gt;0, H32*I32, 0)</f>
        <v>210</v>
      </c>
      <c r="K32" s="2" t="n">
        <f aca="false" ca="false" dt2D="false" dtr="false" t="normal">E32+J32</f>
        <v>6803.4</v>
      </c>
    </row>
    <row ht="15.75" outlineLevel="0" r="33">
      <c r="A33" s="2" t="n">
        <f aca="false" ca="false" dt2D="false" dtr="false" t="normal">A32+1</f>
        <v>31</v>
      </c>
      <c r="B33" s="2" t="s">
        <v>40</v>
      </c>
      <c r="C33" s="2" t="n">
        <f aca="false" ca="false" dt2D="false" dtr="false" t="normal">C32-0.5</f>
        <v>55</v>
      </c>
      <c r="D33" s="2" t="n">
        <f aca="false" ca="false" dt2D="false" dtr="false" t="normal">1.1*A$1</f>
        <v>118.8</v>
      </c>
      <c r="E33" s="2" t="n">
        <f aca="false" ca="false" dt2D="false" dtr="false" t="normal">C33*D33</f>
        <v>6534</v>
      </c>
      <c r="F33" s="3" t="n">
        <v>44813</v>
      </c>
      <c r="G33" s="3" t="n">
        <f aca="false" ca="false" dt2D="false" dtr="false" t="normal">DATE(YEAR(G32), MONTH(G32), DAY(G32)+1)</f>
        <v>44835</v>
      </c>
      <c r="H33" s="2" t="n">
        <f aca="false" ca="false" dt2D="false" dtr="false" t="normal">IF(G33&lt;=F33, 0, G33-F33)</f>
        <v>22</v>
      </c>
      <c r="I33" s="4" t="n">
        <f aca="false" ca="false" dt2D="false" dtr="false" t="normal">I32</f>
        <v>10</v>
      </c>
      <c r="J33" s="2" t="n">
        <f aca="false" ca="false" dt2D="false" dtr="false" t="normal">IF(H33&gt;0, H33*I33, 0)</f>
        <v>220</v>
      </c>
      <c r="K33" s="2" t="n">
        <f aca="false" ca="false" dt2D="false" dtr="false" t="normal">E33+J33</f>
        <v>6754</v>
      </c>
    </row>
    <row ht="15.75" outlineLevel="0" r="34">
      <c r="A34" s="2" t="n">
        <f aca="false" ca="false" dt2D="false" dtr="false" t="normal">A33+1</f>
        <v>32</v>
      </c>
      <c r="B34" s="2" t="s">
        <v>41</v>
      </c>
      <c r="C34" s="2" t="n">
        <f aca="false" ca="false" dt2D="false" dtr="false" t="normal">C33-0.5</f>
        <v>54.5</v>
      </c>
      <c r="D34" s="2" t="n">
        <f aca="false" ca="false" dt2D="false" dtr="false" t="normal">1.1*A$1</f>
        <v>118.8</v>
      </c>
      <c r="E34" s="2" t="n">
        <f aca="false" ca="false" dt2D="false" dtr="false" t="normal">C34*D34</f>
        <v>6474.6</v>
      </c>
      <c r="F34" s="3" t="n">
        <v>44813</v>
      </c>
      <c r="G34" s="3" t="n">
        <f aca="false" ca="false" dt2D="false" dtr="false" t="normal">DATE(YEAR(G33), MONTH(G33), DAY(G33)+1)</f>
        <v>44836</v>
      </c>
      <c r="H34" s="2" t="n">
        <f aca="false" ca="false" dt2D="false" dtr="false" t="normal">IF(G34&lt;=F34, 0, G34-F34)</f>
        <v>23</v>
      </c>
      <c r="I34" s="4" t="n">
        <f aca="false" ca="false" dt2D="false" dtr="false" t="normal">I33</f>
        <v>10</v>
      </c>
      <c r="J34" s="2" t="n">
        <f aca="false" ca="false" dt2D="false" dtr="false" t="normal">IF(H34&gt;0, H34*I34, 0)</f>
        <v>230</v>
      </c>
      <c r="K34" s="2" t="n">
        <f aca="false" ca="false" dt2D="false" dtr="false" t="normal">E34+J34</f>
        <v>6704.6</v>
      </c>
    </row>
    <row ht="15.75" outlineLevel="0" r="35">
      <c r="A35" s="2" t="n">
        <f aca="false" ca="false" dt2D="false" dtr="false" t="normal">A34+1</f>
        <v>33</v>
      </c>
      <c r="B35" s="2" t="s">
        <v>42</v>
      </c>
      <c r="C35" s="2" t="n">
        <f aca="false" ca="false" dt2D="false" dtr="false" t="normal">C34-0.5</f>
        <v>54</v>
      </c>
      <c r="D35" s="2" t="n">
        <f aca="false" ca="false" dt2D="false" dtr="false" t="normal">0.55*A$1</f>
        <v>59.4</v>
      </c>
      <c r="E35" s="2" t="n">
        <f aca="false" ca="false" dt2D="false" dtr="false" t="normal">C35*D35</f>
        <v>3207.6</v>
      </c>
      <c r="F35" s="3" t="n">
        <v>44813</v>
      </c>
      <c r="G35" s="3" t="n">
        <f aca="false" ca="false" dt2D="false" dtr="false" t="normal">DATE(YEAR(G34), MONTH(G34), DAY(G34)+1)</f>
        <v>44837</v>
      </c>
      <c r="H35" s="2" t="n">
        <f aca="false" ca="false" dt2D="false" dtr="false" t="normal">IF(G35&lt;=F35, 0, G35-F35)</f>
        <v>24</v>
      </c>
      <c r="I35" s="4" t="n">
        <f aca="false" ca="false" dt2D="false" dtr="false" t="normal">I34</f>
        <v>10</v>
      </c>
      <c r="J35" s="2" t="n">
        <f aca="false" ca="false" dt2D="false" dtr="false" t="normal">IF(H35&gt;0, H35*I35, 0)</f>
        <v>240</v>
      </c>
      <c r="K35" s="2" t="n">
        <f aca="false" ca="false" dt2D="false" dtr="false" t="normal">E35+J35</f>
        <v>3447.6</v>
      </c>
    </row>
    <row ht="15.75" outlineLevel="0" r="36">
      <c r="A36" s="2" t="n">
        <f aca="false" ca="false" dt2D="false" dtr="false" t="normal">A35+1</f>
        <v>34</v>
      </c>
      <c r="B36" s="2" t="s">
        <v>43</v>
      </c>
      <c r="C36" s="2" t="n">
        <f aca="false" ca="false" dt2D="false" dtr="false" t="normal">C35-0.5</f>
        <v>53.5</v>
      </c>
      <c r="D36" s="2" t="n">
        <f aca="false" ca="false" dt2D="false" dtr="false" t="normal">0.55*A$1</f>
        <v>59.4</v>
      </c>
      <c r="E36" s="2" t="n">
        <f aca="false" ca="false" dt2D="false" dtr="false" t="normal">C36*D36</f>
        <v>3177.9</v>
      </c>
      <c r="F36" s="3" t="n">
        <v>44813</v>
      </c>
      <c r="G36" s="3" t="n">
        <f aca="false" ca="false" dt2D="false" dtr="false" t="normal">DATE(YEAR(G35), MONTH(G35), DAY(G35)+1)</f>
        <v>44838</v>
      </c>
      <c r="H36" s="2" t="n">
        <f aca="false" ca="false" dt2D="false" dtr="false" t="normal">IF(G36&lt;=F36, 0, G36-F36)</f>
        <v>25</v>
      </c>
      <c r="I36" s="4" t="n">
        <f aca="false" ca="false" dt2D="false" dtr="false" t="normal">I35</f>
        <v>10</v>
      </c>
      <c r="J36" s="2" t="n">
        <f aca="false" ca="false" dt2D="false" dtr="false" t="normal">IF(H36&gt;0, H36*I36, 0)</f>
        <v>250</v>
      </c>
      <c r="K36" s="2" t="n">
        <f aca="false" ca="false" dt2D="false" dtr="false" t="normal">E36+J36</f>
        <v>3427.9</v>
      </c>
    </row>
    <row ht="15.75" outlineLevel="0" r="37">
      <c r="A37" s="2" t="n">
        <f aca="false" ca="false" dt2D="false" dtr="false" t="normal">A36+1</f>
        <v>35</v>
      </c>
      <c r="B37" s="2" t="s">
        <v>44</v>
      </c>
      <c r="C37" s="2" t="n">
        <f aca="false" ca="false" dt2D="false" dtr="false" t="normal">C36-0.5</f>
        <v>53</v>
      </c>
      <c r="D37" s="2" t="n">
        <f aca="false" ca="false" dt2D="false" dtr="false" t="normal">0.55*A$1</f>
        <v>59.4</v>
      </c>
      <c r="E37" s="2" t="n">
        <f aca="false" ca="false" dt2D="false" dtr="false" t="normal">C37*D37</f>
        <v>3148.2</v>
      </c>
      <c r="F37" s="3" t="n">
        <v>44813</v>
      </c>
      <c r="G37" s="3" t="n">
        <f aca="false" ca="false" dt2D="false" dtr="false" t="normal">DATE(YEAR(G36), MONTH(G36), DAY(G36)+1)</f>
        <v>44839</v>
      </c>
      <c r="H37" s="2" t="n">
        <f aca="false" ca="false" dt2D="false" dtr="false" t="normal">IF(G37&lt;=F37, 0, G37-F37)</f>
        <v>26</v>
      </c>
      <c r="I37" s="4" t="n">
        <f aca="false" ca="false" dt2D="false" dtr="false" t="normal">I36</f>
        <v>10</v>
      </c>
      <c r="J37" s="2" t="n">
        <f aca="false" ca="false" dt2D="false" dtr="false" t="normal">IF(H37&gt;0, H37*I37, 0)</f>
        <v>260</v>
      </c>
      <c r="K37" s="2" t="n">
        <f aca="false" ca="false" dt2D="false" dtr="false" t="normal">E37+J37</f>
        <v>3408.2</v>
      </c>
    </row>
    <row ht="15.75" outlineLevel="0" r="38">
      <c r="A38" s="2" t="n">
        <f aca="false" ca="false" dt2D="false" dtr="false" t="normal">A37+1</f>
        <v>36</v>
      </c>
      <c r="B38" s="2" t="s">
        <v>45</v>
      </c>
      <c r="C38" s="2" t="n">
        <f aca="false" ca="false" dt2D="false" dtr="false" t="normal">C37-0.5</f>
        <v>52.5</v>
      </c>
      <c r="D38" s="2" t="n">
        <f aca="false" ca="false" dt2D="false" dtr="false" t="normal">0.55*A$1</f>
        <v>59.4</v>
      </c>
      <c r="E38" s="2" t="n">
        <f aca="false" ca="false" dt2D="false" dtr="false" t="normal">C38*D38</f>
        <v>3118.5</v>
      </c>
      <c r="F38" s="3" t="n">
        <v>44813</v>
      </c>
      <c r="G38" s="3" t="n">
        <f aca="false" ca="false" dt2D="false" dtr="false" t="normal">DATE(YEAR(G37), MONTH(G37), DAY(G37)+1)</f>
        <v>44840</v>
      </c>
      <c r="H38" s="2" t="n">
        <f aca="false" ca="false" dt2D="false" dtr="false" t="normal">IF(G38&lt;=F38, 0, G38-F38)</f>
        <v>27</v>
      </c>
      <c r="I38" s="4" t="n">
        <f aca="false" ca="false" dt2D="false" dtr="false" t="normal">I37</f>
        <v>10</v>
      </c>
      <c r="J38" s="2" t="n">
        <f aca="false" ca="false" dt2D="false" dtr="false" t="normal">IF(H38&gt;0, H38*I38, 0)</f>
        <v>270</v>
      </c>
      <c r="K38" s="2" t="n">
        <f aca="false" ca="false" dt2D="false" dtr="false" t="normal">E38+J38</f>
        <v>3388.5</v>
      </c>
    </row>
    <row ht="15.75" outlineLevel="0" r="40">
      <c r="B40" s="2" t="s">
        <v>46</v>
      </c>
      <c r="C40" s="2" t="n">
        <f aca="false" ca="false" dt2D="false" dtr="false" t="normal">INT(SUM(K3:K38))</f>
        <v>253081</v>
      </c>
    </row>
    <row ht="15.75" outlineLevel="0" r="41">
      <c r="B41" s="2" t="s">
        <v>47</v>
      </c>
      <c r="C41" s="4" t="n">
        <f aca="false" ca="false" dt2D="false" dtr="false" t="normal">AVERAGE(C3:C38)</f>
        <v>61.25</v>
      </c>
    </row>
    <row ht="15.75" outlineLevel="0" r="42">
      <c r="B42" s="2" t="s">
        <v>48</v>
      </c>
      <c r="C42" s="4" t="n">
        <f aca="false" ca="false" dt2D="false" dtr="false" t="normal">MAX(H3:H38)</f>
        <v>27</v>
      </c>
    </row>
    <row ht="15.75" outlineLevel="0" r="43">
      <c r="B43" s="2" t="s">
        <v>49</v>
      </c>
      <c r="C43" s="4" t="n">
        <f aca="false" ca="false" dt2D="false" dtr="false" t="normal">MAX(K3:K38)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2022-10-07T13:20:24Z</dcterms:modified>
</cp:coreProperties>
</file>