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o\Desktop\"/>
    </mc:Choice>
  </mc:AlternateContent>
  <bookViews>
    <workbookView xWindow="0" yWindow="0" windowWidth="21570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2" i="1"/>
  <c r="J27" i="1"/>
  <c r="J28" i="1"/>
  <c r="J29" i="1"/>
  <c r="J30" i="1"/>
  <c r="J31" i="1"/>
  <c r="J32" i="1"/>
  <c r="J33" i="1"/>
  <c r="J34" i="1"/>
  <c r="J35" i="1"/>
  <c r="J36" i="1"/>
  <c r="J37" i="1"/>
  <c r="J38" i="1"/>
  <c r="I27" i="1"/>
  <c r="I28" i="1"/>
  <c r="I29" i="1"/>
  <c r="I30" i="1"/>
  <c r="I31" i="1"/>
  <c r="I32" i="1"/>
  <c r="I33" i="1"/>
  <c r="I34" i="1"/>
  <c r="I35" i="1"/>
  <c r="I36" i="1"/>
  <c r="I37" i="1"/>
  <c r="I38" i="1"/>
  <c r="H28" i="1"/>
  <c r="H29" i="1"/>
  <c r="H30" i="1"/>
  <c r="H31" i="1"/>
  <c r="H32" i="1"/>
  <c r="H33" i="1"/>
  <c r="H34" i="1"/>
  <c r="H35" i="1"/>
  <c r="H36" i="1"/>
  <c r="H37" i="1"/>
  <c r="H38" i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H27" i="1" s="1"/>
  <c r="F28" i="1"/>
  <c r="F29" i="1"/>
  <c r="F30" i="1"/>
  <c r="F31" i="1"/>
  <c r="F32" i="1"/>
  <c r="F33" i="1"/>
  <c r="F34" i="1"/>
  <c r="F35" i="1"/>
  <c r="F36" i="1"/>
  <c r="F37" i="1"/>
  <c r="F38" i="1"/>
  <c r="F27" i="1"/>
  <c r="D35" i="1"/>
  <c r="E35" i="1" s="1"/>
  <c r="K35" i="1" s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27" i="1"/>
  <c r="F4" i="1"/>
  <c r="H3" i="1"/>
  <c r="J3" i="1" s="1"/>
  <c r="D3" i="1"/>
  <c r="D38" i="1" s="1"/>
  <c r="E38" i="1" s="1"/>
  <c r="K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D36" i="1" l="1"/>
  <c r="E36" i="1" s="1"/>
  <c r="K36" i="1" s="1"/>
  <c r="D37" i="1"/>
  <c r="E37" i="1" s="1"/>
  <c r="K37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4" i="1"/>
  <c r="D28" i="1" l="1"/>
  <c r="E27" i="1"/>
  <c r="K27" i="1" s="1"/>
  <c r="G4" i="1"/>
  <c r="D29" i="1" l="1"/>
  <c r="E28" i="1"/>
  <c r="K28" i="1" s="1"/>
  <c r="G5" i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4" i="1"/>
  <c r="D30" i="1" l="1"/>
  <c r="E29" i="1"/>
  <c r="K29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G6" i="1"/>
  <c r="H5" i="1"/>
  <c r="J5" i="1" s="1"/>
  <c r="E4" i="1"/>
  <c r="K4" i="1" s="1"/>
  <c r="E3" i="1"/>
  <c r="K3" i="1" s="1"/>
  <c r="D31" i="1" l="1"/>
  <c r="E30" i="1"/>
  <c r="K30" i="1" s="1"/>
  <c r="G7" i="1"/>
  <c r="H6" i="1"/>
  <c r="E5" i="1"/>
  <c r="K5" i="1" s="1"/>
  <c r="D32" i="1" l="1"/>
  <c r="E31" i="1"/>
  <c r="K31" i="1" s="1"/>
  <c r="J6" i="1"/>
  <c r="G8" i="1"/>
  <c r="H7" i="1"/>
  <c r="J7" i="1" s="1"/>
  <c r="E6" i="1"/>
  <c r="D33" i="1" l="1"/>
  <c r="E32" i="1"/>
  <c r="K32" i="1" s="1"/>
  <c r="K6" i="1"/>
  <c r="G9" i="1"/>
  <c r="H8" i="1"/>
  <c r="J8" i="1" s="1"/>
  <c r="E7" i="1"/>
  <c r="K7" i="1" s="1"/>
  <c r="D34" i="1" l="1"/>
  <c r="E34" i="1" s="1"/>
  <c r="K34" i="1" s="1"/>
  <c r="E33" i="1"/>
  <c r="K33" i="1" s="1"/>
  <c r="G10" i="1"/>
  <c r="H9" i="1"/>
  <c r="E8" i="1"/>
  <c r="K8" i="1" s="1"/>
  <c r="J9" i="1" l="1"/>
  <c r="G11" i="1"/>
  <c r="H10" i="1"/>
  <c r="J10" i="1" s="1"/>
  <c r="E9" i="1"/>
  <c r="K9" i="1" s="1"/>
  <c r="G12" i="1" l="1"/>
  <c r="H11" i="1"/>
  <c r="J11" i="1" s="1"/>
  <c r="E10" i="1"/>
  <c r="K10" i="1" s="1"/>
  <c r="G13" i="1" l="1"/>
  <c r="H12" i="1"/>
  <c r="E11" i="1"/>
  <c r="K11" i="1" s="1"/>
  <c r="J12" i="1" l="1"/>
  <c r="G14" i="1"/>
  <c r="H13" i="1"/>
  <c r="J13" i="1" s="1"/>
  <c r="E12" i="1"/>
  <c r="K12" i="1" l="1"/>
  <c r="G15" i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H26" i="1" l="1"/>
  <c r="J26" i="1" s="1"/>
  <c r="E25" i="1"/>
  <c r="K25" i="1" s="1"/>
  <c r="E26" i="1" l="1"/>
  <c r="K26" i="1" s="1"/>
  <c r="C40" i="1" l="1"/>
  <c r="C43" i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<sst xmlns="http://schemas.openxmlformats.org/spreadsheetml/2006/main" count="51" uniqueCount="51">
  <si>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</si>
  <si>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</si>
  <si>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</si>
  <si>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</si>
  <si>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</si>
  <si>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</si>
  <si>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</si>
  <si>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</si>
  <si>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</si>
  <si>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</si>
  <si>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</si>
  <si>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</si>
  <si>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</si>
  <si>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</si>
  <si>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</si>
  <si>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</si>
  <si>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</si>
  <si>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</si>
  <si>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</si>
  <si>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</si>
  <si>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</si>
  <si>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</si>
  <si>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</si>
  <si>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</si>
  <si>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</si>
  <si>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</si>
  <si>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</si>
  <si>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</si>
  <si>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</si>
  <si>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</si>
  <si>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</si>
  <si>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</si>
  <si>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</si>
  <si>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</si>
  <si>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</si>
  <si>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</si>
  <si>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</si>
  <si>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</si>
  <si>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</si>
  <si>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</si>
  <si>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</si>
  <si>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</si>
  <si>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</si>
  <si>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</si>
  <si>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</si>
  <si>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</si>
  <si>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Камалов</t>
  </si>
  <si>
    <t>Санников</t>
  </si>
  <si>
    <t>Ахмадуллина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</si>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</sst>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4" zoomScaleNormal="130" workbookViewId="0"/>
  </sheetViews>
  <sheetFormatPr defaultColWidth="8.7109375" defaultRowHeight="15.75" x14ac:dyDescent="0.25"/>
  <cols>
    <col min="1" max="1" width="12.85546875" style="1" bestFit="1" customWidth="1"/>
    <col min="2" max="2" width="37.5703125" style="1" bestFit="1" customWidth="1"/>
    <col min="3" max="3" width="15.5703125" style="1" bestFit="1" customWidth="1"/>
    <col min="4" max="4" width="17.5703125" style="1" bestFit="1" customWidth="1"/>
    <col min="5" max="5" width="12.28515625" style="1" bestFit="1" customWidth="1"/>
    <col min="6" max="6" width="19.140625" style="5" bestFit="1" customWidth="1"/>
    <col min="7" max="7" width="18.85546875" style="1" bestFit="1" customWidth="1"/>
    <col min="8" max="8" width="17" style="1" bestFit="1" customWidth="1"/>
    <col min="9" max="9" width="18.42578125" style="1" bestFit="1" customWidth="1"/>
    <col min="10" max="10" width="12.7109375" style="1" bestFit="1" customWidth="1"/>
    <col min="11" max="11" width="11.5703125" style="1" bestFit="1" customWidth="1"/>
    <col min="12" max="16384" width="8.7109375" style="5"/>
  </cols>
  <sheetData>
    <row r="1" spans="1:11" x14ac:dyDescent="0.25">
      <c r="A1" s="1">
        <v>65</v>
      </c>
      <c r="F1" s="1"/>
    </row>
    <row r="2" spans="1:11" x14ac:dyDescent="0.25">
      <c r="A2" s="2" t="s">
        <v>32</v>
      </c>
      <c r="B2" s="2" t="s">
        <v>39</v>
      </c>
      <c r="C2" s="2" t="s">
        <v>0</v>
      </c>
      <c r="D2" s="1" t="s">
        <v>38</v>
      </c>
      <c r="E2" s="1" t="s">
        <v>35</v>
      </c>
      <c r="F2" s="1" t="s">
        <v>43</v>
      </c>
      <c r="G2" s="1" t="s">
        <v>42</v>
      </c>
      <c r="H2" s="1" t="s">
        <v>33</v>
      </c>
      <c r="I2" s="1" t="s">
        <v>44</v>
      </c>
      <c r="J2" s="1" t="s">
        <v>45</v>
      </c>
      <c r="K2" s="1" t="s">
        <v>34</v>
      </c>
    </row>
    <row r="3" spans="1:11" x14ac:dyDescent="0.25">
      <c r="A3" s="1">
        <v>1</v>
      </c>
      <c r="B3" s="1" t="s">
        <v>1</v>
      </c>
      <c r="C3" s="1">
        <v>70</v>
      </c>
      <c r="D3" s="1">
        <f>A1*1.1</f>
        <v>71.5</v>
      </c>
      <c r="E3" s="1">
        <f>C3*D3</f>
        <v>5005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5005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>D3</f>
        <v>71.5</v>
      </c>
      <c r="E4" s="1">
        <f t="shared" ref="E4:E38" si="0">C4*D4</f>
        <v>4969.25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4969.25</v>
      </c>
    </row>
    <row r="5" spans="1:11" x14ac:dyDescent="0.2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71.5</v>
      </c>
      <c r="E5" s="1">
        <f t="shared" si="0"/>
        <v>4933.5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4933.5</v>
      </c>
    </row>
    <row r="6" spans="1:11" x14ac:dyDescent="0.2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71.5</v>
      </c>
      <c r="E6" s="1">
        <f t="shared" si="0"/>
        <v>4897.75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4897.75</v>
      </c>
    </row>
    <row r="7" spans="1:11" x14ac:dyDescent="0.25">
      <c r="A7" s="1">
        <f t="shared" si="4"/>
        <v>5</v>
      </c>
      <c r="B7" s="1" t="s">
        <v>5</v>
      </c>
      <c r="C7" s="1">
        <f t="shared" si="5"/>
        <v>68</v>
      </c>
      <c r="D7" s="1">
        <f t="shared" si="6"/>
        <v>71.5</v>
      </c>
      <c r="E7" s="1">
        <f t="shared" si="0"/>
        <v>4862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4862</v>
      </c>
    </row>
    <row r="8" spans="1:11" x14ac:dyDescent="0.25">
      <c r="A8" s="1">
        <f t="shared" si="4"/>
        <v>6</v>
      </c>
      <c r="B8" s="1" t="s">
        <v>6</v>
      </c>
      <c r="C8" s="1">
        <f t="shared" si="5"/>
        <v>67.5</v>
      </c>
      <c r="D8" s="1">
        <f t="shared" si="6"/>
        <v>71.5</v>
      </c>
      <c r="E8" s="1">
        <f t="shared" si="0"/>
        <v>4826.25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4826.25</v>
      </c>
    </row>
    <row r="9" spans="1:11" x14ac:dyDescent="0.2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71.5</v>
      </c>
      <c r="E9" s="1">
        <f t="shared" si="0"/>
        <v>4790.5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4790.5</v>
      </c>
    </row>
    <row r="10" spans="1:11" x14ac:dyDescent="0.2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71.5</v>
      </c>
      <c r="E10" s="1">
        <f t="shared" si="0"/>
        <v>4754.75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4754.75</v>
      </c>
    </row>
    <row r="11" spans="1:11" x14ac:dyDescent="0.2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71.5</v>
      </c>
      <c r="E11" s="1">
        <f t="shared" si="0"/>
        <v>4719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4719</v>
      </c>
    </row>
    <row r="12" spans="1:11" x14ac:dyDescent="0.2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71.5</v>
      </c>
      <c r="E12" s="1">
        <f t="shared" si="0"/>
        <v>4683.25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4693.25</v>
      </c>
    </row>
    <row r="13" spans="1:11" x14ac:dyDescent="0.2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71.5</v>
      </c>
      <c r="E13" s="1">
        <f t="shared" si="0"/>
        <v>4647.5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4667.5</v>
      </c>
    </row>
    <row r="14" spans="1:11" x14ac:dyDescent="0.2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71.5</v>
      </c>
      <c r="E14" s="1">
        <f t="shared" si="0"/>
        <v>4611.75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4641.75</v>
      </c>
    </row>
    <row r="15" spans="1:11" x14ac:dyDescent="0.25">
      <c r="A15" s="1">
        <f t="shared" si="4"/>
        <v>13</v>
      </c>
      <c r="B15" s="1" t="s">
        <v>46</v>
      </c>
      <c r="C15" s="1">
        <f t="shared" si="5"/>
        <v>64</v>
      </c>
      <c r="D15" s="1">
        <f t="shared" si="6"/>
        <v>71.5</v>
      </c>
      <c r="E15" s="1">
        <f t="shared" si="0"/>
        <v>4576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4616</v>
      </c>
    </row>
    <row r="16" spans="1:11" x14ac:dyDescent="0.2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71.5</v>
      </c>
      <c r="E16" s="1">
        <f t="shared" si="0"/>
        <v>4540.25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4590.25</v>
      </c>
    </row>
    <row r="17" spans="1:11" x14ac:dyDescent="0.2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71.5</v>
      </c>
      <c r="E17" s="1">
        <f t="shared" si="0"/>
        <v>4504.5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4564.5</v>
      </c>
    </row>
    <row r="18" spans="1:11" x14ac:dyDescent="0.2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71.5</v>
      </c>
      <c r="E18" s="1">
        <f t="shared" si="0"/>
        <v>4468.75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4538.75</v>
      </c>
    </row>
    <row r="19" spans="1:11" x14ac:dyDescent="0.2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71.5</v>
      </c>
      <c r="E19" s="1">
        <f t="shared" si="0"/>
        <v>4433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4513</v>
      </c>
    </row>
    <row r="20" spans="1:11" x14ac:dyDescent="0.2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71.5</v>
      </c>
      <c r="E20" s="1">
        <f t="shared" si="0"/>
        <v>4397.25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4487.25</v>
      </c>
    </row>
    <row r="21" spans="1:11" x14ac:dyDescent="0.2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71.5</v>
      </c>
      <c r="E21" s="1">
        <f t="shared" si="0"/>
        <v>4361.5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4461.5</v>
      </c>
    </row>
    <row r="22" spans="1:11" x14ac:dyDescent="0.2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71.5</v>
      </c>
      <c r="E22" s="1">
        <f t="shared" si="0"/>
        <v>4325.75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4435.75</v>
      </c>
    </row>
    <row r="23" spans="1:11" x14ac:dyDescent="0.2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71.5</v>
      </c>
      <c r="E23" s="1">
        <f t="shared" si="0"/>
        <v>4290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4410</v>
      </c>
    </row>
    <row r="24" spans="1:11" x14ac:dyDescent="0.2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71.5</v>
      </c>
      <c r="E24" s="1">
        <f t="shared" si="0"/>
        <v>4254.25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4384.25</v>
      </c>
    </row>
    <row r="25" spans="1:11" x14ac:dyDescent="0.2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71.5</v>
      </c>
      <c r="E25" s="1">
        <f t="shared" si="0"/>
        <v>4218.5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4358.5</v>
      </c>
    </row>
    <row r="26" spans="1:11" x14ac:dyDescent="0.2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71.5</v>
      </c>
      <c r="E26" s="1">
        <f t="shared" si="0"/>
        <v>4182.75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4332.75</v>
      </c>
    </row>
    <row r="27" spans="1:11" x14ac:dyDescent="0.25">
      <c r="A27" s="1">
        <f>A26+1</f>
        <v>25</v>
      </c>
      <c r="B27" s="2" t="s">
        <v>47</v>
      </c>
      <c r="C27" s="1">
        <f>C26-0.5</f>
        <v>58</v>
      </c>
      <c r="D27" s="1">
        <f>D26</f>
        <v>71.5</v>
      </c>
      <c r="E27" s="1">
        <f>C27*D27</f>
        <v>4147</v>
      </c>
      <c r="F27" s="3">
        <f>$F$3</f>
        <v>44813</v>
      </c>
      <c r="G27" s="3">
        <f>G26+1</f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4307</v>
      </c>
    </row>
    <row r="28" spans="1:11" x14ac:dyDescent="0.25">
      <c r="A28" s="1">
        <f t="shared" si="4"/>
        <v>26</v>
      </c>
      <c r="B28" s="1" t="s">
        <v>48</v>
      </c>
      <c r="C28" s="1">
        <f t="shared" si="5"/>
        <v>57.5</v>
      </c>
      <c r="D28" s="1">
        <f t="shared" si="6"/>
        <v>71.5</v>
      </c>
      <c r="E28" s="1">
        <f t="shared" si="0"/>
        <v>4111.25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4281.25</v>
      </c>
    </row>
    <row r="29" spans="1:11" x14ac:dyDescent="0.25">
      <c r="A29" s="1">
        <f t="shared" si="4"/>
        <v>27</v>
      </c>
      <c r="B29" s="1" t="s">
        <v>49</v>
      </c>
      <c r="C29" s="1">
        <f t="shared" si="5"/>
        <v>57</v>
      </c>
      <c r="D29" s="1">
        <f t="shared" si="6"/>
        <v>71.5</v>
      </c>
      <c r="E29" s="1">
        <f t="shared" si="0"/>
        <v>4075.5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4255.5</v>
      </c>
    </row>
    <row r="30" spans="1:11" x14ac:dyDescent="0.25">
      <c r="A30" s="1">
        <f t="shared" si="4"/>
        <v>28</v>
      </c>
      <c r="B30" s="1" t="s">
        <v>50</v>
      </c>
      <c r="C30" s="1">
        <f t="shared" si="5"/>
        <v>56.5</v>
      </c>
      <c r="D30" s="1">
        <f t="shared" si="6"/>
        <v>71.5</v>
      </c>
      <c r="E30" s="1">
        <f t="shared" si="0"/>
        <v>4039.75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4229.75</v>
      </c>
    </row>
    <row r="31" spans="1:11" x14ac:dyDescent="0.25">
      <c r="A31" s="1">
        <f t="shared" si="4"/>
        <v>29</v>
      </c>
      <c r="B31" s="1" t="s">
        <v>24</v>
      </c>
      <c r="C31" s="1">
        <f t="shared" si="5"/>
        <v>56</v>
      </c>
      <c r="D31" s="1">
        <f t="shared" si="6"/>
        <v>71.5</v>
      </c>
      <c r="E31" s="1">
        <f t="shared" si="0"/>
        <v>4004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4204</v>
      </c>
    </row>
    <row r="32" spans="1:11" x14ac:dyDescent="0.25">
      <c r="A32" s="1">
        <f t="shared" si="4"/>
        <v>30</v>
      </c>
      <c r="B32" s="1" t="s">
        <v>25</v>
      </c>
      <c r="C32" s="1">
        <f t="shared" si="5"/>
        <v>55.5</v>
      </c>
      <c r="D32" s="1">
        <f t="shared" si="6"/>
        <v>71.5</v>
      </c>
      <c r="E32" s="1">
        <f t="shared" si="0"/>
        <v>3968.25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4178.25</v>
      </c>
    </row>
    <row r="33" spans="1:11" x14ac:dyDescent="0.25">
      <c r="A33" s="1">
        <f t="shared" si="4"/>
        <v>31</v>
      </c>
      <c r="B33" s="1" t="s">
        <v>26</v>
      </c>
      <c r="C33" s="1">
        <f t="shared" si="5"/>
        <v>55</v>
      </c>
      <c r="D33" s="1">
        <f t="shared" si="6"/>
        <v>71.5</v>
      </c>
      <c r="E33" s="1">
        <f t="shared" si="0"/>
        <v>3932.5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4152.5</v>
      </c>
    </row>
    <row r="34" spans="1:11" x14ac:dyDescent="0.25">
      <c r="A34" s="1">
        <f t="shared" si="4"/>
        <v>32</v>
      </c>
      <c r="B34" s="1" t="s">
        <v>27</v>
      </c>
      <c r="C34" s="1">
        <f t="shared" si="5"/>
        <v>54.5</v>
      </c>
      <c r="D34" s="1">
        <f t="shared" si="6"/>
        <v>71.5</v>
      </c>
      <c r="E34" s="1">
        <f t="shared" si="0"/>
        <v>3896.75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4126.75</v>
      </c>
    </row>
    <row r="35" spans="1:11" x14ac:dyDescent="0.25">
      <c r="A35" s="1">
        <f t="shared" si="4"/>
        <v>33</v>
      </c>
      <c r="B35" s="1" t="s">
        <v>28</v>
      </c>
      <c r="C35" s="1">
        <f t="shared" si="5"/>
        <v>54</v>
      </c>
      <c r="D35" s="1">
        <f>D3/2</f>
        <v>35.75</v>
      </c>
      <c r="E35" s="1">
        <f t="shared" si="0"/>
        <v>1930.5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2170.5</v>
      </c>
    </row>
    <row r="36" spans="1:11" x14ac:dyDescent="0.25">
      <c r="A36" s="1">
        <f t="shared" si="4"/>
        <v>34</v>
      </c>
      <c r="B36" s="1" t="s">
        <v>29</v>
      </c>
      <c r="C36" s="1">
        <f t="shared" si="5"/>
        <v>53.5</v>
      </c>
      <c r="D36" s="1">
        <f>D3/2</f>
        <v>35.75</v>
      </c>
      <c r="E36" s="1">
        <f t="shared" si="0"/>
        <v>1912.625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2162.625</v>
      </c>
    </row>
    <row r="37" spans="1:11" x14ac:dyDescent="0.25">
      <c r="A37" s="1">
        <f t="shared" si="4"/>
        <v>35</v>
      </c>
      <c r="B37" s="1" t="s">
        <v>30</v>
      </c>
      <c r="C37" s="1">
        <f t="shared" si="5"/>
        <v>53</v>
      </c>
      <c r="D37" s="1">
        <f>D3/2</f>
        <v>35.75</v>
      </c>
      <c r="E37" s="1">
        <f t="shared" si="0"/>
        <v>1894.75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2154.75</v>
      </c>
    </row>
    <row r="38" spans="1:11" x14ac:dyDescent="0.25">
      <c r="A38" s="1">
        <f t="shared" si="4"/>
        <v>36</v>
      </c>
      <c r="B38" s="1" t="s">
        <v>31</v>
      </c>
      <c r="C38" s="1">
        <f t="shared" si="5"/>
        <v>52.5</v>
      </c>
      <c r="D38" s="1">
        <f>D3/2</f>
        <v>35.75</v>
      </c>
      <c r="E38" s="1">
        <f t="shared" si="0"/>
        <v>1876.875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2146.875</v>
      </c>
    </row>
    <row r="40" spans="1:11" x14ac:dyDescent="0.25">
      <c r="B40" s="2" t="s">
        <v>40</v>
      </c>
      <c r="C40" s="4">
        <f>FLOOR(SUM(K3:K38),1)</f>
        <v>153822</v>
      </c>
    </row>
    <row r="41" spans="1:11" x14ac:dyDescent="0.25">
      <c r="B41" s="1" t="s">
        <v>36</v>
      </c>
      <c r="C41" s="1">
        <f>AVERAGE(C3:C38)</f>
        <v>61.25</v>
      </c>
    </row>
    <row r="42" spans="1:11" x14ac:dyDescent="0.25">
      <c r="B42" s="1" t="s">
        <v>37</v>
      </c>
      <c r="C42" s="1">
        <f>MAX(H3:H38)</f>
        <v>27</v>
      </c>
    </row>
    <row r="43" spans="1:11" x14ac:dyDescent="0.25">
      <c r="B43" s="1" t="s">
        <v>41</v>
      </c>
      <c r="C43" s="1">
        <f>MAX(K3:K38)</f>
        <v>5005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Санников Владислав</dc:creator>
  <cp:lastModifiedBy>Владислав Санников</cp:lastModifiedBy>
  <dcterms:created xsi:type="dcterms:W3CDTF">2022-09-30T18:46:16Z</dcterms:created>
  <dcterms:modified xsi:type="dcterms:W3CDTF">2022-12-02T19:52:41Z</dcterms:modified>
</cp:coreProperties>
</file>