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<sst xmlns="http://schemas.openxmlformats.org/spreadsheetml/2006/main" count="51" uniqueCount="51">
  <si>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</si>
  <si>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</si>
  <si>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</si>
  <si>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</si>
  <si>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</si>
  <si>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</si>
  <si>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</si>
  <si>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</si>
  <si>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</si>
  <si>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</si>
  <si>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</si>
  <si>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 xml:space="preserve">Абделазиз 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</si>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</sst>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"/>
    <numFmt numFmtId="165" formatCode="0.000"/>
  </numFmts>
  <fonts count="6">
    <font>
      <sz val="12.0"/>
      <color theme="1"/>
      <name val="Calibri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sz val="11.0"/>
      <color rgb="FF282C34"/>
      <name val="Calibri"/>
    </font>
    <font>
      <sz val="12.0"/>
      <color rgb="FF000000"/>
      <name val="Times New Roman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31.0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6.44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2" t="s">
        <v>11</v>
      </c>
      <c r="C3" s="2">
        <v>70.0</v>
      </c>
      <c r="D3" s="2">
        <f>A1*1.1</f>
        <v>1.1</v>
      </c>
      <c r="E3" s="2">
        <f t="shared" ref="E3:E38" si="1">C3*D3</f>
        <v>77</v>
      </c>
      <c r="F3" s="5">
        <v>44813.0</v>
      </c>
      <c r="G3" s="6">
        <v>44805.0</v>
      </c>
      <c r="H3" s="2">
        <f t="shared" ref="H3:H38" si="2">IF(G3&gt;F3,G3-F3,0)</f>
        <v>0</v>
      </c>
      <c r="I3" s="2">
        <v>10.0</v>
      </c>
      <c r="J3" s="2">
        <f t="shared" ref="J3:J38" si="3">I3*H3</f>
        <v>0</v>
      </c>
      <c r="K3" s="2">
        <f t="shared" ref="K3:K38" si="4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>
        <f t="shared" ref="A4:A38" si="5">A3+1</f>
        <v>2</v>
      </c>
      <c r="B4" s="8" t="s">
        <v>12</v>
      </c>
      <c r="C4" s="2">
        <f t="shared" ref="C4:C38" si="6">C3-0.5</f>
        <v>69.5</v>
      </c>
      <c r="D4" s="2">
        <f t="shared" ref="D4:D34" si="7">D3</f>
        <v>1.1</v>
      </c>
      <c r="E4" s="2">
        <f t="shared" si="1"/>
        <v>76.45</v>
      </c>
      <c r="F4" s="5">
        <f t="shared" ref="F4:F38" si="8">F3</f>
        <v>44813</v>
      </c>
      <c r="G4" s="6">
        <f t="shared" ref="G4:G38" si="9">G3+1</f>
        <v>44806</v>
      </c>
      <c r="H4" s="2">
        <f t="shared" si="2"/>
        <v>0</v>
      </c>
      <c r="I4" s="2">
        <f t="shared" ref="I4:I38" si="10">I3</f>
        <v>10</v>
      </c>
      <c r="J4" s="2">
        <f t="shared" si="3"/>
        <v>0</v>
      </c>
      <c r="K4" s="2">
        <f t="shared" si="4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>
        <f t="shared" si="5"/>
        <v>3</v>
      </c>
      <c r="B5" s="2" t="s">
        <v>13</v>
      </c>
      <c r="C5" s="2">
        <f t="shared" si="6"/>
        <v>69</v>
      </c>
      <c r="D5" s="2">
        <f t="shared" si="7"/>
        <v>1.1</v>
      </c>
      <c r="E5" s="2">
        <f t="shared" si="1"/>
        <v>75.9</v>
      </c>
      <c r="F5" s="5">
        <f t="shared" si="8"/>
        <v>44813</v>
      </c>
      <c r="G5" s="6">
        <f t="shared" si="9"/>
        <v>44807</v>
      </c>
      <c r="H5" s="2">
        <f t="shared" si="2"/>
        <v>0</v>
      </c>
      <c r="I5" s="2">
        <f t="shared" si="10"/>
        <v>10</v>
      </c>
      <c r="J5" s="2">
        <f t="shared" si="3"/>
        <v>0</v>
      </c>
      <c r="K5" s="2">
        <f t="shared" si="4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>
        <f t="shared" si="5"/>
        <v>4</v>
      </c>
      <c r="B6" s="2" t="s">
        <v>14</v>
      </c>
      <c r="C6" s="2">
        <f t="shared" si="6"/>
        <v>68.5</v>
      </c>
      <c r="D6" s="2">
        <f t="shared" si="7"/>
        <v>1.1</v>
      </c>
      <c r="E6" s="2">
        <f t="shared" si="1"/>
        <v>75.35</v>
      </c>
      <c r="F6" s="5">
        <f t="shared" si="8"/>
        <v>44813</v>
      </c>
      <c r="G6" s="6">
        <f t="shared" si="9"/>
        <v>44808</v>
      </c>
      <c r="H6" s="2">
        <f t="shared" si="2"/>
        <v>0</v>
      </c>
      <c r="I6" s="2">
        <f t="shared" si="10"/>
        <v>10</v>
      </c>
      <c r="J6" s="2">
        <f t="shared" si="3"/>
        <v>0</v>
      </c>
      <c r="K6" s="2">
        <f t="shared" si="4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>
        <f t="shared" si="5"/>
        <v>5</v>
      </c>
      <c r="B7" s="2" t="s">
        <v>15</v>
      </c>
      <c r="C7" s="2">
        <f t="shared" si="6"/>
        <v>68</v>
      </c>
      <c r="D7" s="2">
        <f t="shared" si="7"/>
        <v>1.1</v>
      </c>
      <c r="E7" s="2">
        <f t="shared" si="1"/>
        <v>74.8</v>
      </c>
      <c r="F7" s="5">
        <f t="shared" si="8"/>
        <v>44813</v>
      </c>
      <c r="G7" s="6">
        <f t="shared" si="9"/>
        <v>44809</v>
      </c>
      <c r="H7" s="2">
        <f t="shared" si="2"/>
        <v>0</v>
      </c>
      <c r="I7" s="2">
        <f t="shared" si="10"/>
        <v>10</v>
      </c>
      <c r="J7" s="2">
        <f t="shared" si="3"/>
        <v>0</v>
      </c>
      <c r="K7" s="2">
        <f t="shared" si="4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>
        <f t="shared" si="5"/>
        <v>6</v>
      </c>
      <c r="B8" s="2" t="s">
        <v>16</v>
      </c>
      <c r="C8" s="2">
        <f t="shared" si="6"/>
        <v>67.5</v>
      </c>
      <c r="D8" s="2">
        <f t="shared" si="7"/>
        <v>1.1</v>
      </c>
      <c r="E8" s="2">
        <f t="shared" si="1"/>
        <v>74.25</v>
      </c>
      <c r="F8" s="5">
        <f t="shared" si="8"/>
        <v>44813</v>
      </c>
      <c r="G8" s="6">
        <f t="shared" si="9"/>
        <v>44810</v>
      </c>
      <c r="H8" s="2">
        <f t="shared" si="2"/>
        <v>0</v>
      </c>
      <c r="I8" s="2">
        <f t="shared" si="10"/>
        <v>10</v>
      </c>
      <c r="J8" s="2">
        <f t="shared" si="3"/>
        <v>0</v>
      </c>
      <c r="K8" s="2">
        <f t="shared" si="4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>
        <f t="shared" si="5"/>
        <v>7</v>
      </c>
      <c r="B9" s="2" t="s">
        <v>17</v>
      </c>
      <c r="C9" s="2">
        <f t="shared" si="6"/>
        <v>67</v>
      </c>
      <c r="D9" s="2">
        <f t="shared" si="7"/>
        <v>1.1</v>
      </c>
      <c r="E9" s="2">
        <f t="shared" si="1"/>
        <v>73.7</v>
      </c>
      <c r="F9" s="5">
        <f t="shared" si="8"/>
        <v>44813</v>
      </c>
      <c r="G9" s="6">
        <f t="shared" si="9"/>
        <v>44811</v>
      </c>
      <c r="H9" s="2">
        <f t="shared" si="2"/>
        <v>0</v>
      </c>
      <c r="I9" s="2">
        <f t="shared" si="10"/>
        <v>10</v>
      </c>
      <c r="J9" s="2">
        <f t="shared" si="3"/>
        <v>0</v>
      </c>
      <c r="K9" s="2">
        <f t="shared" si="4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>
        <f t="shared" si="5"/>
        <v>8</v>
      </c>
      <c r="B10" s="2" t="s">
        <v>18</v>
      </c>
      <c r="C10" s="2">
        <f t="shared" si="6"/>
        <v>66.5</v>
      </c>
      <c r="D10" s="2">
        <f t="shared" si="7"/>
        <v>1.1</v>
      </c>
      <c r="E10" s="2">
        <f t="shared" si="1"/>
        <v>73.15</v>
      </c>
      <c r="F10" s="5">
        <f t="shared" si="8"/>
        <v>44813</v>
      </c>
      <c r="G10" s="6">
        <f t="shared" si="9"/>
        <v>44812</v>
      </c>
      <c r="H10" s="2">
        <f t="shared" si="2"/>
        <v>0</v>
      </c>
      <c r="I10" s="2">
        <f t="shared" si="10"/>
        <v>10</v>
      </c>
      <c r="J10" s="2">
        <f t="shared" si="3"/>
        <v>0</v>
      </c>
      <c r="K10" s="2">
        <f t="shared" si="4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>
        <f t="shared" si="5"/>
        <v>9</v>
      </c>
      <c r="B11" s="2" t="s">
        <v>19</v>
      </c>
      <c r="C11" s="2">
        <f t="shared" si="6"/>
        <v>66</v>
      </c>
      <c r="D11" s="2">
        <f t="shared" si="7"/>
        <v>1.1</v>
      </c>
      <c r="E11" s="2">
        <f t="shared" si="1"/>
        <v>72.6</v>
      </c>
      <c r="F11" s="5">
        <f t="shared" si="8"/>
        <v>44813</v>
      </c>
      <c r="G11" s="6">
        <f t="shared" si="9"/>
        <v>44813</v>
      </c>
      <c r="H11" s="2">
        <f t="shared" si="2"/>
        <v>0</v>
      </c>
      <c r="I11" s="2">
        <f t="shared" si="10"/>
        <v>10</v>
      </c>
      <c r="J11" s="2">
        <f t="shared" si="3"/>
        <v>0</v>
      </c>
      <c r="K11" s="2">
        <f t="shared" si="4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>
        <f t="shared" si="5"/>
        <v>10</v>
      </c>
      <c r="B12" s="2" t="s">
        <v>20</v>
      </c>
      <c r="C12" s="2">
        <f t="shared" si="6"/>
        <v>65.5</v>
      </c>
      <c r="D12" s="2">
        <f t="shared" si="7"/>
        <v>1.1</v>
      </c>
      <c r="E12" s="2">
        <f t="shared" si="1"/>
        <v>72.05</v>
      </c>
      <c r="F12" s="5">
        <f t="shared" si="8"/>
        <v>44813</v>
      </c>
      <c r="G12" s="6">
        <f t="shared" si="9"/>
        <v>44814</v>
      </c>
      <c r="H12" s="2">
        <f t="shared" si="2"/>
        <v>1</v>
      </c>
      <c r="I12" s="2">
        <f t="shared" si="10"/>
        <v>10</v>
      </c>
      <c r="J12" s="2">
        <f t="shared" si="3"/>
        <v>10</v>
      </c>
      <c r="K12" s="2">
        <f t="shared" si="4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7">
        <f t="shared" si="5"/>
        <v>11</v>
      </c>
      <c r="B13" s="2" t="s">
        <v>21</v>
      </c>
      <c r="C13" s="2">
        <f t="shared" si="6"/>
        <v>65</v>
      </c>
      <c r="D13" s="2">
        <f t="shared" si="7"/>
        <v>1.1</v>
      </c>
      <c r="E13" s="2">
        <f t="shared" si="1"/>
        <v>71.5</v>
      </c>
      <c r="F13" s="5">
        <f t="shared" si="8"/>
        <v>44813</v>
      </c>
      <c r="G13" s="6">
        <f t="shared" si="9"/>
        <v>44815</v>
      </c>
      <c r="H13" s="2">
        <f t="shared" si="2"/>
        <v>2</v>
      </c>
      <c r="I13" s="2">
        <f t="shared" si="10"/>
        <v>10</v>
      </c>
      <c r="J13" s="2">
        <f t="shared" si="3"/>
        <v>20</v>
      </c>
      <c r="K13" s="2">
        <f t="shared" si="4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7">
        <f t="shared" si="5"/>
        <v>12</v>
      </c>
      <c r="B14" s="2" t="s">
        <v>22</v>
      </c>
      <c r="C14" s="2">
        <f t="shared" si="6"/>
        <v>64.5</v>
      </c>
      <c r="D14" s="2">
        <f t="shared" si="7"/>
        <v>1.1</v>
      </c>
      <c r="E14" s="2">
        <f t="shared" si="1"/>
        <v>70.95</v>
      </c>
      <c r="F14" s="5">
        <f t="shared" si="8"/>
        <v>44813</v>
      </c>
      <c r="G14" s="6">
        <f t="shared" si="9"/>
        <v>44816</v>
      </c>
      <c r="H14" s="2">
        <f t="shared" si="2"/>
        <v>3</v>
      </c>
      <c r="I14" s="2">
        <f t="shared" si="10"/>
        <v>10</v>
      </c>
      <c r="J14" s="2">
        <f t="shared" si="3"/>
        <v>30</v>
      </c>
      <c r="K14" s="2">
        <f t="shared" si="4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>
        <f t="shared" si="5"/>
        <v>13</v>
      </c>
      <c r="B15" s="2" t="s">
        <v>23</v>
      </c>
      <c r="C15" s="2">
        <f t="shared" si="6"/>
        <v>64</v>
      </c>
      <c r="D15" s="2">
        <f t="shared" si="7"/>
        <v>1.1</v>
      </c>
      <c r="E15" s="2">
        <f t="shared" si="1"/>
        <v>70.4</v>
      </c>
      <c r="F15" s="5">
        <f t="shared" si="8"/>
        <v>44813</v>
      </c>
      <c r="G15" s="6">
        <f t="shared" si="9"/>
        <v>44817</v>
      </c>
      <c r="H15" s="2">
        <f t="shared" si="2"/>
        <v>4</v>
      </c>
      <c r="I15" s="2">
        <f t="shared" si="10"/>
        <v>10</v>
      </c>
      <c r="J15" s="2">
        <f t="shared" si="3"/>
        <v>40</v>
      </c>
      <c r="K15" s="2">
        <f t="shared" si="4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>
        <f t="shared" si="5"/>
        <v>14</v>
      </c>
      <c r="B16" s="2" t="s">
        <v>24</v>
      </c>
      <c r="C16" s="2">
        <f t="shared" si="6"/>
        <v>63.5</v>
      </c>
      <c r="D16" s="2">
        <f t="shared" si="7"/>
        <v>1.1</v>
      </c>
      <c r="E16" s="2">
        <f t="shared" si="1"/>
        <v>69.85</v>
      </c>
      <c r="F16" s="5">
        <f t="shared" si="8"/>
        <v>44813</v>
      </c>
      <c r="G16" s="6">
        <f t="shared" si="9"/>
        <v>44818</v>
      </c>
      <c r="H16" s="2">
        <f t="shared" si="2"/>
        <v>5</v>
      </c>
      <c r="I16" s="2">
        <f t="shared" si="10"/>
        <v>10</v>
      </c>
      <c r="J16" s="2">
        <f t="shared" si="3"/>
        <v>50</v>
      </c>
      <c r="K16" s="2">
        <f t="shared" si="4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>
        <f t="shared" si="5"/>
        <v>15</v>
      </c>
      <c r="B17" s="2" t="s">
        <v>25</v>
      </c>
      <c r="C17" s="2">
        <f t="shared" si="6"/>
        <v>63</v>
      </c>
      <c r="D17" s="2">
        <f t="shared" si="7"/>
        <v>1.1</v>
      </c>
      <c r="E17" s="2">
        <f t="shared" si="1"/>
        <v>69.3</v>
      </c>
      <c r="F17" s="5">
        <f t="shared" si="8"/>
        <v>44813</v>
      </c>
      <c r="G17" s="6">
        <f t="shared" si="9"/>
        <v>44819</v>
      </c>
      <c r="H17" s="2">
        <f t="shared" si="2"/>
        <v>6</v>
      </c>
      <c r="I17" s="2">
        <f t="shared" si="10"/>
        <v>10</v>
      </c>
      <c r="J17" s="2">
        <f t="shared" si="3"/>
        <v>60</v>
      </c>
      <c r="K17" s="2">
        <f t="shared" si="4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7">
        <f t="shared" si="5"/>
        <v>16</v>
      </c>
      <c r="B18" s="2" t="s">
        <v>26</v>
      </c>
      <c r="C18" s="2">
        <f t="shared" si="6"/>
        <v>62.5</v>
      </c>
      <c r="D18" s="2">
        <f t="shared" si="7"/>
        <v>1.1</v>
      </c>
      <c r="E18" s="2">
        <f t="shared" si="1"/>
        <v>68.75</v>
      </c>
      <c r="F18" s="5">
        <f t="shared" si="8"/>
        <v>44813</v>
      </c>
      <c r="G18" s="6">
        <f t="shared" si="9"/>
        <v>44820</v>
      </c>
      <c r="H18" s="2">
        <f t="shared" si="2"/>
        <v>7</v>
      </c>
      <c r="I18" s="2">
        <f t="shared" si="10"/>
        <v>10</v>
      </c>
      <c r="J18" s="2">
        <f t="shared" si="3"/>
        <v>70</v>
      </c>
      <c r="K18" s="2">
        <f t="shared" si="4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>
        <f t="shared" si="5"/>
        <v>17</v>
      </c>
      <c r="B19" s="2" t="s">
        <v>27</v>
      </c>
      <c r="C19" s="2">
        <f t="shared" si="6"/>
        <v>62</v>
      </c>
      <c r="D19" s="2">
        <f t="shared" si="7"/>
        <v>1.1</v>
      </c>
      <c r="E19" s="2">
        <f t="shared" si="1"/>
        <v>68.2</v>
      </c>
      <c r="F19" s="5">
        <f t="shared" si="8"/>
        <v>44813</v>
      </c>
      <c r="G19" s="6">
        <f t="shared" si="9"/>
        <v>44821</v>
      </c>
      <c r="H19" s="2">
        <f t="shared" si="2"/>
        <v>8</v>
      </c>
      <c r="I19" s="2">
        <f t="shared" si="10"/>
        <v>10</v>
      </c>
      <c r="J19" s="2">
        <f t="shared" si="3"/>
        <v>80</v>
      </c>
      <c r="K19" s="2">
        <f t="shared" si="4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7">
        <f t="shared" si="5"/>
        <v>18</v>
      </c>
      <c r="B20" s="2" t="s">
        <v>28</v>
      </c>
      <c r="C20" s="2">
        <f t="shared" si="6"/>
        <v>61.5</v>
      </c>
      <c r="D20" s="2">
        <f t="shared" si="7"/>
        <v>1.1</v>
      </c>
      <c r="E20" s="2">
        <f t="shared" si="1"/>
        <v>67.65</v>
      </c>
      <c r="F20" s="5">
        <f t="shared" si="8"/>
        <v>44813</v>
      </c>
      <c r="G20" s="6">
        <f t="shared" si="9"/>
        <v>44822</v>
      </c>
      <c r="H20" s="2">
        <f t="shared" si="2"/>
        <v>9</v>
      </c>
      <c r="I20" s="2">
        <f t="shared" si="10"/>
        <v>10</v>
      </c>
      <c r="J20" s="2">
        <f t="shared" si="3"/>
        <v>90</v>
      </c>
      <c r="K20" s="2">
        <f t="shared" si="4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>
        <f t="shared" si="5"/>
        <v>19</v>
      </c>
      <c r="B21" s="2" t="s">
        <v>29</v>
      </c>
      <c r="C21" s="2">
        <f t="shared" si="6"/>
        <v>61</v>
      </c>
      <c r="D21" s="2">
        <f t="shared" si="7"/>
        <v>1.1</v>
      </c>
      <c r="E21" s="2">
        <f t="shared" si="1"/>
        <v>67.1</v>
      </c>
      <c r="F21" s="5">
        <f t="shared" si="8"/>
        <v>44813</v>
      </c>
      <c r="G21" s="6">
        <f t="shared" si="9"/>
        <v>44823</v>
      </c>
      <c r="H21" s="2">
        <f t="shared" si="2"/>
        <v>10</v>
      </c>
      <c r="I21" s="2">
        <f t="shared" si="10"/>
        <v>10</v>
      </c>
      <c r="J21" s="2">
        <f t="shared" si="3"/>
        <v>100</v>
      </c>
      <c r="K21" s="2">
        <f t="shared" si="4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>
        <f t="shared" si="5"/>
        <v>20</v>
      </c>
      <c r="B22" s="2" t="s">
        <v>30</v>
      </c>
      <c r="C22" s="2">
        <f t="shared" si="6"/>
        <v>60.5</v>
      </c>
      <c r="D22" s="2">
        <f t="shared" si="7"/>
        <v>1.1</v>
      </c>
      <c r="E22" s="2">
        <f t="shared" si="1"/>
        <v>66.55</v>
      </c>
      <c r="F22" s="5">
        <f t="shared" si="8"/>
        <v>44813</v>
      </c>
      <c r="G22" s="6">
        <f t="shared" si="9"/>
        <v>44824</v>
      </c>
      <c r="H22" s="2">
        <f t="shared" si="2"/>
        <v>11</v>
      </c>
      <c r="I22" s="2">
        <f t="shared" si="10"/>
        <v>10</v>
      </c>
      <c r="J22" s="2">
        <f t="shared" si="3"/>
        <v>110</v>
      </c>
      <c r="K22" s="2">
        <f t="shared" si="4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>
        <f t="shared" si="5"/>
        <v>21</v>
      </c>
      <c r="B23" s="2" t="s">
        <v>31</v>
      </c>
      <c r="C23" s="2">
        <f t="shared" si="6"/>
        <v>60</v>
      </c>
      <c r="D23" s="2">
        <f t="shared" si="7"/>
        <v>1.1</v>
      </c>
      <c r="E23" s="2">
        <f t="shared" si="1"/>
        <v>66</v>
      </c>
      <c r="F23" s="5">
        <f t="shared" si="8"/>
        <v>44813</v>
      </c>
      <c r="G23" s="6">
        <f t="shared" si="9"/>
        <v>44825</v>
      </c>
      <c r="H23" s="2">
        <f t="shared" si="2"/>
        <v>12</v>
      </c>
      <c r="I23" s="2">
        <f t="shared" si="10"/>
        <v>10</v>
      </c>
      <c r="J23" s="2">
        <f t="shared" si="3"/>
        <v>120</v>
      </c>
      <c r="K23" s="2">
        <f t="shared" si="4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>
        <f t="shared" si="5"/>
        <v>22</v>
      </c>
      <c r="B24" s="2" t="s">
        <v>32</v>
      </c>
      <c r="C24" s="2">
        <f t="shared" si="6"/>
        <v>59.5</v>
      </c>
      <c r="D24" s="2">
        <f t="shared" si="7"/>
        <v>1.1</v>
      </c>
      <c r="E24" s="2">
        <f t="shared" si="1"/>
        <v>65.45</v>
      </c>
      <c r="F24" s="5">
        <f t="shared" si="8"/>
        <v>44813</v>
      </c>
      <c r="G24" s="6">
        <f t="shared" si="9"/>
        <v>44826</v>
      </c>
      <c r="H24" s="2">
        <f t="shared" si="2"/>
        <v>13</v>
      </c>
      <c r="I24" s="2">
        <f t="shared" si="10"/>
        <v>10</v>
      </c>
      <c r="J24" s="2">
        <f t="shared" si="3"/>
        <v>130</v>
      </c>
      <c r="K24" s="2">
        <f t="shared" si="4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>
        <f t="shared" si="5"/>
        <v>23</v>
      </c>
      <c r="B25" s="2" t="s">
        <v>33</v>
      </c>
      <c r="C25" s="2">
        <f t="shared" si="6"/>
        <v>59</v>
      </c>
      <c r="D25" s="2">
        <f t="shared" si="7"/>
        <v>1.1</v>
      </c>
      <c r="E25" s="2">
        <f t="shared" si="1"/>
        <v>64.9</v>
      </c>
      <c r="F25" s="5">
        <f t="shared" si="8"/>
        <v>44813</v>
      </c>
      <c r="G25" s="6">
        <f t="shared" si="9"/>
        <v>44827</v>
      </c>
      <c r="H25" s="2">
        <f t="shared" si="2"/>
        <v>14</v>
      </c>
      <c r="I25" s="2">
        <f t="shared" si="10"/>
        <v>10</v>
      </c>
      <c r="J25" s="2">
        <f t="shared" si="3"/>
        <v>140</v>
      </c>
      <c r="K25" s="2">
        <f t="shared" si="4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>
        <f t="shared" si="5"/>
        <v>24</v>
      </c>
      <c r="B26" s="2" t="s">
        <v>34</v>
      </c>
      <c r="C26" s="2">
        <f t="shared" si="6"/>
        <v>58.5</v>
      </c>
      <c r="D26" s="2">
        <f t="shared" si="7"/>
        <v>1.1</v>
      </c>
      <c r="E26" s="2">
        <f t="shared" si="1"/>
        <v>64.35</v>
      </c>
      <c r="F26" s="5">
        <f t="shared" si="8"/>
        <v>44813</v>
      </c>
      <c r="G26" s="6">
        <f t="shared" si="9"/>
        <v>44828</v>
      </c>
      <c r="H26" s="2">
        <f t="shared" si="2"/>
        <v>15</v>
      </c>
      <c r="I26" s="2">
        <f t="shared" si="10"/>
        <v>10</v>
      </c>
      <c r="J26" s="2">
        <f t="shared" si="3"/>
        <v>150</v>
      </c>
      <c r="K26" s="2">
        <f t="shared" si="4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>
        <f t="shared" si="5"/>
        <v>25</v>
      </c>
      <c r="B27" s="2" t="s">
        <v>35</v>
      </c>
      <c r="C27" s="2">
        <f t="shared" si="6"/>
        <v>58</v>
      </c>
      <c r="D27" s="2">
        <f t="shared" si="7"/>
        <v>1.1</v>
      </c>
      <c r="E27" s="2">
        <f t="shared" si="1"/>
        <v>63.8</v>
      </c>
      <c r="F27" s="5">
        <f t="shared" si="8"/>
        <v>44813</v>
      </c>
      <c r="G27" s="6">
        <f t="shared" si="9"/>
        <v>44829</v>
      </c>
      <c r="H27" s="2">
        <f t="shared" si="2"/>
        <v>16</v>
      </c>
      <c r="I27" s="2">
        <f t="shared" si="10"/>
        <v>10</v>
      </c>
      <c r="J27" s="2">
        <f t="shared" si="3"/>
        <v>160</v>
      </c>
      <c r="K27" s="2">
        <f t="shared" si="4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>
        <f t="shared" si="5"/>
        <v>26</v>
      </c>
      <c r="B28" s="2" t="s">
        <v>36</v>
      </c>
      <c r="C28" s="2">
        <f t="shared" si="6"/>
        <v>57.5</v>
      </c>
      <c r="D28" s="2">
        <f t="shared" si="7"/>
        <v>1.1</v>
      </c>
      <c r="E28" s="2">
        <f t="shared" si="1"/>
        <v>63.25</v>
      </c>
      <c r="F28" s="5">
        <f t="shared" si="8"/>
        <v>44813</v>
      </c>
      <c r="G28" s="6">
        <f t="shared" si="9"/>
        <v>44830</v>
      </c>
      <c r="H28" s="2">
        <f t="shared" si="2"/>
        <v>17</v>
      </c>
      <c r="I28" s="2">
        <f t="shared" si="10"/>
        <v>10</v>
      </c>
      <c r="J28" s="2">
        <f t="shared" si="3"/>
        <v>170</v>
      </c>
      <c r="K28" s="2">
        <f t="shared" si="4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7">
        <f t="shared" si="5"/>
        <v>27</v>
      </c>
      <c r="B29" s="2" t="s">
        <v>37</v>
      </c>
      <c r="C29" s="2">
        <f t="shared" si="6"/>
        <v>57</v>
      </c>
      <c r="D29" s="2">
        <f t="shared" si="7"/>
        <v>1.1</v>
      </c>
      <c r="E29" s="2">
        <f t="shared" si="1"/>
        <v>62.7</v>
      </c>
      <c r="F29" s="5">
        <f t="shared" si="8"/>
        <v>44813</v>
      </c>
      <c r="G29" s="6">
        <f t="shared" si="9"/>
        <v>44831</v>
      </c>
      <c r="H29" s="2">
        <f t="shared" si="2"/>
        <v>18</v>
      </c>
      <c r="I29" s="2">
        <f t="shared" si="10"/>
        <v>10</v>
      </c>
      <c r="J29" s="2">
        <f t="shared" si="3"/>
        <v>180</v>
      </c>
      <c r="K29" s="2">
        <f t="shared" si="4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7">
        <f t="shared" si="5"/>
        <v>28</v>
      </c>
      <c r="B30" s="2" t="s">
        <v>38</v>
      </c>
      <c r="C30" s="2">
        <f t="shared" si="6"/>
        <v>56.5</v>
      </c>
      <c r="D30" s="2">
        <f t="shared" si="7"/>
        <v>1.1</v>
      </c>
      <c r="E30" s="2">
        <f t="shared" si="1"/>
        <v>62.15</v>
      </c>
      <c r="F30" s="5">
        <f t="shared" si="8"/>
        <v>44813</v>
      </c>
      <c r="G30" s="6">
        <f t="shared" si="9"/>
        <v>44832</v>
      </c>
      <c r="H30" s="2">
        <f t="shared" si="2"/>
        <v>19</v>
      </c>
      <c r="I30" s="2">
        <f t="shared" si="10"/>
        <v>10</v>
      </c>
      <c r="J30" s="2">
        <f t="shared" si="3"/>
        <v>190</v>
      </c>
      <c r="K30" s="2">
        <f t="shared" si="4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7">
        <f t="shared" si="5"/>
        <v>29</v>
      </c>
      <c r="B31" s="2" t="s">
        <v>39</v>
      </c>
      <c r="C31" s="2">
        <f t="shared" si="6"/>
        <v>56</v>
      </c>
      <c r="D31" s="2">
        <f t="shared" si="7"/>
        <v>1.1</v>
      </c>
      <c r="E31" s="2">
        <f t="shared" si="1"/>
        <v>61.6</v>
      </c>
      <c r="F31" s="5">
        <f t="shared" si="8"/>
        <v>44813</v>
      </c>
      <c r="G31" s="6">
        <f t="shared" si="9"/>
        <v>44833</v>
      </c>
      <c r="H31" s="2">
        <f t="shared" si="2"/>
        <v>20</v>
      </c>
      <c r="I31" s="2">
        <f t="shared" si="10"/>
        <v>10</v>
      </c>
      <c r="J31" s="2">
        <f t="shared" si="3"/>
        <v>200</v>
      </c>
      <c r="K31" s="2">
        <f t="shared" si="4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>
        <f t="shared" si="5"/>
        <v>30</v>
      </c>
      <c r="B32" s="2" t="s">
        <v>40</v>
      </c>
      <c r="C32" s="2">
        <f t="shared" si="6"/>
        <v>55.5</v>
      </c>
      <c r="D32" s="2">
        <f t="shared" si="7"/>
        <v>1.1</v>
      </c>
      <c r="E32" s="2">
        <f t="shared" si="1"/>
        <v>61.05</v>
      </c>
      <c r="F32" s="5">
        <f t="shared" si="8"/>
        <v>44813</v>
      </c>
      <c r="G32" s="6">
        <f t="shared" si="9"/>
        <v>44834</v>
      </c>
      <c r="H32" s="2">
        <f t="shared" si="2"/>
        <v>21</v>
      </c>
      <c r="I32" s="2">
        <f t="shared" si="10"/>
        <v>10</v>
      </c>
      <c r="J32" s="2">
        <f t="shared" si="3"/>
        <v>210</v>
      </c>
      <c r="K32" s="2">
        <f t="shared" si="4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7">
        <f t="shared" si="5"/>
        <v>31</v>
      </c>
      <c r="B33" s="2" t="s">
        <v>41</v>
      </c>
      <c r="C33" s="2">
        <f t="shared" si="6"/>
        <v>55</v>
      </c>
      <c r="D33" s="2">
        <f t="shared" si="7"/>
        <v>1.1</v>
      </c>
      <c r="E33" s="2">
        <f t="shared" si="1"/>
        <v>60.5</v>
      </c>
      <c r="F33" s="5">
        <f t="shared" si="8"/>
        <v>44813</v>
      </c>
      <c r="G33" s="6">
        <f t="shared" si="9"/>
        <v>44835</v>
      </c>
      <c r="H33" s="2">
        <f t="shared" si="2"/>
        <v>22</v>
      </c>
      <c r="I33" s="2">
        <f t="shared" si="10"/>
        <v>10</v>
      </c>
      <c r="J33" s="2">
        <f t="shared" si="3"/>
        <v>220</v>
      </c>
      <c r="K33" s="2">
        <f t="shared" si="4"/>
        <v>280.5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>
        <f t="shared" si="5"/>
        <v>32</v>
      </c>
      <c r="B34" s="2" t="s">
        <v>42</v>
      </c>
      <c r="C34" s="2">
        <f t="shared" si="6"/>
        <v>54.5</v>
      </c>
      <c r="D34" s="2">
        <f t="shared" si="7"/>
        <v>1.1</v>
      </c>
      <c r="E34" s="2">
        <f t="shared" si="1"/>
        <v>59.95</v>
      </c>
      <c r="F34" s="5">
        <f t="shared" si="8"/>
        <v>44813</v>
      </c>
      <c r="G34" s="6">
        <f t="shared" si="9"/>
        <v>44836</v>
      </c>
      <c r="H34" s="2">
        <f t="shared" si="2"/>
        <v>23</v>
      </c>
      <c r="I34" s="2">
        <f t="shared" si="10"/>
        <v>10</v>
      </c>
      <c r="J34" s="2">
        <f t="shared" si="3"/>
        <v>230</v>
      </c>
      <c r="K34" s="2">
        <f t="shared" si="4"/>
        <v>289.95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>
        <f t="shared" si="5"/>
        <v>33</v>
      </c>
      <c r="B35" s="2" t="s">
        <v>43</v>
      </c>
      <c r="C35" s="2">
        <f t="shared" si="6"/>
        <v>54</v>
      </c>
      <c r="D35" s="2">
        <f>A1*1.1/2</f>
        <v>0.55</v>
      </c>
      <c r="E35" s="2">
        <f t="shared" si="1"/>
        <v>29.7</v>
      </c>
      <c r="F35" s="5">
        <f t="shared" si="8"/>
        <v>44813</v>
      </c>
      <c r="G35" s="6">
        <f t="shared" si="9"/>
        <v>44837</v>
      </c>
      <c r="H35" s="2">
        <f t="shared" si="2"/>
        <v>24</v>
      </c>
      <c r="I35" s="2">
        <f t="shared" si="10"/>
        <v>10</v>
      </c>
      <c r="J35" s="2">
        <f t="shared" si="3"/>
        <v>240</v>
      </c>
      <c r="K35" s="2">
        <f t="shared" si="4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>
        <f t="shared" si="5"/>
        <v>34</v>
      </c>
      <c r="B36" s="2" t="s">
        <v>44</v>
      </c>
      <c r="C36" s="2">
        <f t="shared" si="6"/>
        <v>53.5</v>
      </c>
      <c r="D36" s="2">
        <f t="shared" ref="D36:D38" si="11">D35</f>
        <v>0.55</v>
      </c>
      <c r="E36" s="2">
        <f t="shared" si="1"/>
        <v>29.425</v>
      </c>
      <c r="F36" s="5">
        <f t="shared" si="8"/>
        <v>44813</v>
      </c>
      <c r="G36" s="6">
        <f t="shared" si="9"/>
        <v>44838</v>
      </c>
      <c r="H36" s="2">
        <f t="shared" si="2"/>
        <v>25</v>
      </c>
      <c r="I36" s="2">
        <f t="shared" si="10"/>
        <v>10</v>
      </c>
      <c r="J36" s="2">
        <f t="shared" si="3"/>
        <v>250</v>
      </c>
      <c r="K36" s="2">
        <f t="shared" si="4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>
        <f t="shared" si="5"/>
        <v>35</v>
      </c>
      <c r="B37" s="9" t="s">
        <v>45</v>
      </c>
      <c r="C37" s="2">
        <f t="shared" si="6"/>
        <v>53</v>
      </c>
      <c r="D37" s="2">
        <f t="shared" si="11"/>
        <v>0.55</v>
      </c>
      <c r="E37" s="2">
        <f t="shared" si="1"/>
        <v>29.15</v>
      </c>
      <c r="F37" s="5">
        <f t="shared" si="8"/>
        <v>44813</v>
      </c>
      <c r="G37" s="6">
        <f t="shared" si="9"/>
        <v>44839</v>
      </c>
      <c r="H37" s="2">
        <f t="shared" si="2"/>
        <v>26</v>
      </c>
      <c r="I37" s="2">
        <f t="shared" si="10"/>
        <v>10</v>
      </c>
      <c r="J37" s="2">
        <f t="shared" si="3"/>
        <v>260</v>
      </c>
      <c r="K37" s="2">
        <f t="shared" si="4"/>
        <v>289.15</v>
      </c>
    </row>
    <row r="38" ht="15.75" customHeight="1">
      <c r="A38" s="7">
        <f t="shared" si="5"/>
        <v>36</v>
      </c>
      <c r="B38" s="9" t="s">
        <v>46</v>
      </c>
      <c r="C38" s="2">
        <f t="shared" si="6"/>
        <v>52.5</v>
      </c>
      <c r="D38" s="2">
        <f t="shared" si="11"/>
        <v>0.55</v>
      </c>
      <c r="E38" s="2">
        <f t="shared" si="1"/>
        <v>28.875</v>
      </c>
      <c r="F38" s="5">
        <f t="shared" si="8"/>
        <v>44813</v>
      </c>
      <c r="G38" s="6">
        <f t="shared" si="9"/>
        <v>44840</v>
      </c>
      <c r="H38" s="2">
        <f t="shared" si="2"/>
        <v>27</v>
      </c>
      <c r="I38" s="2">
        <f t="shared" si="10"/>
        <v>10</v>
      </c>
      <c r="J38" s="2">
        <f t="shared" si="3"/>
        <v>270</v>
      </c>
      <c r="K38" s="2">
        <f t="shared" si="4"/>
        <v>298.875</v>
      </c>
    </row>
    <row r="39" ht="15.75" customHeight="1"/>
    <row r="40" ht="15.75" customHeight="1">
      <c r="B40" s="7" t="s">
        <v>47</v>
      </c>
      <c r="C40" s="10">
        <f>FLOOR(SUM(K3:K38),1)</f>
        <v>6088</v>
      </c>
    </row>
    <row r="41" ht="15.75" customHeight="1">
      <c r="B41" s="7" t="s">
        <v>48</v>
      </c>
      <c r="C41" s="11">
        <f>AVERAGE(C3:C38)</f>
        <v>61.25</v>
      </c>
    </row>
    <row r="42" ht="15.75" customHeight="1">
      <c r="B42" s="7" t="s">
        <v>49</v>
      </c>
      <c r="C42" s="11">
        <f>MAX(H3,H38)</f>
        <v>27</v>
      </c>
    </row>
    <row r="43" ht="15.75" customHeight="1">
      <c r="B43" s="7" t="s">
        <v>50</v>
      </c>
      <c r="C43" s="12">
        <f>MAX(K3,K38)</f>
        <v>298.875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